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\Documents\Git\Development\pingr\"/>
    </mc:Choice>
  </mc:AlternateContent>
  <bookViews>
    <workbookView xWindow="0" yWindow="0" windowWidth="28800" windowHeight="1258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2" i="2"/>
  <c r="D3" i="2"/>
  <c r="D11" i="2"/>
  <c r="D19" i="2"/>
  <c r="D27" i="2"/>
  <c r="D35" i="2"/>
  <c r="D43" i="2"/>
  <c r="D51" i="2"/>
  <c r="D59" i="2"/>
  <c r="D67" i="2"/>
  <c r="D75" i="2"/>
  <c r="D83" i="2"/>
  <c r="D91" i="2"/>
  <c r="D99" i="2"/>
  <c r="D107" i="2"/>
  <c r="D115" i="2"/>
  <c r="D123" i="2"/>
  <c r="D131" i="2"/>
  <c r="D139" i="2"/>
  <c r="D147" i="2"/>
  <c r="D155" i="2"/>
  <c r="D163" i="2"/>
  <c r="D171" i="2"/>
  <c r="D179" i="2"/>
  <c r="D187" i="2"/>
  <c r="D195" i="2"/>
  <c r="D203" i="2"/>
  <c r="D211" i="2"/>
  <c r="D219" i="2"/>
  <c r="D227" i="2"/>
  <c r="D235" i="2"/>
  <c r="D243" i="2"/>
  <c r="D251" i="2"/>
  <c r="D259" i="2"/>
  <c r="D267" i="2"/>
  <c r="D275" i="2"/>
  <c r="D283" i="2"/>
  <c r="D291" i="2"/>
  <c r="D299" i="2"/>
  <c r="D307" i="2"/>
  <c r="D315" i="2"/>
  <c r="D323" i="2"/>
  <c r="D331" i="2"/>
  <c r="D339" i="2"/>
  <c r="D347" i="2"/>
  <c r="D355" i="2"/>
  <c r="D363" i="2"/>
  <c r="D371" i="2"/>
  <c r="D379" i="2"/>
  <c r="D387" i="2"/>
  <c r="D395" i="2"/>
  <c r="D403" i="2"/>
  <c r="D4" i="2"/>
  <c r="D12" i="2"/>
  <c r="D20" i="2"/>
  <c r="D28" i="2"/>
  <c r="D36" i="2"/>
  <c r="D44" i="2"/>
  <c r="D52" i="2"/>
  <c r="D60" i="2"/>
  <c r="D68" i="2"/>
  <c r="D76" i="2"/>
  <c r="D84" i="2"/>
  <c r="D92" i="2"/>
  <c r="D100" i="2"/>
  <c r="D108" i="2"/>
  <c r="D116" i="2"/>
  <c r="D124" i="2"/>
  <c r="D132" i="2"/>
  <c r="D140" i="2"/>
  <c r="D148" i="2"/>
  <c r="D156" i="2"/>
  <c r="D164" i="2"/>
  <c r="D172" i="2"/>
  <c r="D180" i="2"/>
  <c r="D188" i="2"/>
  <c r="D196" i="2"/>
  <c r="D204" i="2"/>
  <c r="D212" i="2"/>
  <c r="D220" i="2"/>
  <c r="D228" i="2"/>
  <c r="D236" i="2"/>
  <c r="D244" i="2"/>
  <c r="D252" i="2"/>
  <c r="D260" i="2"/>
  <c r="D268" i="2"/>
  <c r="D276" i="2"/>
  <c r="D284" i="2"/>
  <c r="D292" i="2"/>
  <c r="D300" i="2"/>
  <c r="D308" i="2"/>
  <c r="D316" i="2"/>
  <c r="D324" i="2"/>
  <c r="D332" i="2"/>
  <c r="D340" i="2"/>
  <c r="D348" i="2"/>
  <c r="D356" i="2"/>
  <c r="D364" i="2"/>
  <c r="D372" i="2"/>
  <c r="D380" i="2"/>
  <c r="D388" i="2"/>
  <c r="D396" i="2"/>
  <c r="D404" i="2"/>
  <c r="D5" i="2"/>
  <c r="D13" i="2"/>
  <c r="D21" i="2"/>
  <c r="D29" i="2"/>
  <c r="D37" i="2"/>
  <c r="D45" i="2"/>
  <c r="D53" i="2"/>
  <c r="D61" i="2"/>
  <c r="D69" i="2"/>
  <c r="D77" i="2"/>
  <c r="D85" i="2"/>
  <c r="D93" i="2"/>
  <c r="D101" i="2"/>
  <c r="D109" i="2"/>
  <c r="D117" i="2"/>
  <c r="D125" i="2"/>
  <c r="D133" i="2"/>
  <c r="D6" i="2"/>
  <c r="D14" i="2"/>
  <c r="D22" i="2"/>
  <c r="D30" i="2"/>
  <c r="D38" i="2"/>
  <c r="D46" i="2"/>
  <c r="D54" i="2"/>
  <c r="D62" i="2"/>
  <c r="D70" i="2"/>
  <c r="D78" i="2"/>
  <c r="D86" i="2"/>
  <c r="D94" i="2"/>
  <c r="D102" i="2"/>
  <c r="D110" i="2"/>
  <c r="D118" i="2"/>
  <c r="D126" i="2"/>
  <c r="D134" i="2"/>
  <c r="D142" i="2"/>
  <c r="D150" i="2"/>
  <c r="D158" i="2"/>
  <c r="D166" i="2"/>
  <c r="D174" i="2"/>
  <c r="D182" i="2"/>
  <c r="D190" i="2"/>
  <c r="D198" i="2"/>
  <c r="D206" i="2"/>
  <c r="D214" i="2"/>
  <c r="D222" i="2"/>
  <c r="D230" i="2"/>
  <c r="D238" i="2"/>
  <c r="D246" i="2"/>
  <c r="D254" i="2"/>
  <c r="D262" i="2"/>
  <c r="D270" i="2"/>
  <c r="D278" i="2"/>
  <c r="D286" i="2"/>
  <c r="D294" i="2"/>
  <c r="D302" i="2"/>
  <c r="D310" i="2"/>
  <c r="D318" i="2"/>
  <c r="D326" i="2"/>
  <c r="D334" i="2"/>
  <c r="D342" i="2"/>
  <c r="D350" i="2"/>
  <c r="D358" i="2"/>
  <c r="D366" i="2"/>
  <c r="D374" i="2"/>
  <c r="D382" i="2"/>
  <c r="D390" i="2"/>
  <c r="D398" i="2"/>
  <c r="D406" i="2"/>
  <c r="D7" i="2"/>
  <c r="D15" i="2"/>
  <c r="D23" i="2"/>
  <c r="D31" i="2"/>
  <c r="D39" i="2"/>
  <c r="D47" i="2"/>
  <c r="D55" i="2"/>
  <c r="D63" i="2"/>
  <c r="D71" i="2"/>
  <c r="D79" i="2"/>
  <c r="D87" i="2"/>
  <c r="D95" i="2"/>
  <c r="D103" i="2"/>
  <c r="D111" i="2"/>
  <c r="D119" i="2"/>
  <c r="D127" i="2"/>
  <c r="D135" i="2"/>
  <c r="D143" i="2"/>
  <c r="D151" i="2"/>
  <c r="D159" i="2"/>
  <c r="D167" i="2"/>
  <c r="D175" i="2"/>
  <c r="D183" i="2"/>
  <c r="D191" i="2"/>
  <c r="D199" i="2"/>
  <c r="D207" i="2"/>
  <c r="D215" i="2"/>
  <c r="D223" i="2"/>
  <c r="D231" i="2"/>
  <c r="D239" i="2"/>
  <c r="D247" i="2"/>
  <c r="D255" i="2"/>
  <c r="D263" i="2"/>
  <c r="D271" i="2"/>
  <c r="D279" i="2"/>
  <c r="D287" i="2"/>
  <c r="D295" i="2"/>
  <c r="D303" i="2"/>
  <c r="D311" i="2"/>
  <c r="D319" i="2"/>
  <c r="D327" i="2"/>
  <c r="D335" i="2"/>
  <c r="D343" i="2"/>
  <c r="D351" i="2"/>
  <c r="D359" i="2"/>
  <c r="D367" i="2"/>
  <c r="D375" i="2"/>
  <c r="D383" i="2"/>
  <c r="D391" i="2"/>
  <c r="D399" i="2"/>
  <c r="D407" i="2"/>
  <c r="D8" i="2"/>
  <c r="D16" i="2"/>
  <c r="D24" i="2"/>
  <c r="D32" i="2"/>
  <c r="D40" i="2"/>
  <c r="D48" i="2"/>
  <c r="D56" i="2"/>
  <c r="D64" i="2"/>
  <c r="D72" i="2"/>
  <c r="D80" i="2"/>
  <c r="D88" i="2"/>
  <c r="D96" i="2"/>
  <c r="D104" i="2"/>
  <c r="D112" i="2"/>
  <c r="D120" i="2"/>
  <c r="D128" i="2"/>
  <c r="D136" i="2"/>
  <c r="D144" i="2"/>
  <c r="D152" i="2"/>
  <c r="D160" i="2"/>
  <c r="D168" i="2"/>
  <c r="D176" i="2"/>
  <c r="D184" i="2"/>
  <c r="D192" i="2"/>
  <c r="D200" i="2"/>
  <c r="D9" i="2"/>
  <c r="D41" i="2"/>
  <c r="D73" i="2"/>
  <c r="D105" i="2"/>
  <c r="D137" i="2"/>
  <c r="D157" i="2"/>
  <c r="D178" i="2"/>
  <c r="D201" i="2"/>
  <c r="D217" i="2"/>
  <c r="D233" i="2"/>
  <c r="D249" i="2"/>
  <c r="D265" i="2"/>
  <c r="D281" i="2"/>
  <c r="D297" i="2"/>
  <c r="D313" i="2"/>
  <c r="D329" i="2"/>
  <c r="D345" i="2"/>
  <c r="D361" i="2"/>
  <c r="D377" i="2"/>
  <c r="D393" i="2"/>
  <c r="D10" i="2"/>
  <c r="D42" i="2"/>
  <c r="D74" i="2"/>
  <c r="D106" i="2"/>
  <c r="D138" i="2"/>
  <c r="D161" i="2"/>
  <c r="D181" i="2"/>
  <c r="D202" i="2"/>
  <c r="D218" i="2"/>
  <c r="D234" i="2"/>
  <c r="D266" i="2"/>
  <c r="D282" i="2"/>
  <c r="D298" i="2"/>
  <c r="D330" i="2"/>
  <c r="D362" i="2"/>
  <c r="D394" i="2"/>
  <c r="D90" i="2"/>
  <c r="D122" i="2"/>
  <c r="D193" i="2"/>
  <c r="D242" i="2"/>
  <c r="D290" i="2"/>
  <c r="D338" i="2"/>
  <c r="D386" i="2"/>
  <c r="D65" i="2"/>
  <c r="D129" i="2"/>
  <c r="D194" i="2"/>
  <c r="D245" i="2"/>
  <c r="D293" i="2"/>
  <c r="D341" i="2"/>
  <c r="D389" i="2"/>
  <c r="D17" i="2"/>
  <c r="D49" i="2"/>
  <c r="D81" i="2"/>
  <c r="D113" i="2"/>
  <c r="D141" i="2"/>
  <c r="D162" i="2"/>
  <c r="D185" i="2"/>
  <c r="D205" i="2"/>
  <c r="D221" i="2"/>
  <c r="D237" i="2"/>
  <c r="D253" i="2"/>
  <c r="D269" i="2"/>
  <c r="D285" i="2"/>
  <c r="D301" i="2"/>
  <c r="D317" i="2"/>
  <c r="D333" i="2"/>
  <c r="D349" i="2"/>
  <c r="D365" i="2"/>
  <c r="D381" i="2"/>
  <c r="D397" i="2"/>
  <c r="D18" i="2"/>
  <c r="D50" i="2"/>
  <c r="D82" i="2"/>
  <c r="D114" i="2"/>
  <c r="D145" i="2"/>
  <c r="D165" i="2"/>
  <c r="D186" i="2"/>
  <c r="D208" i="2"/>
  <c r="D224" i="2"/>
  <c r="D240" i="2"/>
  <c r="D256" i="2"/>
  <c r="D272" i="2"/>
  <c r="D288" i="2"/>
  <c r="D304" i="2"/>
  <c r="D320" i="2"/>
  <c r="D336" i="2"/>
  <c r="D352" i="2"/>
  <c r="D368" i="2"/>
  <c r="D384" i="2"/>
  <c r="D400" i="2"/>
  <c r="D25" i="2"/>
  <c r="D57" i="2"/>
  <c r="D89" i="2"/>
  <c r="D121" i="2"/>
  <c r="D146" i="2"/>
  <c r="D169" i="2"/>
  <c r="D189" i="2"/>
  <c r="D209" i="2"/>
  <c r="D225" i="2"/>
  <c r="D241" i="2"/>
  <c r="D257" i="2"/>
  <c r="D273" i="2"/>
  <c r="D289" i="2"/>
  <c r="D305" i="2"/>
  <c r="D321" i="2"/>
  <c r="D337" i="2"/>
  <c r="D353" i="2"/>
  <c r="D369" i="2"/>
  <c r="D385" i="2"/>
  <c r="D401" i="2"/>
  <c r="D26" i="2"/>
  <c r="D170" i="2"/>
  <c r="D226" i="2"/>
  <c r="D274" i="2"/>
  <c r="D322" i="2"/>
  <c r="D370" i="2"/>
  <c r="D33" i="2"/>
  <c r="D153" i="2"/>
  <c r="D229" i="2"/>
  <c r="D277" i="2"/>
  <c r="D325" i="2"/>
  <c r="D373" i="2"/>
  <c r="D34" i="2"/>
  <c r="D66" i="2"/>
  <c r="D98" i="2"/>
  <c r="D130" i="2"/>
  <c r="D154" i="2"/>
  <c r="D177" i="2"/>
  <c r="D197" i="2"/>
  <c r="D216" i="2"/>
  <c r="D232" i="2"/>
  <c r="D248" i="2"/>
  <c r="D264" i="2"/>
  <c r="D280" i="2"/>
  <c r="D296" i="2"/>
  <c r="D312" i="2"/>
  <c r="D328" i="2"/>
  <c r="D344" i="2"/>
  <c r="D360" i="2"/>
  <c r="D376" i="2"/>
  <c r="D392" i="2"/>
  <c r="D250" i="2"/>
  <c r="D314" i="2"/>
  <c r="D346" i="2"/>
  <c r="D378" i="2"/>
  <c r="D58" i="2"/>
  <c r="D149" i="2"/>
  <c r="D210" i="2"/>
  <c r="D258" i="2"/>
  <c r="D306" i="2"/>
  <c r="D354" i="2"/>
  <c r="D402" i="2"/>
  <c r="D97" i="2"/>
  <c r="D173" i="2"/>
  <c r="D213" i="2"/>
  <c r="D261" i="2"/>
  <c r="D309" i="2"/>
  <c r="D357" i="2"/>
  <c r="D405" i="2"/>
  <c r="D2" i="2"/>
  <c r="C158" i="2"/>
  <c r="C222" i="2"/>
  <c r="C230" i="2"/>
  <c r="C254" i="2"/>
  <c r="C278" i="2"/>
  <c r="C302" i="2"/>
  <c r="C326" i="2"/>
  <c r="C350" i="2"/>
  <c r="C374" i="2"/>
  <c r="C398" i="2"/>
  <c r="C23" i="2"/>
  <c r="C47" i="2"/>
  <c r="C6" i="2"/>
  <c r="C14" i="2"/>
  <c r="C22" i="2"/>
  <c r="C30" i="2"/>
  <c r="C38" i="2"/>
  <c r="C46" i="2"/>
  <c r="C54" i="2"/>
  <c r="C62" i="2"/>
  <c r="C70" i="2"/>
  <c r="C78" i="2"/>
  <c r="C86" i="2"/>
  <c r="C94" i="2"/>
  <c r="C102" i="2"/>
  <c r="C110" i="2"/>
  <c r="C118" i="2"/>
  <c r="C126" i="2"/>
  <c r="C134" i="2"/>
  <c r="C150" i="2"/>
  <c r="C166" i="2"/>
  <c r="C174" i="2"/>
  <c r="C182" i="2"/>
  <c r="C190" i="2"/>
  <c r="C198" i="2"/>
  <c r="C206" i="2"/>
  <c r="C246" i="2"/>
  <c r="C270" i="2"/>
  <c r="C294" i="2"/>
  <c r="C318" i="2"/>
  <c r="C342" i="2"/>
  <c r="C366" i="2"/>
  <c r="C390" i="2"/>
  <c r="C15" i="2"/>
  <c r="C31" i="2"/>
  <c r="C55" i="2"/>
  <c r="C142" i="2"/>
  <c r="C214" i="2"/>
  <c r="C238" i="2"/>
  <c r="C262" i="2"/>
  <c r="C286" i="2"/>
  <c r="C310" i="2"/>
  <c r="C334" i="2"/>
  <c r="C358" i="2"/>
  <c r="C382" i="2"/>
  <c r="C406" i="2"/>
  <c r="C7" i="2"/>
  <c r="C39" i="2"/>
  <c r="C63" i="2"/>
  <c r="C8" i="2"/>
  <c r="C40" i="2"/>
  <c r="C71" i="2"/>
  <c r="C89" i="2"/>
  <c r="C112" i="2"/>
  <c r="C135" i="2"/>
  <c r="C153" i="2"/>
  <c r="C176" i="2"/>
  <c r="C199" i="2"/>
  <c r="C217" i="2"/>
  <c r="C240" i="2"/>
  <c r="C263" i="2"/>
  <c r="C281" i="2"/>
  <c r="C304" i="2"/>
  <c r="C327" i="2"/>
  <c r="C345" i="2"/>
  <c r="C368" i="2"/>
  <c r="C391" i="2"/>
  <c r="C4" i="2"/>
  <c r="C12" i="2"/>
  <c r="C20" i="2"/>
  <c r="C28" i="2"/>
  <c r="C36" i="2"/>
  <c r="C44" i="2"/>
  <c r="C52" i="2"/>
  <c r="C60" i="2"/>
  <c r="C68" i="2"/>
  <c r="C76" i="2"/>
  <c r="C84" i="2"/>
  <c r="C92" i="2"/>
  <c r="C100" i="2"/>
  <c r="C108" i="2"/>
  <c r="C116" i="2"/>
  <c r="C124" i="2"/>
  <c r="C132" i="2"/>
  <c r="C140" i="2"/>
  <c r="C148" i="2"/>
  <c r="C156" i="2"/>
  <c r="C164" i="2"/>
  <c r="C172" i="2"/>
  <c r="C180" i="2"/>
  <c r="C188" i="2"/>
  <c r="C196" i="2"/>
  <c r="C204" i="2"/>
  <c r="C212" i="2"/>
  <c r="C220" i="2"/>
  <c r="C228" i="2"/>
  <c r="C236" i="2"/>
  <c r="C244" i="2"/>
  <c r="C252" i="2"/>
  <c r="C260" i="2"/>
  <c r="C268" i="2"/>
  <c r="C276" i="2"/>
  <c r="C284" i="2"/>
  <c r="C292" i="2"/>
  <c r="C300" i="2"/>
  <c r="C308" i="2"/>
  <c r="C316" i="2"/>
  <c r="C324" i="2"/>
  <c r="C332" i="2"/>
  <c r="C340" i="2"/>
  <c r="C348" i="2"/>
  <c r="C356" i="2"/>
  <c r="C364" i="2"/>
  <c r="C372" i="2"/>
  <c r="C380" i="2"/>
  <c r="C388" i="2"/>
  <c r="C396" i="2"/>
  <c r="C404" i="2"/>
  <c r="C9" i="2"/>
  <c r="C41" i="2"/>
  <c r="C72" i="2"/>
  <c r="C95" i="2"/>
  <c r="C113" i="2"/>
  <c r="C136" i="2"/>
  <c r="C159" i="2"/>
  <c r="C177" i="2"/>
  <c r="C200" i="2"/>
  <c r="C223" i="2"/>
  <c r="C241" i="2"/>
  <c r="C264" i="2"/>
  <c r="C287" i="2"/>
  <c r="C305" i="2"/>
  <c r="C328" i="2"/>
  <c r="C351" i="2"/>
  <c r="C369" i="2"/>
  <c r="C392" i="2"/>
  <c r="C5" i="2"/>
  <c r="C13" i="2"/>
  <c r="C21" i="2"/>
  <c r="C29" i="2"/>
  <c r="C37" i="2"/>
  <c r="C45" i="2"/>
  <c r="C16" i="2"/>
  <c r="C48" i="2"/>
  <c r="C73" i="2"/>
  <c r="C96" i="2"/>
  <c r="C119" i="2"/>
  <c r="C137" i="2"/>
  <c r="C160" i="2"/>
  <c r="C183" i="2"/>
  <c r="C201" i="2"/>
  <c r="C224" i="2"/>
  <c r="C247" i="2"/>
  <c r="C265" i="2"/>
  <c r="C288" i="2"/>
  <c r="C311" i="2"/>
  <c r="C329" i="2"/>
  <c r="C352" i="2"/>
  <c r="C375" i="2"/>
  <c r="C393" i="2"/>
  <c r="C17" i="2"/>
  <c r="C49" i="2"/>
  <c r="C79" i="2"/>
  <c r="C97" i="2"/>
  <c r="C120" i="2"/>
  <c r="C143" i="2"/>
  <c r="C161" i="2"/>
  <c r="C184" i="2"/>
  <c r="C207" i="2"/>
  <c r="C225" i="2"/>
  <c r="C248" i="2"/>
  <c r="C271" i="2"/>
  <c r="C289" i="2"/>
  <c r="C312" i="2"/>
  <c r="C335" i="2"/>
  <c r="C353" i="2"/>
  <c r="C376" i="2"/>
  <c r="C399" i="2"/>
  <c r="C24" i="2"/>
  <c r="C56" i="2"/>
  <c r="C80" i="2"/>
  <c r="C103" i="2"/>
  <c r="C121" i="2"/>
  <c r="C144" i="2"/>
  <c r="C167" i="2"/>
  <c r="C185" i="2"/>
  <c r="C208" i="2"/>
  <c r="C231" i="2"/>
  <c r="C249" i="2"/>
  <c r="C272" i="2"/>
  <c r="C295" i="2"/>
  <c r="C313" i="2"/>
  <c r="C336" i="2"/>
  <c r="C359" i="2"/>
  <c r="C377" i="2"/>
  <c r="C400" i="2"/>
  <c r="C25" i="2"/>
  <c r="C57" i="2"/>
  <c r="C81" i="2"/>
  <c r="C104" i="2"/>
  <c r="C127" i="2"/>
  <c r="C145" i="2"/>
  <c r="C168" i="2"/>
  <c r="C191" i="2"/>
  <c r="C209" i="2"/>
  <c r="C232" i="2"/>
  <c r="C255" i="2"/>
  <c r="C273" i="2"/>
  <c r="C296" i="2"/>
  <c r="C319" i="2"/>
  <c r="C337" i="2"/>
  <c r="C360" i="2"/>
  <c r="C383" i="2"/>
  <c r="C401" i="2"/>
  <c r="C32" i="2"/>
  <c r="C64" i="2"/>
  <c r="C87" i="2"/>
  <c r="C105" i="2"/>
  <c r="C128" i="2"/>
  <c r="C151" i="2"/>
  <c r="C169" i="2"/>
  <c r="C192" i="2"/>
  <c r="C215" i="2"/>
  <c r="C233" i="2"/>
  <c r="C256" i="2"/>
  <c r="C279" i="2"/>
  <c r="C297" i="2"/>
  <c r="C320" i="2"/>
  <c r="C343" i="2"/>
  <c r="C361" i="2"/>
  <c r="C384" i="2"/>
  <c r="C407" i="2"/>
  <c r="C10" i="2"/>
  <c r="C18" i="2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138" i="2"/>
  <c r="C146" i="2"/>
  <c r="C154" i="2"/>
  <c r="C162" i="2"/>
  <c r="C170" i="2"/>
  <c r="C178" i="2"/>
  <c r="C186" i="2"/>
  <c r="C194" i="2"/>
  <c r="C202" i="2"/>
  <c r="C210" i="2"/>
  <c r="C218" i="2"/>
  <c r="C226" i="2"/>
  <c r="C234" i="2"/>
  <c r="C242" i="2"/>
  <c r="C250" i="2"/>
  <c r="C258" i="2"/>
  <c r="C266" i="2"/>
  <c r="C274" i="2"/>
  <c r="C282" i="2"/>
  <c r="C290" i="2"/>
  <c r="C298" i="2"/>
  <c r="C33" i="2"/>
  <c r="C216" i="2"/>
  <c r="C385" i="2"/>
  <c r="C306" i="2"/>
  <c r="C314" i="2"/>
  <c r="C322" i="2"/>
  <c r="C330" i="2"/>
  <c r="C338" i="2"/>
  <c r="C346" i="2"/>
  <c r="C354" i="2"/>
  <c r="C362" i="2"/>
  <c r="C370" i="2"/>
  <c r="C378" i="2"/>
  <c r="C386" i="2"/>
  <c r="C394" i="2"/>
  <c r="C402" i="2"/>
  <c r="C65" i="2"/>
  <c r="C239" i="2"/>
  <c r="C3" i="2"/>
  <c r="C11" i="2"/>
  <c r="C19" i="2"/>
  <c r="C27" i="2"/>
  <c r="C35" i="2"/>
  <c r="C43" i="2"/>
  <c r="C51" i="2"/>
  <c r="C59" i="2"/>
  <c r="C67" i="2"/>
  <c r="C75" i="2"/>
  <c r="C83" i="2"/>
  <c r="C99" i="2"/>
  <c r="C107" i="2"/>
  <c r="C123" i="2"/>
  <c r="C147" i="2"/>
  <c r="C163" i="2"/>
  <c r="C179" i="2"/>
  <c r="C195" i="2"/>
  <c r="C211" i="2"/>
  <c r="C227" i="2"/>
  <c r="C243" i="2"/>
  <c r="C259" i="2"/>
  <c r="C275" i="2"/>
  <c r="C291" i="2"/>
  <c r="C307" i="2"/>
  <c r="C323" i="2"/>
  <c r="C339" i="2"/>
  <c r="C355" i="2"/>
  <c r="C371" i="2"/>
  <c r="C387" i="2"/>
  <c r="C403" i="2"/>
  <c r="C257" i="2"/>
  <c r="C111" i="2"/>
  <c r="C280" i="2"/>
  <c r="C53" i="2"/>
  <c r="C61" i="2"/>
  <c r="C69" i="2"/>
  <c r="C77" i="2"/>
  <c r="C85" i="2"/>
  <c r="C93" i="2"/>
  <c r="C101" i="2"/>
  <c r="C109" i="2"/>
  <c r="C117" i="2"/>
  <c r="C125" i="2"/>
  <c r="C133" i="2"/>
  <c r="C141" i="2"/>
  <c r="C149" i="2"/>
  <c r="C157" i="2"/>
  <c r="C165" i="2"/>
  <c r="C173" i="2"/>
  <c r="C181" i="2"/>
  <c r="C189" i="2"/>
  <c r="C197" i="2"/>
  <c r="C205" i="2"/>
  <c r="C213" i="2"/>
  <c r="C221" i="2"/>
  <c r="C229" i="2"/>
  <c r="C237" i="2"/>
  <c r="C245" i="2"/>
  <c r="C253" i="2"/>
  <c r="C261" i="2"/>
  <c r="C269" i="2"/>
  <c r="C277" i="2"/>
  <c r="C285" i="2"/>
  <c r="C293" i="2"/>
  <c r="C301" i="2"/>
  <c r="C309" i="2"/>
  <c r="C317" i="2"/>
  <c r="C325" i="2"/>
  <c r="C333" i="2"/>
  <c r="C341" i="2"/>
  <c r="C349" i="2"/>
  <c r="C357" i="2"/>
  <c r="C365" i="2"/>
  <c r="C373" i="2"/>
  <c r="C381" i="2"/>
  <c r="C389" i="2"/>
  <c r="C397" i="2"/>
  <c r="C405" i="2"/>
  <c r="C129" i="2"/>
  <c r="C303" i="2"/>
  <c r="C152" i="2"/>
  <c r="C321" i="2"/>
  <c r="C175" i="2"/>
  <c r="C344" i="2"/>
  <c r="C193" i="2"/>
  <c r="C367" i="2"/>
  <c r="C91" i="2"/>
  <c r="C115" i="2"/>
  <c r="C131" i="2"/>
  <c r="C139" i="2"/>
  <c r="C155" i="2"/>
  <c r="C171" i="2"/>
  <c r="C187" i="2"/>
  <c r="C203" i="2"/>
  <c r="C219" i="2"/>
  <c r="C235" i="2"/>
  <c r="C251" i="2"/>
  <c r="C267" i="2"/>
  <c r="C283" i="2"/>
  <c r="C299" i="2"/>
  <c r="C315" i="2"/>
  <c r="C331" i="2"/>
  <c r="C347" i="2"/>
  <c r="C363" i="2"/>
  <c r="C379" i="2"/>
  <c r="C395" i="2"/>
  <c r="C88" i="2"/>
  <c r="C2" i="2"/>
  <c r="F88" i="2" l="1"/>
  <c r="F395" i="2"/>
  <c r="F379" i="2"/>
  <c r="F363" i="2"/>
  <c r="F347" i="2"/>
  <c r="F331" i="2"/>
  <c r="F315" i="2"/>
  <c r="F299" i="2"/>
  <c r="F283" i="2"/>
  <c r="F267" i="2"/>
  <c r="F251" i="2"/>
  <c r="F235" i="2"/>
  <c r="F219" i="2"/>
  <c r="F203" i="2"/>
  <c r="F187" i="2"/>
  <c r="F171" i="2"/>
  <c r="F155" i="2"/>
  <c r="F139" i="2"/>
  <c r="F131" i="2"/>
  <c r="F115" i="2"/>
  <c r="F91" i="2"/>
  <c r="F367" i="2"/>
  <c r="F193" i="2"/>
  <c r="F344" i="2"/>
  <c r="F175" i="2"/>
  <c r="F321" i="2"/>
  <c r="F152" i="2"/>
  <c r="F303" i="2"/>
  <c r="F129" i="2"/>
  <c r="F405" i="2"/>
  <c r="F397" i="2"/>
  <c r="F389" i="2"/>
  <c r="F381" i="2"/>
  <c r="F373" i="2"/>
  <c r="F365" i="2"/>
  <c r="F357" i="2"/>
  <c r="F349" i="2"/>
  <c r="F341" i="2"/>
  <c r="F333" i="2"/>
  <c r="F325" i="2"/>
  <c r="F317" i="2"/>
  <c r="F309" i="2"/>
  <c r="F301" i="2"/>
  <c r="F293" i="2"/>
  <c r="F285" i="2"/>
  <c r="F277" i="2"/>
  <c r="F269" i="2"/>
  <c r="F261" i="2"/>
  <c r="F253" i="2"/>
  <c r="F245" i="2"/>
  <c r="F237" i="2"/>
  <c r="F229" i="2"/>
  <c r="F221" i="2"/>
  <c r="F213" i="2"/>
  <c r="F205" i="2"/>
  <c r="F197" i="2"/>
  <c r="F189" i="2"/>
  <c r="F181" i="2"/>
  <c r="F173" i="2"/>
  <c r="F165" i="2"/>
  <c r="F157" i="2"/>
  <c r="F149" i="2"/>
  <c r="F141" i="2"/>
  <c r="F133" i="2"/>
  <c r="F125" i="2"/>
  <c r="F117" i="2"/>
  <c r="F109" i="2"/>
  <c r="F101" i="2"/>
  <c r="F93" i="2"/>
  <c r="F85" i="2"/>
  <c r="F77" i="2"/>
  <c r="F69" i="2"/>
  <c r="F61" i="2"/>
  <c r="F53" i="2"/>
  <c r="F280" i="2"/>
  <c r="F111" i="2"/>
  <c r="F257" i="2"/>
  <c r="F403" i="2"/>
  <c r="F387" i="2"/>
  <c r="F371" i="2"/>
  <c r="F355" i="2"/>
  <c r="F339" i="2"/>
  <c r="F323" i="2"/>
  <c r="F307" i="2"/>
  <c r="F291" i="2"/>
  <c r="F275" i="2"/>
  <c r="F259" i="2"/>
  <c r="F243" i="2"/>
  <c r="F227" i="2"/>
  <c r="F211" i="2"/>
  <c r="F195" i="2"/>
  <c r="F179" i="2"/>
  <c r="F163" i="2"/>
  <c r="F147" i="2"/>
  <c r="F123" i="2"/>
  <c r="F107" i="2"/>
  <c r="F99" i="2"/>
  <c r="F83" i="2"/>
  <c r="F75" i="2"/>
  <c r="F67" i="2"/>
  <c r="F59" i="2"/>
  <c r="F51" i="2"/>
  <c r="F43" i="2"/>
  <c r="F35" i="2"/>
  <c r="F27" i="2"/>
  <c r="F19" i="2"/>
  <c r="F11" i="2"/>
  <c r="F3" i="2"/>
  <c r="F239" i="2"/>
  <c r="F65" i="2"/>
  <c r="F402" i="2"/>
  <c r="F394" i="2"/>
  <c r="F386" i="2"/>
  <c r="F378" i="2"/>
  <c r="F370" i="2"/>
  <c r="F362" i="2"/>
  <c r="F354" i="2"/>
  <c r="F346" i="2"/>
  <c r="F338" i="2"/>
  <c r="F330" i="2"/>
  <c r="F322" i="2"/>
  <c r="F314" i="2"/>
  <c r="F306" i="2"/>
  <c r="F385" i="2"/>
  <c r="F216" i="2"/>
  <c r="F33" i="2"/>
  <c r="F298" i="2"/>
  <c r="F290" i="2"/>
  <c r="F282" i="2"/>
  <c r="F274" i="2"/>
  <c r="F266" i="2"/>
  <c r="F258" i="2"/>
  <c r="F250" i="2"/>
  <c r="F242" i="2"/>
  <c r="F234" i="2"/>
  <c r="F226" i="2"/>
  <c r="F218" i="2"/>
  <c r="F210" i="2"/>
  <c r="F202" i="2"/>
  <c r="F194" i="2"/>
  <c r="F186" i="2"/>
  <c r="F178" i="2"/>
  <c r="F170" i="2"/>
  <c r="F162" i="2"/>
  <c r="F154" i="2"/>
  <c r="F146" i="2"/>
  <c r="F138" i="2"/>
  <c r="F130" i="2"/>
  <c r="F122" i="2"/>
  <c r="F114" i="2"/>
  <c r="F106" i="2"/>
  <c r="F98" i="2"/>
  <c r="F90" i="2"/>
  <c r="F82" i="2"/>
  <c r="F74" i="2"/>
  <c r="F66" i="2"/>
  <c r="F58" i="2"/>
  <c r="F50" i="2"/>
  <c r="F42" i="2"/>
  <c r="F34" i="2"/>
  <c r="F26" i="2"/>
  <c r="F18" i="2"/>
  <c r="F10" i="2"/>
  <c r="F407" i="2"/>
  <c r="F384" i="2"/>
  <c r="F361" i="2"/>
  <c r="F343" i="2"/>
  <c r="F320" i="2"/>
  <c r="F297" i="2"/>
  <c r="F279" i="2"/>
  <c r="F256" i="2"/>
  <c r="F233" i="2"/>
  <c r="F215" i="2"/>
  <c r="F192" i="2"/>
  <c r="F169" i="2"/>
  <c r="F151" i="2"/>
  <c r="F128" i="2"/>
  <c r="F105" i="2"/>
  <c r="F87" i="2"/>
  <c r="F64" i="2"/>
  <c r="F32" i="2"/>
  <c r="F401" i="2"/>
  <c r="F383" i="2"/>
  <c r="F360" i="2"/>
  <c r="F337" i="2"/>
  <c r="F319" i="2"/>
  <c r="F296" i="2"/>
  <c r="F273" i="2"/>
  <c r="F255" i="2"/>
  <c r="F232" i="2"/>
  <c r="F209" i="2"/>
  <c r="F191" i="2"/>
  <c r="F168" i="2"/>
  <c r="F145" i="2"/>
  <c r="F127" i="2"/>
  <c r="F104" i="2"/>
  <c r="F81" i="2"/>
  <c r="F57" i="2"/>
  <c r="F25" i="2"/>
  <c r="F400" i="2"/>
  <c r="F377" i="2"/>
  <c r="F359" i="2"/>
  <c r="F336" i="2"/>
  <c r="F313" i="2"/>
  <c r="F295" i="2"/>
  <c r="F272" i="2"/>
  <c r="F249" i="2"/>
  <c r="F231" i="2"/>
  <c r="F208" i="2"/>
  <c r="F185" i="2"/>
  <c r="F167" i="2"/>
  <c r="F144" i="2"/>
  <c r="F121" i="2"/>
  <c r="F103" i="2"/>
  <c r="F80" i="2"/>
  <c r="F56" i="2"/>
  <c r="F24" i="2"/>
  <c r="F399" i="2"/>
  <c r="F376" i="2"/>
  <c r="F353" i="2"/>
  <c r="F335" i="2"/>
  <c r="F312" i="2"/>
  <c r="F289" i="2"/>
  <c r="F271" i="2"/>
  <c r="F248" i="2"/>
  <c r="F225" i="2"/>
  <c r="F207" i="2"/>
  <c r="F184" i="2"/>
  <c r="F161" i="2"/>
  <c r="F143" i="2"/>
  <c r="F120" i="2"/>
  <c r="F97" i="2"/>
  <c r="F79" i="2"/>
  <c r="F49" i="2"/>
  <c r="F17" i="2"/>
  <c r="F393" i="2"/>
  <c r="F375" i="2"/>
  <c r="F352" i="2"/>
  <c r="F329" i="2"/>
  <c r="F311" i="2"/>
  <c r="F288" i="2"/>
  <c r="F265" i="2"/>
  <c r="F247" i="2"/>
  <c r="F224" i="2"/>
  <c r="F201" i="2"/>
  <c r="F183" i="2"/>
  <c r="F160" i="2"/>
  <c r="F137" i="2"/>
  <c r="F119" i="2"/>
  <c r="F96" i="2"/>
  <c r="F73" i="2"/>
  <c r="F48" i="2"/>
  <c r="F16" i="2"/>
  <c r="F45" i="2"/>
  <c r="F37" i="2"/>
  <c r="F29" i="2"/>
  <c r="F21" i="2"/>
  <c r="F13" i="2"/>
  <c r="F5" i="2"/>
  <c r="F392" i="2"/>
  <c r="F369" i="2"/>
  <c r="F351" i="2"/>
  <c r="F328" i="2"/>
  <c r="F305" i="2"/>
  <c r="F287" i="2"/>
  <c r="F264" i="2"/>
  <c r="F241" i="2"/>
  <c r="F223" i="2"/>
  <c r="F200" i="2"/>
  <c r="F177" i="2"/>
  <c r="F159" i="2"/>
  <c r="F136" i="2"/>
  <c r="F113" i="2"/>
  <c r="F95" i="2"/>
  <c r="F72" i="2"/>
  <c r="F41" i="2"/>
  <c r="F9" i="2"/>
  <c r="F404" i="2"/>
  <c r="F396" i="2"/>
  <c r="F388" i="2"/>
  <c r="F380" i="2"/>
  <c r="F372" i="2"/>
  <c r="F364" i="2"/>
  <c r="F356" i="2"/>
  <c r="F348" i="2"/>
  <c r="F340" i="2"/>
  <c r="F332" i="2"/>
  <c r="F324" i="2"/>
  <c r="F316" i="2"/>
  <c r="F308" i="2"/>
  <c r="F300" i="2"/>
  <c r="F292" i="2"/>
  <c r="F284" i="2"/>
  <c r="F276" i="2"/>
  <c r="F268" i="2"/>
  <c r="F260" i="2"/>
  <c r="F252" i="2"/>
  <c r="F244" i="2"/>
  <c r="F236" i="2"/>
  <c r="F228" i="2"/>
  <c r="F220" i="2"/>
  <c r="F212" i="2"/>
  <c r="F204" i="2"/>
  <c r="F196" i="2"/>
  <c r="F188" i="2"/>
  <c r="F180" i="2"/>
  <c r="F172" i="2"/>
  <c r="F164" i="2"/>
  <c r="F156" i="2"/>
  <c r="F148" i="2"/>
  <c r="F140" i="2"/>
  <c r="F132" i="2"/>
  <c r="F124" i="2"/>
  <c r="F116" i="2"/>
  <c r="F108" i="2"/>
  <c r="F100" i="2"/>
  <c r="F92" i="2"/>
  <c r="F84" i="2"/>
  <c r="F76" i="2"/>
  <c r="F68" i="2"/>
  <c r="F60" i="2"/>
  <c r="F52" i="2"/>
  <c r="F44" i="2"/>
  <c r="F36" i="2"/>
  <c r="F28" i="2"/>
  <c r="F20" i="2"/>
  <c r="F12" i="2"/>
  <c r="F4" i="2"/>
  <c r="F391" i="2"/>
  <c r="F368" i="2"/>
  <c r="F345" i="2"/>
  <c r="F327" i="2"/>
  <c r="F304" i="2"/>
  <c r="F281" i="2"/>
  <c r="F263" i="2"/>
  <c r="F240" i="2"/>
  <c r="F217" i="2"/>
  <c r="F199" i="2"/>
  <c r="F176" i="2"/>
  <c r="F153" i="2"/>
  <c r="F135" i="2"/>
  <c r="F112" i="2"/>
  <c r="F89" i="2"/>
  <c r="F71" i="2"/>
  <c r="F40" i="2"/>
  <c r="F8" i="2"/>
  <c r="F63" i="2"/>
  <c r="F39" i="2"/>
  <c r="F7" i="2"/>
  <c r="F406" i="2"/>
  <c r="F382" i="2"/>
  <c r="F358" i="2"/>
  <c r="F334" i="2"/>
  <c r="F310" i="2"/>
  <c r="F286" i="2"/>
  <c r="F262" i="2"/>
  <c r="F238" i="2"/>
  <c r="F214" i="2"/>
  <c r="F142" i="2"/>
  <c r="F55" i="2"/>
  <c r="F31" i="2"/>
  <c r="F15" i="2"/>
  <c r="F390" i="2"/>
  <c r="F366" i="2"/>
  <c r="F342" i="2"/>
  <c r="F318" i="2"/>
  <c r="F294" i="2"/>
  <c r="F270" i="2"/>
  <c r="F246" i="2"/>
  <c r="F206" i="2"/>
  <c r="F198" i="2"/>
  <c r="F190" i="2"/>
  <c r="F182" i="2"/>
  <c r="F174" i="2"/>
  <c r="F166" i="2"/>
  <c r="F150" i="2"/>
  <c r="F134" i="2"/>
  <c r="F126" i="2"/>
  <c r="F118" i="2"/>
  <c r="F110" i="2"/>
  <c r="F102" i="2"/>
  <c r="F94" i="2"/>
  <c r="F86" i="2"/>
  <c r="F78" i="2"/>
  <c r="F70" i="2"/>
  <c r="F62" i="2"/>
  <c r="F54" i="2"/>
  <c r="F46" i="2"/>
  <c r="F38" i="2"/>
  <c r="F30" i="2"/>
  <c r="F22" i="2"/>
  <c r="F14" i="2"/>
  <c r="F6" i="2"/>
  <c r="F47" i="2"/>
  <c r="F23" i="2"/>
  <c r="F398" i="2"/>
  <c r="F374" i="2"/>
  <c r="F350" i="2"/>
  <c r="F326" i="2"/>
  <c r="F302" i="2"/>
  <c r="F278" i="2"/>
  <c r="F254" i="2"/>
  <c r="F230" i="2"/>
  <c r="F222" i="2"/>
  <c r="F158" i="2"/>
  <c r="F2" i="2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X2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" i="1"/>
  <c r="H3" i="1"/>
  <c r="I3" i="1" s="1"/>
  <c r="J3" i="1" s="1"/>
  <c r="K3" i="1" s="1"/>
  <c r="L3" i="1" s="1"/>
  <c r="M3" i="1" s="1"/>
  <c r="H4" i="1"/>
  <c r="I4" i="1" s="1"/>
  <c r="J4" i="1" s="1"/>
  <c r="K4" i="1" s="1"/>
  <c r="L4" i="1" s="1"/>
  <c r="M4" i="1" s="1"/>
  <c r="H5" i="1"/>
  <c r="I5" i="1" s="1"/>
  <c r="J5" i="1" s="1"/>
  <c r="K5" i="1" s="1"/>
  <c r="L5" i="1" s="1"/>
  <c r="M5" i="1" s="1"/>
  <c r="H6" i="1"/>
  <c r="I6" i="1" s="1"/>
  <c r="J6" i="1" s="1"/>
  <c r="K6" i="1" s="1"/>
  <c r="L6" i="1" s="1"/>
  <c r="M6" i="1" s="1"/>
  <c r="H7" i="1"/>
  <c r="I7" i="1" s="1"/>
  <c r="J7" i="1" s="1"/>
  <c r="K7" i="1" s="1"/>
  <c r="L7" i="1" s="1"/>
  <c r="M7" i="1" s="1"/>
  <c r="H8" i="1"/>
  <c r="I8" i="1" s="1"/>
  <c r="J8" i="1" s="1"/>
  <c r="K8" i="1" s="1"/>
  <c r="L8" i="1" s="1"/>
  <c r="M8" i="1" s="1"/>
  <c r="H9" i="1"/>
  <c r="I9" i="1" s="1"/>
  <c r="J9" i="1" s="1"/>
  <c r="K9" i="1" s="1"/>
  <c r="L9" i="1" s="1"/>
  <c r="M9" i="1" s="1"/>
  <c r="H10" i="1"/>
  <c r="I10" i="1" s="1"/>
  <c r="J10" i="1" s="1"/>
  <c r="K10" i="1" s="1"/>
  <c r="L10" i="1" s="1"/>
  <c r="M10" i="1" s="1"/>
  <c r="H11" i="1"/>
  <c r="I11" i="1" s="1"/>
  <c r="J11" i="1" s="1"/>
  <c r="K11" i="1" s="1"/>
  <c r="L11" i="1" s="1"/>
  <c r="M11" i="1" s="1"/>
  <c r="H12" i="1"/>
  <c r="I12" i="1" s="1"/>
  <c r="J12" i="1" s="1"/>
  <c r="K12" i="1" s="1"/>
  <c r="L12" i="1" s="1"/>
  <c r="M12" i="1" s="1"/>
  <c r="H13" i="1"/>
  <c r="I13" i="1" s="1"/>
  <c r="J13" i="1" s="1"/>
  <c r="K13" i="1" s="1"/>
  <c r="L13" i="1" s="1"/>
  <c r="M13" i="1" s="1"/>
  <c r="H14" i="1"/>
  <c r="I14" i="1" s="1"/>
  <c r="J14" i="1" s="1"/>
  <c r="K14" i="1" s="1"/>
  <c r="L14" i="1" s="1"/>
  <c r="M14" i="1" s="1"/>
  <c r="H15" i="1"/>
  <c r="I15" i="1" s="1"/>
  <c r="J15" i="1" s="1"/>
  <c r="K15" i="1" s="1"/>
  <c r="L15" i="1" s="1"/>
  <c r="M15" i="1" s="1"/>
  <c r="H16" i="1"/>
  <c r="I16" i="1" s="1"/>
  <c r="J16" i="1" s="1"/>
  <c r="K16" i="1" s="1"/>
  <c r="L16" i="1" s="1"/>
  <c r="M16" i="1" s="1"/>
  <c r="H17" i="1"/>
  <c r="I17" i="1" s="1"/>
  <c r="J17" i="1" s="1"/>
  <c r="K17" i="1" s="1"/>
  <c r="L17" i="1" s="1"/>
  <c r="M17" i="1" s="1"/>
  <c r="H18" i="1"/>
  <c r="I18" i="1" s="1"/>
  <c r="J18" i="1" s="1"/>
  <c r="K18" i="1" s="1"/>
  <c r="L18" i="1" s="1"/>
  <c r="M18" i="1" s="1"/>
  <c r="H19" i="1"/>
  <c r="I19" i="1" s="1"/>
  <c r="J19" i="1" s="1"/>
  <c r="K19" i="1" s="1"/>
  <c r="L19" i="1" s="1"/>
  <c r="M19" i="1" s="1"/>
  <c r="H20" i="1"/>
  <c r="I20" i="1" s="1"/>
  <c r="J20" i="1" s="1"/>
  <c r="K20" i="1" s="1"/>
  <c r="L20" i="1" s="1"/>
  <c r="M20" i="1" s="1"/>
  <c r="H21" i="1"/>
  <c r="I21" i="1" s="1"/>
  <c r="J21" i="1" s="1"/>
  <c r="K21" i="1" s="1"/>
  <c r="L21" i="1" s="1"/>
  <c r="M21" i="1" s="1"/>
  <c r="H22" i="1"/>
  <c r="I22" i="1" s="1"/>
  <c r="J22" i="1" s="1"/>
  <c r="K22" i="1" s="1"/>
  <c r="L22" i="1" s="1"/>
  <c r="M22" i="1" s="1"/>
  <c r="H23" i="1"/>
  <c r="I23" i="1" s="1"/>
  <c r="J23" i="1" s="1"/>
  <c r="K23" i="1" s="1"/>
  <c r="L23" i="1" s="1"/>
  <c r="M23" i="1" s="1"/>
  <c r="H24" i="1"/>
  <c r="I24" i="1" s="1"/>
  <c r="J24" i="1" s="1"/>
  <c r="K24" i="1" s="1"/>
  <c r="L24" i="1" s="1"/>
  <c r="M24" i="1" s="1"/>
  <c r="H25" i="1"/>
  <c r="I25" i="1" s="1"/>
  <c r="J25" i="1" s="1"/>
  <c r="K25" i="1" s="1"/>
  <c r="L25" i="1" s="1"/>
  <c r="M25" i="1" s="1"/>
  <c r="H26" i="1"/>
  <c r="I26" i="1" s="1"/>
  <c r="J26" i="1" s="1"/>
  <c r="K26" i="1" s="1"/>
  <c r="L26" i="1" s="1"/>
  <c r="M26" i="1" s="1"/>
  <c r="H27" i="1"/>
  <c r="I27" i="1" s="1"/>
  <c r="J27" i="1" s="1"/>
  <c r="K27" i="1" s="1"/>
  <c r="L27" i="1" s="1"/>
  <c r="M27" i="1" s="1"/>
  <c r="H28" i="1"/>
  <c r="I28" i="1" s="1"/>
  <c r="J28" i="1" s="1"/>
  <c r="K28" i="1" s="1"/>
  <c r="L28" i="1" s="1"/>
  <c r="M28" i="1" s="1"/>
  <c r="H29" i="1"/>
  <c r="I29" i="1" s="1"/>
  <c r="J29" i="1" s="1"/>
  <c r="K29" i="1" s="1"/>
  <c r="L29" i="1" s="1"/>
  <c r="M29" i="1" s="1"/>
  <c r="H30" i="1"/>
  <c r="I30" i="1" s="1"/>
  <c r="J30" i="1" s="1"/>
  <c r="K30" i="1" s="1"/>
  <c r="L30" i="1" s="1"/>
  <c r="M30" i="1" s="1"/>
  <c r="H31" i="1"/>
  <c r="I31" i="1" s="1"/>
  <c r="J31" i="1" s="1"/>
  <c r="K31" i="1" s="1"/>
  <c r="L31" i="1" s="1"/>
  <c r="M31" i="1" s="1"/>
  <c r="H32" i="1"/>
  <c r="I32" i="1" s="1"/>
  <c r="J32" i="1" s="1"/>
  <c r="K32" i="1" s="1"/>
  <c r="L32" i="1" s="1"/>
  <c r="M32" i="1" s="1"/>
  <c r="H33" i="1"/>
  <c r="I33" i="1" s="1"/>
  <c r="J33" i="1" s="1"/>
  <c r="K33" i="1" s="1"/>
  <c r="L33" i="1" s="1"/>
  <c r="M33" i="1" s="1"/>
  <c r="H34" i="1"/>
  <c r="I34" i="1" s="1"/>
  <c r="J34" i="1" s="1"/>
  <c r="K34" i="1" s="1"/>
  <c r="L34" i="1" s="1"/>
  <c r="M34" i="1" s="1"/>
  <c r="H35" i="1"/>
  <c r="I35" i="1" s="1"/>
  <c r="J35" i="1" s="1"/>
  <c r="K35" i="1" s="1"/>
  <c r="L35" i="1" s="1"/>
  <c r="M35" i="1" s="1"/>
  <c r="H36" i="1"/>
  <c r="I36" i="1" s="1"/>
  <c r="J36" i="1" s="1"/>
  <c r="K36" i="1" s="1"/>
  <c r="L36" i="1" s="1"/>
  <c r="M36" i="1" s="1"/>
  <c r="H37" i="1"/>
  <c r="I37" i="1" s="1"/>
  <c r="J37" i="1" s="1"/>
  <c r="K37" i="1" s="1"/>
  <c r="L37" i="1" s="1"/>
  <c r="M37" i="1" s="1"/>
  <c r="H38" i="1"/>
  <c r="I38" i="1" s="1"/>
  <c r="J38" i="1" s="1"/>
  <c r="K38" i="1" s="1"/>
  <c r="L38" i="1" s="1"/>
  <c r="M38" i="1" s="1"/>
  <c r="H39" i="1"/>
  <c r="I39" i="1" s="1"/>
  <c r="J39" i="1" s="1"/>
  <c r="K39" i="1" s="1"/>
  <c r="L39" i="1" s="1"/>
  <c r="M39" i="1" s="1"/>
  <c r="H40" i="1"/>
  <c r="I40" i="1" s="1"/>
  <c r="J40" i="1" s="1"/>
  <c r="K40" i="1" s="1"/>
  <c r="L40" i="1" s="1"/>
  <c r="M40" i="1" s="1"/>
  <c r="H41" i="1"/>
  <c r="I41" i="1" s="1"/>
  <c r="J41" i="1" s="1"/>
  <c r="K41" i="1" s="1"/>
  <c r="L41" i="1" s="1"/>
  <c r="M41" i="1" s="1"/>
  <c r="H42" i="1"/>
  <c r="I42" i="1" s="1"/>
  <c r="J42" i="1" s="1"/>
  <c r="K42" i="1" s="1"/>
  <c r="L42" i="1" s="1"/>
  <c r="M42" i="1" s="1"/>
  <c r="H43" i="1"/>
  <c r="I43" i="1" s="1"/>
  <c r="J43" i="1" s="1"/>
  <c r="K43" i="1" s="1"/>
  <c r="L43" i="1" s="1"/>
  <c r="M43" i="1" s="1"/>
  <c r="H44" i="1"/>
  <c r="I44" i="1" s="1"/>
  <c r="J44" i="1" s="1"/>
  <c r="K44" i="1" s="1"/>
  <c r="L44" i="1" s="1"/>
  <c r="M44" i="1" s="1"/>
  <c r="H45" i="1"/>
  <c r="I45" i="1" s="1"/>
  <c r="J45" i="1" s="1"/>
  <c r="K45" i="1" s="1"/>
  <c r="L45" i="1" s="1"/>
  <c r="M45" i="1" s="1"/>
  <c r="H46" i="1"/>
  <c r="I46" i="1" s="1"/>
  <c r="J46" i="1" s="1"/>
  <c r="K46" i="1" s="1"/>
  <c r="L46" i="1" s="1"/>
  <c r="M46" i="1" s="1"/>
  <c r="H47" i="1"/>
  <c r="I47" i="1" s="1"/>
  <c r="J47" i="1" s="1"/>
  <c r="K47" i="1" s="1"/>
  <c r="L47" i="1" s="1"/>
  <c r="M47" i="1" s="1"/>
  <c r="H48" i="1"/>
  <c r="I48" i="1" s="1"/>
  <c r="J48" i="1" s="1"/>
  <c r="K48" i="1" s="1"/>
  <c r="L48" i="1" s="1"/>
  <c r="M48" i="1" s="1"/>
  <c r="H49" i="1"/>
  <c r="I49" i="1" s="1"/>
  <c r="J49" i="1" s="1"/>
  <c r="K49" i="1" s="1"/>
  <c r="L49" i="1" s="1"/>
  <c r="M49" i="1" s="1"/>
  <c r="H50" i="1"/>
  <c r="I50" i="1" s="1"/>
  <c r="J50" i="1" s="1"/>
  <c r="K50" i="1" s="1"/>
  <c r="L50" i="1" s="1"/>
  <c r="M50" i="1" s="1"/>
  <c r="H51" i="1"/>
  <c r="I51" i="1" s="1"/>
  <c r="J51" i="1" s="1"/>
  <c r="K51" i="1" s="1"/>
  <c r="L51" i="1" s="1"/>
  <c r="M51" i="1" s="1"/>
  <c r="H52" i="1"/>
  <c r="I52" i="1" s="1"/>
  <c r="J52" i="1" s="1"/>
  <c r="K52" i="1" s="1"/>
  <c r="L52" i="1" s="1"/>
  <c r="M52" i="1" s="1"/>
  <c r="H53" i="1"/>
  <c r="I53" i="1" s="1"/>
  <c r="J53" i="1" s="1"/>
  <c r="K53" i="1" s="1"/>
  <c r="L53" i="1" s="1"/>
  <c r="M53" i="1" s="1"/>
  <c r="H54" i="1"/>
  <c r="I54" i="1" s="1"/>
  <c r="J54" i="1" s="1"/>
  <c r="K54" i="1" s="1"/>
  <c r="L54" i="1" s="1"/>
  <c r="M54" i="1" s="1"/>
  <c r="H55" i="1"/>
  <c r="I55" i="1" s="1"/>
  <c r="J55" i="1" s="1"/>
  <c r="K55" i="1" s="1"/>
  <c r="L55" i="1" s="1"/>
  <c r="M55" i="1" s="1"/>
  <c r="H56" i="1"/>
  <c r="I56" i="1" s="1"/>
  <c r="J56" i="1" s="1"/>
  <c r="K56" i="1" s="1"/>
  <c r="L56" i="1" s="1"/>
  <c r="M56" i="1" s="1"/>
  <c r="H57" i="1"/>
  <c r="I57" i="1" s="1"/>
  <c r="J57" i="1" s="1"/>
  <c r="K57" i="1" s="1"/>
  <c r="L57" i="1" s="1"/>
  <c r="M57" i="1" s="1"/>
  <c r="H58" i="1"/>
  <c r="I58" i="1" s="1"/>
  <c r="J58" i="1" s="1"/>
  <c r="K58" i="1" s="1"/>
  <c r="L58" i="1" s="1"/>
  <c r="M58" i="1" s="1"/>
  <c r="H59" i="1"/>
  <c r="I59" i="1" s="1"/>
  <c r="J59" i="1" s="1"/>
  <c r="K59" i="1" s="1"/>
  <c r="L59" i="1" s="1"/>
  <c r="M59" i="1" s="1"/>
  <c r="H60" i="1"/>
  <c r="I60" i="1" s="1"/>
  <c r="J60" i="1" s="1"/>
  <c r="K60" i="1" s="1"/>
  <c r="L60" i="1" s="1"/>
  <c r="M60" i="1" s="1"/>
  <c r="H61" i="1"/>
  <c r="I61" i="1" s="1"/>
  <c r="J61" i="1" s="1"/>
  <c r="K61" i="1" s="1"/>
  <c r="L61" i="1" s="1"/>
  <c r="M61" i="1" s="1"/>
  <c r="H62" i="1"/>
  <c r="I62" i="1" s="1"/>
  <c r="J62" i="1" s="1"/>
  <c r="K62" i="1" s="1"/>
  <c r="L62" i="1" s="1"/>
  <c r="M62" i="1" s="1"/>
  <c r="H63" i="1"/>
  <c r="I63" i="1" s="1"/>
  <c r="J63" i="1" s="1"/>
  <c r="K63" i="1" s="1"/>
  <c r="L63" i="1" s="1"/>
  <c r="M63" i="1" s="1"/>
  <c r="H64" i="1"/>
  <c r="I64" i="1" s="1"/>
  <c r="J64" i="1" s="1"/>
  <c r="K64" i="1" s="1"/>
  <c r="L64" i="1" s="1"/>
  <c r="M64" i="1" s="1"/>
  <c r="H65" i="1"/>
  <c r="I65" i="1" s="1"/>
  <c r="J65" i="1" s="1"/>
  <c r="K65" i="1" s="1"/>
  <c r="L65" i="1" s="1"/>
  <c r="M65" i="1" s="1"/>
  <c r="H66" i="1"/>
  <c r="I66" i="1" s="1"/>
  <c r="J66" i="1" s="1"/>
  <c r="K66" i="1" s="1"/>
  <c r="L66" i="1" s="1"/>
  <c r="M66" i="1" s="1"/>
  <c r="H67" i="1"/>
  <c r="I67" i="1" s="1"/>
  <c r="J67" i="1" s="1"/>
  <c r="K67" i="1" s="1"/>
  <c r="L67" i="1" s="1"/>
  <c r="M67" i="1" s="1"/>
  <c r="H68" i="1"/>
  <c r="I68" i="1" s="1"/>
  <c r="J68" i="1" s="1"/>
  <c r="K68" i="1" s="1"/>
  <c r="L68" i="1" s="1"/>
  <c r="M68" i="1" s="1"/>
  <c r="H69" i="1"/>
  <c r="I69" i="1" s="1"/>
  <c r="J69" i="1" s="1"/>
  <c r="K69" i="1" s="1"/>
  <c r="L69" i="1" s="1"/>
  <c r="M69" i="1" s="1"/>
  <c r="H70" i="1"/>
  <c r="I70" i="1" s="1"/>
  <c r="J70" i="1" s="1"/>
  <c r="K70" i="1" s="1"/>
  <c r="L70" i="1" s="1"/>
  <c r="M70" i="1" s="1"/>
  <c r="H71" i="1"/>
  <c r="I71" i="1" s="1"/>
  <c r="J71" i="1" s="1"/>
  <c r="K71" i="1" s="1"/>
  <c r="L71" i="1" s="1"/>
  <c r="M71" i="1" s="1"/>
  <c r="H72" i="1"/>
  <c r="I72" i="1" s="1"/>
  <c r="J72" i="1" s="1"/>
  <c r="K72" i="1" s="1"/>
  <c r="L72" i="1" s="1"/>
  <c r="M72" i="1" s="1"/>
  <c r="H73" i="1"/>
  <c r="I73" i="1" s="1"/>
  <c r="J73" i="1" s="1"/>
  <c r="K73" i="1" s="1"/>
  <c r="L73" i="1" s="1"/>
  <c r="M73" i="1" s="1"/>
  <c r="H74" i="1"/>
  <c r="I74" i="1" s="1"/>
  <c r="J74" i="1" s="1"/>
  <c r="K74" i="1" s="1"/>
  <c r="L74" i="1" s="1"/>
  <c r="M74" i="1" s="1"/>
  <c r="H75" i="1"/>
  <c r="I75" i="1" s="1"/>
  <c r="J75" i="1" s="1"/>
  <c r="K75" i="1" s="1"/>
  <c r="L75" i="1" s="1"/>
  <c r="M75" i="1" s="1"/>
  <c r="H76" i="1"/>
  <c r="I76" i="1" s="1"/>
  <c r="J76" i="1" s="1"/>
  <c r="K76" i="1" s="1"/>
  <c r="L76" i="1" s="1"/>
  <c r="M76" i="1" s="1"/>
  <c r="H77" i="1"/>
  <c r="I77" i="1" s="1"/>
  <c r="J77" i="1" s="1"/>
  <c r="K77" i="1" s="1"/>
  <c r="L77" i="1" s="1"/>
  <c r="M77" i="1" s="1"/>
  <c r="H78" i="1"/>
  <c r="I78" i="1" s="1"/>
  <c r="J78" i="1" s="1"/>
  <c r="K78" i="1" s="1"/>
  <c r="L78" i="1" s="1"/>
  <c r="M78" i="1" s="1"/>
  <c r="H79" i="1"/>
  <c r="I79" i="1" s="1"/>
  <c r="J79" i="1" s="1"/>
  <c r="K79" i="1" s="1"/>
  <c r="L79" i="1" s="1"/>
  <c r="M79" i="1" s="1"/>
  <c r="H80" i="1"/>
  <c r="I80" i="1" s="1"/>
  <c r="J80" i="1" s="1"/>
  <c r="K80" i="1" s="1"/>
  <c r="L80" i="1" s="1"/>
  <c r="M80" i="1" s="1"/>
  <c r="H81" i="1"/>
  <c r="I81" i="1" s="1"/>
  <c r="J81" i="1" s="1"/>
  <c r="K81" i="1" s="1"/>
  <c r="L81" i="1" s="1"/>
  <c r="M81" i="1" s="1"/>
  <c r="H82" i="1"/>
  <c r="I82" i="1" s="1"/>
  <c r="J82" i="1" s="1"/>
  <c r="K82" i="1" s="1"/>
  <c r="L82" i="1" s="1"/>
  <c r="M82" i="1" s="1"/>
  <c r="H83" i="1"/>
  <c r="I83" i="1" s="1"/>
  <c r="J83" i="1" s="1"/>
  <c r="K83" i="1" s="1"/>
  <c r="L83" i="1" s="1"/>
  <c r="M83" i="1" s="1"/>
  <c r="H84" i="1"/>
  <c r="I84" i="1" s="1"/>
  <c r="J84" i="1" s="1"/>
  <c r="K84" i="1" s="1"/>
  <c r="L84" i="1" s="1"/>
  <c r="M84" i="1" s="1"/>
  <c r="H85" i="1"/>
  <c r="I85" i="1" s="1"/>
  <c r="J85" i="1" s="1"/>
  <c r="K85" i="1" s="1"/>
  <c r="L85" i="1" s="1"/>
  <c r="M85" i="1" s="1"/>
  <c r="H86" i="1"/>
  <c r="I86" i="1" s="1"/>
  <c r="J86" i="1" s="1"/>
  <c r="K86" i="1" s="1"/>
  <c r="L86" i="1" s="1"/>
  <c r="M86" i="1" s="1"/>
  <c r="H87" i="1"/>
  <c r="I87" i="1" s="1"/>
  <c r="J87" i="1" s="1"/>
  <c r="K87" i="1" s="1"/>
  <c r="L87" i="1" s="1"/>
  <c r="M87" i="1" s="1"/>
  <c r="H88" i="1"/>
  <c r="I88" i="1" s="1"/>
  <c r="J88" i="1" s="1"/>
  <c r="K88" i="1" s="1"/>
  <c r="L88" i="1" s="1"/>
  <c r="M88" i="1" s="1"/>
  <c r="H89" i="1"/>
  <c r="I89" i="1" s="1"/>
  <c r="J89" i="1" s="1"/>
  <c r="K89" i="1" s="1"/>
  <c r="L89" i="1" s="1"/>
  <c r="M89" i="1" s="1"/>
  <c r="H90" i="1"/>
  <c r="I90" i="1" s="1"/>
  <c r="J90" i="1" s="1"/>
  <c r="K90" i="1" s="1"/>
  <c r="L90" i="1" s="1"/>
  <c r="M90" i="1" s="1"/>
  <c r="H91" i="1"/>
  <c r="I91" i="1" s="1"/>
  <c r="J91" i="1" s="1"/>
  <c r="K91" i="1" s="1"/>
  <c r="L91" i="1" s="1"/>
  <c r="M91" i="1" s="1"/>
  <c r="H92" i="1"/>
  <c r="I92" i="1" s="1"/>
  <c r="J92" i="1" s="1"/>
  <c r="K92" i="1" s="1"/>
  <c r="L92" i="1" s="1"/>
  <c r="M92" i="1" s="1"/>
  <c r="H93" i="1"/>
  <c r="I93" i="1" s="1"/>
  <c r="J93" i="1" s="1"/>
  <c r="K93" i="1" s="1"/>
  <c r="L93" i="1" s="1"/>
  <c r="M93" i="1" s="1"/>
  <c r="H94" i="1"/>
  <c r="I94" i="1" s="1"/>
  <c r="J94" i="1" s="1"/>
  <c r="K94" i="1" s="1"/>
  <c r="L94" i="1" s="1"/>
  <c r="M94" i="1" s="1"/>
  <c r="H95" i="1"/>
  <c r="I95" i="1" s="1"/>
  <c r="J95" i="1" s="1"/>
  <c r="K95" i="1" s="1"/>
  <c r="L95" i="1" s="1"/>
  <c r="M95" i="1" s="1"/>
  <c r="H96" i="1"/>
  <c r="I96" i="1" s="1"/>
  <c r="J96" i="1" s="1"/>
  <c r="K96" i="1" s="1"/>
  <c r="L96" i="1" s="1"/>
  <c r="M96" i="1" s="1"/>
  <c r="H97" i="1"/>
  <c r="I97" i="1" s="1"/>
  <c r="J97" i="1" s="1"/>
  <c r="K97" i="1" s="1"/>
  <c r="L97" i="1" s="1"/>
  <c r="M97" i="1" s="1"/>
  <c r="H98" i="1"/>
  <c r="I98" i="1" s="1"/>
  <c r="J98" i="1" s="1"/>
  <c r="K98" i="1" s="1"/>
  <c r="L98" i="1" s="1"/>
  <c r="M98" i="1" s="1"/>
  <c r="H99" i="1"/>
  <c r="I99" i="1" s="1"/>
  <c r="J99" i="1" s="1"/>
  <c r="K99" i="1" s="1"/>
  <c r="L99" i="1" s="1"/>
  <c r="M99" i="1" s="1"/>
  <c r="H100" i="1"/>
  <c r="I100" i="1" s="1"/>
  <c r="J100" i="1" s="1"/>
  <c r="K100" i="1" s="1"/>
  <c r="L100" i="1" s="1"/>
  <c r="M100" i="1" s="1"/>
  <c r="H101" i="1"/>
  <c r="I101" i="1" s="1"/>
  <c r="J101" i="1" s="1"/>
  <c r="K101" i="1" s="1"/>
  <c r="L101" i="1" s="1"/>
  <c r="M101" i="1" s="1"/>
  <c r="H102" i="1"/>
  <c r="I102" i="1" s="1"/>
  <c r="J102" i="1" s="1"/>
  <c r="K102" i="1" s="1"/>
  <c r="L102" i="1" s="1"/>
  <c r="M102" i="1" s="1"/>
  <c r="H103" i="1"/>
  <c r="I103" i="1" s="1"/>
  <c r="J103" i="1" s="1"/>
  <c r="K103" i="1" s="1"/>
  <c r="L103" i="1" s="1"/>
  <c r="M103" i="1" s="1"/>
  <c r="H104" i="1"/>
  <c r="I104" i="1" s="1"/>
  <c r="J104" i="1" s="1"/>
  <c r="K104" i="1" s="1"/>
  <c r="L104" i="1" s="1"/>
  <c r="M104" i="1" s="1"/>
  <c r="H105" i="1"/>
  <c r="I105" i="1" s="1"/>
  <c r="J105" i="1" s="1"/>
  <c r="K105" i="1" s="1"/>
  <c r="L105" i="1" s="1"/>
  <c r="M105" i="1" s="1"/>
  <c r="H106" i="1"/>
  <c r="I106" i="1" s="1"/>
  <c r="J106" i="1" s="1"/>
  <c r="K106" i="1" s="1"/>
  <c r="L106" i="1" s="1"/>
  <c r="M106" i="1" s="1"/>
  <c r="H107" i="1"/>
  <c r="I107" i="1" s="1"/>
  <c r="J107" i="1" s="1"/>
  <c r="K107" i="1" s="1"/>
  <c r="L107" i="1" s="1"/>
  <c r="M107" i="1" s="1"/>
  <c r="H108" i="1"/>
  <c r="I108" i="1" s="1"/>
  <c r="J108" i="1" s="1"/>
  <c r="K108" i="1" s="1"/>
  <c r="L108" i="1" s="1"/>
  <c r="M108" i="1" s="1"/>
  <c r="H109" i="1"/>
  <c r="I109" i="1" s="1"/>
  <c r="J109" i="1" s="1"/>
  <c r="K109" i="1" s="1"/>
  <c r="L109" i="1" s="1"/>
  <c r="M109" i="1" s="1"/>
  <c r="H110" i="1"/>
  <c r="I110" i="1" s="1"/>
  <c r="J110" i="1" s="1"/>
  <c r="K110" i="1" s="1"/>
  <c r="L110" i="1" s="1"/>
  <c r="M110" i="1" s="1"/>
  <c r="H111" i="1"/>
  <c r="I111" i="1" s="1"/>
  <c r="J111" i="1" s="1"/>
  <c r="K111" i="1" s="1"/>
  <c r="L111" i="1" s="1"/>
  <c r="M111" i="1" s="1"/>
  <c r="H112" i="1"/>
  <c r="I112" i="1" s="1"/>
  <c r="J112" i="1" s="1"/>
  <c r="K112" i="1" s="1"/>
  <c r="L112" i="1" s="1"/>
  <c r="M112" i="1" s="1"/>
  <c r="H113" i="1"/>
  <c r="I113" i="1" s="1"/>
  <c r="J113" i="1" s="1"/>
  <c r="K113" i="1" s="1"/>
  <c r="L113" i="1" s="1"/>
  <c r="M113" i="1" s="1"/>
  <c r="H114" i="1"/>
  <c r="I114" i="1" s="1"/>
  <c r="J114" i="1" s="1"/>
  <c r="K114" i="1" s="1"/>
  <c r="L114" i="1" s="1"/>
  <c r="M114" i="1" s="1"/>
  <c r="H115" i="1"/>
  <c r="I115" i="1" s="1"/>
  <c r="J115" i="1" s="1"/>
  <c r="K115" i="1" s="1"/>
  <c r="L115" i="1" s="1"/>
  <c r="M115" i="1" s="1"/>
  <c r="H116" i="1"/>
  <c r="I116" i="1" s="1"/>
  <c r="J116" i="1" s="1"/>
  <c r="K116" i="1" s="1"/>
  <c r="L116" i="1" s="1"/>
  <c r="M116" i="1" s="1"/>
  <c r="H117" i="1"/>
  <c r="I117" i="1" s="1"/>
  <c r="J117" i="1" s="1"/>
  <c r="K117" i="1" s="1"/>
  <c r="L117" i="1" s="1"/>
  <c r="M117" i="1" s="1"/>
  <c r="H118" i="1"/>
  <c r="I118" i="1" s="1"/>
  <c r="J118" i="1" s="1"/>
  <c r="K118" i="1" s="1"/>
  <c r="L118" i="1" s="1"/>
  <c r="M118" i="1" s="1"/>
  <c r="H119" i="1"/>
  <c r="I119" i="1" s="1"/>
  <c r="J119" i="1" s="1"/>
  <c r="K119" i="1" s="1"/>
  <c r="L119" i="1" s="1"/>
  <c r="M119" i="1" s="1"/>
  <c r="H120" i="1"/>
  <c r="I120" i="1" s="1"/>
  <c r="J120" i="1" s="1"/>
  <c r="K120" i="1" s="1"/>
  <c r="L120" i="1" s="1"/>
  <c r="M120" i="1" s="1"/>
  <c r="H121" i="1"/>
  <c r="I121" i="1" s="1"/>
  <c r="J121" i="1" s="1"/>
  <c r="K121" i="1" s="1"/>
  <c r="L121" i="1" s="1"/>
  <c r="M121" i="1" s="1"/>
  <c r="H122" i="1"/>
  <c r="I122" i="1" s="1"/>
  <c r="J122" i="1" s="1"/>
  <c r="K122" i="1" s="1"/>
  <c r="L122" i="1" s="1"/>
  <c r="M122" i="1" s="1"/>
  <c r="H123" i="1"/>
  <c r="I123" i="1" s="1"/>
  <c r="J123" i="1" s="1"/>
  <c r="K123" i="1" s="1"/>
  <c r="L123" i="1" s="1"/>
  <c r="M123" i="1" s="1"/>
  <c r="H124" i="1"/>
  <c r="I124" i="1" s="1"/>
  <c r="J124" i="1" s="1"/>
  <c r="K124" i="1" s="1"/>
  <c r="L124" i="1" s="1"/>
  <c r="M124" i="1" s="1"/>
  <c r="H125" i="1"/>
  <c r="I125" i="1" s="1"/>
  <c r="J125" i="1" s="1"/>
  <c r="K125" i="1" s="1"/>
  <c r="L125" i="1" s="1"/>
  <c r="M125" i="1" s="1"/>
  <c r="H126" i="1"/>
  <c r="I126" i="1" s="1"/>
  <c r="J126" i="1" s="1"/>
  <c r="K126" i="1" s="1"/>
  <c r="L126" i="1" s="1"/>
  <c r="M126" i="1" s="1"/>
  <c r="H127" i="1"/>
  <c r="I127" i="1" s="1"/>
  <c r="J127" i="1" s="1"/>
  <c r="K127" i="1" s="1"/>
  <c r="L127" i="1" s="1"/>
  <c r="M127" i="1" s="1"/>
  <c r="H128" i="1"/>
  <c r="I128" i="1" s="1"/>
  <c r="J128" i="1" s="1"/>
  <c r="K128" i="1" s="1"/>
  <c r="L128" i="1" s="1"/>
  <c r="M128" i="1" s="1"/>
  <c r="H129" i="1"/>
  <c r="I129" i="1" s="1"/>
  <c r="J129" i="1" s="1"/>
  <c r="K129" i="1" s="1"/>
  <c r="L129" i="1" s="1"/>
  <c r="M129" i="1" s="1"/>
  <c r="H130" i="1"/>
  <c r="I130" i="1" s="1"/>
  <c r="J130" i="1" s="1"/>
  <c r="K130" i="1" s="1"/>
  <c r="L130" i="1" s="1"/>
  <c r="M130" i="1" s="1"/>
  <c r="H131" i="1"/>
  <c r="I131" i="1" s="1"/>
  <c r="J131" i="1" s="1"/>
  <c r="K131" i="1" s="1"/>
  <c r="L131" i="1" s="1"/>
  <c r="M131" i="1" s="1"/>
  <c r="H132" i="1"/>
  <c r="I132" i="1" s="1"/>
  <c r="J132" i="1" s="1"/>
  <c r="K132" i="1" s="1"/>
  <c r="L132" i="1" s="1"/>
  <c r="M132" i="1" s="1"/>
  <c r="H133" i="1"/>
  <c r="I133" i="1" s="1"/>
  <c r="J133" i="1" s="1"/>
  <c r="K133" i="1" s="1"/>
  <c r="L133" i="1" s="1"/>
  <c r="M133" i="1" s="1"/>
  <c r="H134" i="1"/>
  <c r="I134" i="1" s="1"/>
  <c r="J134" i="1" s="1"/>
  <c r="K134" i="1" s="1"/>
  <c r="L134" i="1" s="1"/>
  <c r="M134" i="1" s="1"/>
  <c r="H135" i="1"/>
  <c r="I135" i="1" s="1"/>
  <c r="J135" i="1" s="1"/>
  <c r="K135" i="1" s="1"/>
  <c r="L135" i="1" s="1"/>
  <c r="M135" i="1" s="1"/>
  <c r="H136" i="1"/>
  <c r="I136" i="1" s="1"/>
  <c r="J136" i="1" s="1"/>
  <c r="K136" i="1" s="1"/>
  <c r="L136" i="1" s="1"/>
  <c r="M136" i="1" s="1"/>
  <c r="H137" i="1"/>
  <c r="I137" i="1" s="1"/>
  <c r="J137" i="1" s="1"/>
  <c r="K137" i="1" s="1"/>
  <c r="L137" i="1" s="1"/>
  <c r="M137" i="1" s="1"/>
  <c r="H138" i="1"/>
  <c r="I138" i="1" s="1"/>
  <c r="J138" i="1" s="1"/>
  <c r="K138" i="1" s="1"/>
  <c r="L138" i="1" s="1"/>
  <c r="M138" i="1" s="1"/>
  <c r="H139" i="1"/>
  <c r="I139" i="1" s="1"/>
  <c r="J139" i="1" s="1"/>
  <c r="K139" i="1" s="1"/>
  <c r="L139" i="1" s="1"/>
  <c r="M139" i="1" s="1"/>
  <c r="H140" i="1"/>
  <c r="I140" i="1" s="1"/>
  <c r="J140" i="1" s="1"/>
  <c r="K140" i="1" s="1"/>
  <c r="L140" i="1" s="1"/>
  <c r="M140" i="1" s="1"/>
  <c r="H141" i="1"/>
  <c r="I141" i="1" s="1"/>
  <c r="J141" i="1" s="1"/>
  <c r="K141" i="1" s="1"/>
  <c r="L141" i="1" s="1"/>
  <c r="M141" i="1" s="1"/>
  <c r="H142" i="1"/>
  <c r="I142" i="1" s="1"/>
  <c r="J142" i="1" s="1"/>
  <c r="K142" i="1" s="1"/>
  <c r="L142" i="1" s="1"/>
  <c r="M142" i="1" s="1"/>
  <c r="H143" i="1"/>
  <c r="I143" i="1" s="1"/>
  <c r="J143" i="1" s="1"/>
  <c r="K143" i="1" s="1"/>
  <c r="L143" i="1" s="1"/>
  <c r="M143" i="1" s="1"/>
  <c r="H144" i="1"/>
  <c r="I144" i="1" s="1"/>
  <c r="J144" i="1" s="1"/>
  <c r="K144" i="1" s="1"/>
  <c r="L144" i="1" s="1"/>
  <c r="M144" i="1" s="1"/>
  <c r="H145" i="1"/>
  <c r="I145" i="1" s="1"/>
  <c r="J145" i="1" s="1"/>
  <c r="K145" i="1" s="1"/>
  <c r="L145" i="1" s="1"/>
  <c r="M145" i="1" s="1"/>
  <c r="H146" i="1"/>
  <c r="I146" i="1" s="1"/>
  <c r="J146" i="1" s="1"/>
  <c r="K146" i="1" s="1"/>
  <c r="L146" i="1" s="1"/>
  <c r="M146" i="1" s="1"/>
  <c r="H147" i="1"/>
  <c r="I147" i="1" s="1"/>
  <c r="J147" i="1" s="1"/>
  <c r="K147" i="1" s="1"/>
  <c r="L147" i="1" s="1"/>
  <c r="M147" i="1" s="1"/>
  <c r="H148" i="1"/>
  <c r="I148" i="1" s="1"/>
  <c r="J148" i="1" s="1"/>
  <c r="K148" i="1" s="1"/>
  <c r="L148" i="1" s="1"/>
  <c r="M148" i="1" s="1"/>
  <c r="H149" i="1"/>
  <c r="I149" i="1" s="1"/>
  <c r="J149" i="1" s="1"/>
  <c r="K149" i="1" s="1"/>
  <c r="L149" i="1" s="1"/>
  <c r="M149" i="1" s="1"/>
  <c r="H150" i="1"/>
  <c r="I150" i="1" s="1"/>
  <c r="J150" i="1" s="1"/>
  <c r="K150" i="1" s="1"/>
  <c r="L150" i="1" s="1"/>
  <c r="M150" i="1" s="1"/>
  <c r="H151" i="1"/>
  <c r="I151" i="1" s="1"/>
  <c r="J151" i="1" s="1"/>
  <c r="K151" i="1" s="1"/>
  <c r="L151" i="1" s="1"/>
  <c r="M151" i="1" s="1"/>
  <c r="H152" i="1"/>
  <c r="I152" i="1" s="1"/>
  <c r="J152" i="1" s="1"/>
  <c r="K152" i="1" s="1"/>
  <c r="L152" i="1" s="1"/>
  <c r="M152" i="1" s="1"/>
  <c r="H153" i="1"/>
  <c r="I153" i="1" s="1"/>
  <c r="J153" i="1" s="1"/>
  <c r="K153" i="1" s="1"/>
  <c r="L153" i="1" s="1"/>
  <c r="M153" i="1" s="1"/>
  <c r="H154" i="1"/>
  <c r="I154" i="1" s="1"/>
  <c r="J154" i="1" s="1"/>
  <c r="K154" i="1" s="1"/>
  <c r="L154" i="1" s="1"/>
  <c r="M154" i="1" s="1"/>
  <c r="H155" i="1"/>
  <c r="I155" i="1" s="1"/>
  <c r="J155" i="1" s="1"/>
  <c r="K155" i="1" s="1"/>
  <c r="L155" i="1" s="1"/>
  <c r="M155" i="1" s="1"/>
  <c r="H156" i="1"/>
  <c r="I156" i="1" s="1"/>
  <c r="J156" i="1" s="1"/>
  <c r="K156" i="1" s="1"/>
  <c r="L156" i="1" s="1"/>
  <c r="M156" i="1" s="1"/>
  <c r="H157" i="1"/>
  <c r="I157" i="1" s="1"/>
  <c r="J157" i="1" s="1"/>
  <c r="K157" i="1" s="1"/>
  <c r="L157" i="1" s="1"/>
  <c r="M157" i="1" s="1"/>
  <c r="H158" i="1"/>
  <c r="I158" i="1" s="1"/>
  <c r="J158" i="1" s="1"/>
  <c r="K158" i="1" s="1"/>
  <c r="L158" i="1" s="1"/>
  <c r="M158" i="1" s="1"/>
  <c r="H159" i="1"/>
  <c r="I159" i="1" s="1"/>
  <c r="J159" i="1" s="1"/>
  <c r="K159" i="1" s="1"/>
  <c r="L159" i="1" s="1"/>
  <c r="M159" i="1" s="1"/>
  <c r="H160" i="1"/>
  <c r="I160" i="1" s="1"/>
  <c r="J160" i="1" s="1"/>
  <c r="K160" i="1" s="1"/>
  <c r="L160" i="1" s="1"/>
  <c r="M160" i="1" s="1"/>
  <c r="H161" i="1"/>
  <c r="I161" i="1" s="1"/>
  <c r="J161" i="1" s="1"/>
  <c r="K161" i="1" s="1"/>
  <c r="L161" i="1" s="1"/>
  <c r="M161" i="1" s="1"/>
  <c r="H162" i="1"/>
  <c r="I162" i="1" s="1"/>
  <c r="J162" i="1" s="1"/>
  <c r="K162" i="1" s="1"/>
  <c r="L162" i="1" s="1"/>
  <c r="M162" i="1" s="1"/>
  <c r="H163" i="1"/>
  <c r="I163" i="1" s="1"/>
  <c r="J163" i="1" s="1"/>
  <c r="K163" i="1" s="1"/>
  <c r="L163" i="1" s="1"/>
  <c r="M163" i="1" s="1"/>
  <c r="H164" i="1"/>
  <c r="I164" i="1" s="1"/>
  <c r="J164" i="1" s="1"/>
  <c r="K164" i="1" s="1"/>
  <c r="L164" i="1" s="1"/>
  <c r="M164" i="1" s="1"/>
  <c r="H165" i="1"/>
  <c r="I165" i="1" s="1"/>
  <c r="J165" i="1" s="1"/>
  <c r="K165" i="1" s="1"/>
  <c r="L165" i="1" s="1"/>
  <c r="M165" i="1" s="1"/>
  <c r="H166" i="1"/>
  <c r="I166" i="1" s="1"/>
  <c r="J166" i="1" s="1"/>
  <c r="K166" i="1" s="1"/>
  <c r="L166" i="1" s="1"/>
  <c r="M166" i="1" s="1"/>
  <c r="H167" i="1"/>
  <c r="I167" i="1" s="1"/>
  <c r="J167" i="1" s="1"/>
  <c r="K167" i="1" s="1"/>
  <c r="L167" i="1" s="1"/>
  <c r="M167" i="1" s="1"/>
  <c r="H168" i="1"/>
  <c r="I168" i="1" s="1"/>
  <c r="J168" i="1" s="1"/>
  <c r="K168" i="1" s="1"/>
  <c r="L168" i="1" s="1"/>
  <c r="M168" i="1" s="1"/>
  <c r="H169" i="1"/>
  <c r="I169" i="1" s="1"/>
  <c r="J169" i="1" s="1"/>
  <c r="K169" i="1" s="1"/>
  <c r="L169" i="1" s="1"/>
  <c r="M169" i="1" s="1"/>
  <c r="H170" i="1"/>
  <c r="I170" i="1" s="1"/>
  <c r="J170" i="1" s="1"/>
  <c r="K170" i="1" s="1"/>
  <c r="L170" i="1" s="1"/>
  <c r="M170" i="1" s="1"/>
  <c r="H171" i="1"/>
  <c r="I171" i="1" s="1"/>
  <c r="J171" i="1" s="1"/>
  <c r="K171" i="1" s="1"/>
  <c r="L171" i="1" s="1"/>
  <c r="M171" i="1" s="1"/>
  <c r="H172" i="1"/>
  <c r="I172" i="1" s="1"/>
  <c r="J172" i="1" s="1"/>
  <c r="K172" i="1" s="1"/>
  <c r="L172" i="1" s="1"/>
  <c r="M172" i="1" s="1"/>
  <c r="H173" i="1"/>
  <c r="I173" i="1" s="1"/>
  <c r="J173" i="1" s="1"/>
  <c r="K173" i="1" s="1"/>
  <c r="L173" i="1" s="1"/>
  <c r="M173" i="1" s="1"/>
  <c r="H174" i="1"/>
  <c r="I174" i="1" s="1"/>
  <c r="J174" i="1" s="1"/>
  <c r="K174" i="1" s="1"/>
  <c r="L174" i="1" s="1"/>
  <c r="M174" i="1" s="1"/>
  <c r="H175" i="1"/>
  <c r="I175" i="1" s="1"/>
  <c r="J175" i="1" s="1"/>
  <c r="K175" i="1" s="1"/>
  <c r="L175" i="1" s="1"/>
  <c r="M175" i="1" s="1"/>
  <c r="H176" i="1"/>
  <c r="I176" i="1" s="1"/>
  <c r="J176" i="1" s="1"/>
  <c r="K176" i="1" s="1"/>
  <c r="L176" i="1" s="1"/>
  <c r="M176" i="1" s="1"/>
  <c r="H177" i="1"/>
  <c r="I177" i="1" s="1"/>
  <c r="J177" i="1" s="1"/>
  <c r="K177" i="1" s="1"/>
  <c r="L177" i="1" s="1"/>
  <c r="M177" i="1" s="1"/>
  <c r="H178" i="1"/>
  <c r="I178" i="1" s="1"/>
  <c r="J178" i="1" s="1"/>
  <c r="K178" i="1" s="1"/>
  <c r="L178" i="1" s="1"/>
  <c r="M178" i="1" s="1"/>
  <c r="H179" i="1"/>
  <c r="I179" i="1" s="1"/>
  <c r="J179" i="1" s="1"/>
  <c r="K179" i="1" s="1"/>
  <c r="L179" i="1" s="1"/>
  <c r="M179" i="1" s="1"/>
  <c r="H180" i="1"/>
  <c r="I180" i="1" s="1"/>
  <c r="J180" i="1" s="1"/>
  <c r="K180" i="1" s="1"/>
  <c r="L180" i="1" s="1"/>
  <c r="M180" i="1" s="1"/>
  <c r="H181" i="1"/>
  <c r="I181" i="1" s="1"/>
  <c r="J181" i="1" s="1"/>
  <c r="K181" i="1" s="1"/>
  <c r="L181" i="1" s="1"/>
  <c r="M181" i="1" s="1"/>
  <c r="H182" i="1"/>
  <c r="I182" i="1" s="1"/>
  <c r="J182" i="1" s="1"/>
  <c r="K182" i="1" s="1"/>
  <c r="L182" i="1" s="1"/>
  <c r="M182" i="1" s="1"/>
  <c r="H183" i="1"/>
  <c r="I183" i="1" s="1"/>
  <c r="J183" i="1" s="1"/>
  <c r="K183" i="1" s="1"/>
  <c r="L183" i="1" s="1"/>
  <c r="M183" i="1" s="1"/>
  <c r="H184" i="1"/>
  <c r="I184" i="1" s="1"/>
  <c r="J184" i="1" s="1"/>
  <c r="K184" i="1" s="1"/>
  <c r="L184" i="1" s="1"/>
  <c r="M184" i="1" s="1"/>
  <c r="H185" i="1"/>
  <c r="I185" i="1" s="1"/>
  <c r="J185" i="1" s="1"/>
  <c r="K185" i="1" s="1"/>
  <c r="L185" i="1" s="1"/>
  <c r="M185" i="1" s="1"/>
  <c r="H186" i="1"/>
  <c r="I186" i="1" s="1"/>
  <c r="J186" i="1" s="1"/>
  <c r="K186" i="1" s="1"/>
  <c r="L186" i="1" s="1"/>
  <c r="M186" i="1" s="1"/>
  <c r="H187" i="1"/>
  <c r="I187" i="1" s="1"/>
  <c r="J187" i="1" s="1"/>
  <c r="K187" i="1" s="1"/>
  <c r="L187" i="1" s="1"/>
  <c r="M187" i="1" s="1"/>
  <c r="H188" i="1"/>
  <c r="I188" i="1" s="1"/>
  <c r="J188" i="1" s="1"/>
  <c r="K188" i="1" s="1"/>
  <c r="L188" i="1" s="1"/>
  <c r="M188" i="1" s="1"/>
  <c r="H189" i="1"/>
  <c r="I189" i="1" s="1"/>
  <c r="J189" i="1" s="1"/>
  <c r="K189" i="1" s="1"/>
  <c r="L189" i="1" s="1"/>
  <c r="M189" i="1" s="1"/>
  <c r="H190" i="1"/>
  <c r="I190" i="1" s="1"/>
  <c r="J190" i="1" s="1"/>
  <c r="K190" i="1" s="1"/>
  <c r="L190" i="1" s="1"/>
  <c r="M190" i="1" s="1"/>
  <c r="H191" i="1"/>
  <c r="I191" i="1" s="1"/>
  <c r="J191" i="1" s="1"/>
  <c r="K191" i="1" s="1"/>
  <c r="L191" i="1" s="1"/>
  <c r="M191" i="1" s="1"/>
  <c r="H192" i="1"/>
  <c r="I192" i="1" s="1"/>
  <c r="J192" i="1" s="1"/>
  <c r="K192" i="1" s="1"/>
  <c r="L192" i="1" s="1"/>
  <c r="M192" i="1" s="1"/>
  <c r="H193" i="1"/>
  <c r="I193" i="1" s="1"/>
  <c r="J193" i="1" s="1"/>
  <c r="K193" i="1" s="1"/>
  <c r="L193" i="1" s="1"/>
  <c r="M193" i="1" s="1"/>
  <c r="H194" i="1"/>
  <c r="I194" i="1" s="1"/>
  <c r="J194" i="1" s="1"/>
  <c r="K194" i="1" s="1"/>
  <c r="L194" i="1" s="1"/>
  <c r="M194" i="1" s="1"/>
  <c r="H195" i="1"/>
  <c r="I195" i="1" s="1"/>
  <c r="J195" i="1" s="1"/>
  <c r="K195" i="1" s="1"/>
  <c r="L195" i="1" s="1"/>
  <c r="M195" i="1" s="1"/>
  <c r="H196" i="1"/>
  <c r="I196" i="1" s="1"/>
  <c r="J196" i="1" s="1"/>
  <c r="K196" i="1" s="1"/>
  <c r="L196" i="1" s="1"/>
  <c r="M196" i="1" s="1"/>
  <c r="H197" i="1"/>
  <c r="I197" i="1" s="1"/>
  <c r="J197" i="1" s="1"/>
  <c r="K197" i="1" s="1"/>
  <c r="L197" i="1" s="1"/>
  <c r="M197" i="1" s="1"/>
  <c r="H198" i="1"/>
  <c r="I198" i="1" s="1"/>
  <c r="J198" i="1" s="1"/>
  <c r="K198" i="1" s="1"/>
  <c r="L198" i="1" s="1"/>
  <c r="M198" i="1" s="1"/>
  <c r="H199" i="1"/>
  <c r="I199" i="1" s="1"/>
  <c r="J199" i="1" s="1"/>
  <c r="K199" i="1" s="1"/>
  <c r="L199" i="1" s="1"/>
  <c r="M199" i="1" s="1"/>
  <c r="H200" i="1"/>
  <c r="I200" i="1" s="1"/>
  <c r="J200" i="1" s="1"/>
  <c r="K200" i="1" s="1"/>
  <c r="L200" i="1" s="1"/>
  <c r="M200" i="1" s="1"/>
  <c r="H201" i="1"/>
  <c r="I201" i="1" s="1"/>
  <c r="J201" i="1" s="1"/>
  <c r="K201" i="1" s="1"/>
  <c r="L201" i="1" s="1"/>
  <c r="M201" i="1" s="1"/>
  <c r="H202" i="1"/>
  <c r="I202" i="1" s="1"/>
  <c r="J202" i="1" s="1"/>
  <c r="K202" i="1" s="1"/>
  <c r="L202" i="1" s="1"/>
  <c r="M202" i="1" s="1"/>
  <c r="H203" i="1"/>
  <c r="I203" i="1" s="1"/>
  <c r="J203" i="1" s="1"/>
  <c r="K203" i="1" s="1"/>
  <c r="L203" i="1" s="1"/>
  <c r="M203" i="1" s="1"/>
  <c r="H204" i="1"/>
  <c r="I204" i="1" s="1"/>
  <c r="J204" i="1" s="1"/>
  <c r="K204" i="1" s="1"/>
  <c r="L204" i="1" s="1"/>
  <c r="M204" i="1" s="1"/>
  <c r="H2" i="1"/>
  <c r="I2" i="1" s="1"/>
  <c r="J2" i="1" s="1"/>
  <c r="K2" i="1" s="1"/>
  <c r="L2" i="1" s="1"/>
  <c r="M2" i="1" s="1"/>
  <c r="B3" i="1"/>
  <c r="C3" i="1" s="1"/>
  <c r="D3" i="1" s="1"/>
  <c r="E3" i="1" s="1"/>
  <c r="F3" i="1" s="1"/>
  <c r="G3" i="1" s="1"/>
  <c r="B4" i="1"/>
  <c r="C4" i="1" s="1"/>
  <c r="D4" i="1" s="1"/>
  <c r="E4" i="1" s="1"/>
  <c r="F4" i="1" s="1"/>
  <c r="G4" i="1" s="1"/>
  <c r="B5" i="1"/>
  <c r="C5" i="1" s="1"/>
  <c r="D5" i="1" s="1"/>
  <c r="E5" i="1" s="1"/>
  <c r="F5" i="1" s="1"/>
  <c r="G5" i="1" s="1"/>
  <c r="B6" i="1"/>
  <c r="C6" i="1" s="1"/>
  <c r="D6" i="1" s="1"/>
  <c r="E6" i="1" s="1"/>
  <c r="F6" i="1" s="1"/>
  <c r="G6" i="1" s="1"/>
  <c r="B7" i="1"/>
  <c r="C7" i="1" s="1"/>
  <c r="D7" i="1" s="1"/>
  <c r="E7" i="1" s="1"/>
  <c r="F7" i="1" s="1"/>
  <c r="G7" i="1" s="1"/>
  <c r="B8" i="1"/>
  <c r="C8" i="1" s="1"/>
  <c r="D8" i="1" s="1"/>
  <c r="E8" i="1" s="1"/>
  <c r="F8" i="1" s="1"/>
  <c r="G8" i="1" s="1"/>
  <c r="B9" i="1"/>
  <c r="C9" i="1" s="1"/>
  <c r="D9" i="1" s="1"/>
  <c r="E9" i="1" s="1"/>
  <c r="F9" i="1" s="1"/>
  <c r="G9" i="1" s="1"/>
  <c r="B10" i="1"/>
  <c r="C10" i="1" s="1"/>
  <c r="D10" i="1" s="1"/>
  <c r="E10" i="1" s="1"/>
  <c r="F10" i="1" s="1"/>
  <c r="G10" i="1" s="1"/>
  <c r="B11" i="1"/>
  <c r="C11" i="1" s="1"/>
  <c r="D11" i="1" s="1"/>
  <c r="E11" i="1" s="1"/>
  <c r="F11" i="1" s="1"/>
  <c r="G11" i="1" s="1"/>
  <c r="B12" i="1"/>
  <c r="C12" i="1" s="1"/>
  <c r="D12" i="1" s="1"/>
  <c r="E12" i="1" s="1"/>
  <c r="F12" i="1" s="1"/>
  <c r="G12" i="1" s="1"/>
  <c r="B13" i="1"/>
  <c r="C13" i="1" s="1"/>
  <c r="D13" i="1" s="1"/>
  <c r="E13" i="1" s="1"/>
  <c r="F13" i="1" s="1"/>
  <c r="G13" i="1" s="1"/>
  <c r="B14" i="1"/>
  <c r="C14" i="1" s="1"/>
  <c r="D14" i="1" s="1"/>
  <c r="E14" i="1" s="1"/>
  <c r="F14" i="1" s="1"/>
  <c r="G14" i="1" s="1"/>
  <c r="B15" i="1"/>
  <c r="C15" i="1" s="1"/>
  <c r="D15" i="1" s="1"/>
  <c r="E15" i="1" s="1"/>
  <c r="F15" i="1" s="1"/>
  <c r="G15" i="1" s="1"/>
  <c r="B16" i="1"/>
  <c r="C16" i="1" s="1"/>
  <c r="D16" i="1" s="1"/>
  <c r="E16" i="1" s="1"/>
  <c r="F16" i="1" s="1"/>
  <c r="G16" i="1" s="1"/>
  <c r="B17" i="1"/>
  <c r="C17" i="1" s="1"/>
  <c r="D17" i="1" s="1"/>
  <c r="E17" i="1" s="1"/>
  <c r="F17" i="1" s="1"/>
  <c r="G17" i="1" s="1"/>
  <c r="B18" i="1"/>
  <c r="C18" i="1" s="1"/>
  <c r="D18" i="1" s="1"/>
  <c r="E18" i="1" s="1"/>
  <c r="F18" i="1" s="1"/>
  <c r="G18" i="1" s="1"/>
  <c r="B19" i="1"/>
  <c r="C19" i="1" s="1"/>
  <c r="D19" i="1" s="1"/>
  <c r="E19" i="1" s="1"/>
  <c r="F19" i="1" s="1"/>
  <c r="G19" i="1" s="1"/>
  <c r="B20" i="1"/>
  <c r="C20" i="1" s="1"/>
  <c r="D20" i="1" s="1"/>
  <c r="E20" i="1" s="1"/>
  <c r="F20" i="1" s="1"/>
  <c r="G20" i="1" s="1"/>
  <c r="B21" i="1"/>
  <c r="C21" i="1" s="1"/>
  <c r="D21" i="1" s="1"/>
  <c r="E21" i="1" s="1"/>
  <c r="F21" i="1" s="1"/>
  <c r="G21" i="1" s="1"/>
  <c r="B22" i="1"/>
  <c r="C22" i="1" s="1"/>
  <c r="D22" i="1" s="1"/>
  <c r="E22" i="1" s="1"/>
  <c r="F22" i="1" s="1"/>
  <c r="G22" i="1" s="1"/>
  <c r="B23" i="1"/>
  <c r="C23" i="1" s="1"/>
  <c r="D23" i="1" s="1"/>
  <c r="E23" i="1" s="1"/>
  <c r="F23" i="1" s="1"/>
  <c r="G23" i="1" s="1"/>
  <c r="B24" i="1"/>
  <c r="C24" i="1" s="1"/>
  <c r="D24" i="1" s="1"/>
  <c r="E24" i="1" s="1"/>
  <c r="F24" i="1" s="1"/>
  <c r="G24" i="1" s="1"/>
  <c r="B25" i="1"/>
  <c r="C25" i="1" s="1"/>
  <c r="D25" i="1" s="1"/>
  <c r="E25" i="1" s="1"/>
  <c r="F25" i="1" s="1"/>
  <c r="G25" i="1" s="1"/>
  <c r="B26" i="1"/>
  <c r="C26" i="1" s="1"/>
  <c r="D26" i="1" s="1"/>
  <c r="E26" i="1" s="1"/>
  <c r="F26" i="1" s="1"/>
  <c r="G26" i="1" s="1"/>
  <c r="B27" i="1"/>
  <c r="C27" i="1" s="1"/>
  <c r="D27" i="1" s="1"/>
  <c r="E27" i="1" s="1"/>
  <c r="F27" i="1" s="1"/>
  <c r="G27" i="1" s="1"/>
  <c r="B28" i="1"/>
  <c r="C28" i="1" s="1"/>
  <c r="D28" i="1" s="1"/>
  <c r="E28" i="1" s="1"/>
  <c r="F28" i="1" s="1"/>
  <c r="G28" i="1" s="1"/>
  <c r="B29" i="1"/>
  <c r="C29" i="1" s="1"/>
  <c r="D29" i="1" s="1"/>
  <c r="E29" i="1" s="1"/>
  <c r="F29" i="1" s="1"/>
  <c r="G29" i="1" s="1"/>
  <c r="B30" i="1"/>
  <c r="C30" i="1" s="1"/>
  <c r="D30" i="1" s="1"/>
  <c r="E30" i="1" s="1"/>
  <c r="F30" i="1" s="1"/>
  <c r="G30" i="1" s="1"/>
  <c r="B31" i="1"/>
  <c r="C31" i="1" s="1"/>
  <c r="D31" i="1" s="1"/>
  <c r="E31" i="1" s="1"/>
  <c r="F31" i="1" s="1"/>
  <c r="G31" i="1" s="1"/>
  <c r="B32" i="1"/>
  <c r="C32" i="1" s="1"/>
  <c r="D32" i="1" s="1"/>
  <c r="E32" i="1" s="1"/>
  <c r="F32" i="1" s="1"/>
  <c r="G32" i="1" s="1"/>
  <c r="B33" i="1"/>
  <c r="C33" i="1" s="1"/>
  <c r="D33" i="1" s="1"/>
  <c r="E33" i="1" s="1"/>
  <c r="F33" i="1" s="1"/>
  <c r="G33" i="1" s="1"/>
  <c r="B34" i="1"/>
  <c r="C34" i="1" s="1"/>
  <c r="D34" i="1" s="1"/>
  <c r="E34" i="1" s="1"/>
  <c r="F34" i="1" s="1"/>
  <c r="G34" i="1" s="1"/>
  <c r="B35" i="1"/>
  <c r="C35" i="1" s="1"/>
  <c r="D35" i="1" s="1"/>
  <c r="E35" i="1" s="1"/>
  <c r="F35" i="1" s="1"/>
  <c r="G35" i="1" s="1"/>
  <c r="B36" i="1"/>
  <c r="C36" i="1" s="1"/>
  <c r="D36" i="1" s="1"/>
  <c r="E36" i="1" s="1"/>
  <c r="F36" i="1" s="1"/>
  <c r="G36" i="1" s="1"/>
  <c r="B37" i="1"/>
  <c r="C37" i="1" s="1"/>
  <c r="D37" i="1" s="1"/>
  <c r="E37" i="1" s="1"/>
  <c r="F37" i="1" s="1"/>
  <c r="G37" i="1" s="1"/>
  <c r="B38" i="1"/>
  <c r="C38" i="1" s="1"/>
  <c r="D38" i="1" s="1"/>
  <c r="E38" i="1" s="1"/>
  <c r="F38" i="1" s="1"/>
  <c r="G38" i="1" s="1"/>
  <c r="B39" i="1"/>
  <c r="C39" i="1" s="1"/>
  <c r="D39" i="1" s="1"/>
  <c r="E39" i="1" s="1"/>
  <c r="F39" i="1" s="1"/>
  <c r="G39" i="1" s="1"/>
  <c r="B40" i="1"/>
  <c r="C40" i="1" s="1"/>
  <c r="D40" i="1" s="1"/>
  <c r="E40" i="1" s="1"/>
  <c r="F40" i="1" s="1"/>
  <c r="G40" i="1" s="1"/>
  <c r="B41" i="1"/>
  <c r="C41" i="1" s="1"/>
  <c r="D41" i="1" s="1"/>
  <c r="E41" i="1" s="1"/>
  <c r="F41" i="1" s="1"/>
  <c r="G41" i="1" s="1"/>
  <c r="B42" i="1"/>
  <c r="C42" i="1" s="1"/>
  <c r="D42" i="1" s="1"/>
  <c r="E42" i="1" s="1"/>
  <c r="F42" i="1" s="1"/>
  <c r="G42" i="1" s="1"/>
  <c r="B43" i="1"/>
  <c r="C43" i="1" s="1"/>
  <c r="D43" i="1" s="1"/>
  <c r="E43" i="1" s="1"/>
  <c r="F43" i="1" s="1"/>
  <c r="G43" i="1" s="1"/>
  <c r="B44" i="1"/>
  <c r="C44" i="1" s="1"/>
  <c r="D44" i="1" s="1"/>
  <c r="E44" i="1" s="1"/>
  <c r="F44" i="1" s="1"/>
  <c r="G44" i="1" s="1"/>
  <c r="B45" i="1"/>
  <c r="C45" i="1" s="1"/>
  <c r="D45" i="1" s="1"/>
  <c r="E45" i="1" s="1"/>
  <c r="F45" i="1" s="1"/>
  <c r="G45" i="1" s="1"/>
  <c r="B46" i="1"/>
  <c r="C46" i="1" s="1"/>
  <c r="D46" i="1" s="1"/>
  <c r="E46" i="1" s="1"/>
  <c r="F46" i="1" s="1"/>
  <c r="G46" i="1" s="1"/>
  <c r="B47" i="1"/>
  <c r="C47" i="1" s="1"/>
  <c r="D47" i="1" s="1"/>
  <c r="E47" i="1" s="1"/>
  <c r="F47" i="1" s="1"/>
  <c r="G47" i="1" s="1"/>
  <c r="B48" i="1"/>
  <c r="C48" i="1" s="1"/>
  <c r="D48" i="1" s="1"/>
  <c r="E48" i="1" s="1"/>
  <c r="F48" i="1" s="1"/>
  <c r="G48" i="1" s="1"/>
  <c r="B49" i="1"/>
  <c r="C49" i="1" s="1"/>
  <c r="D49" i="1" s="1"/>
  <c r="E49" i="1" s="1"/>
  <c r="F49" i="1" s="1"/>
  <c r="G49" i="1" s="1"/>
  <c r="B50" i="1"/>
  <c r="C50" i="1" s="1"/>
  <c r="D50" i="1" s="1"/>
  <c r="E50" i="1" s="1"/>
  <c r="F50" i="1" s="1"/>
  <c r="G50" i="1" s="1"/>
  <c r="B51" i="1"/>
  <c r="C51" i="1" s="1"/>
  <c r="D51" i="1" s="1"/>
  <c r="E51" i="1" s="1"/>
  <c r="F51" i="1" s="1"/>
  <c r="G51" i="1" s="1"/>
  <c r="B52" i="1"/>
  <c r="C52" i="1" s="1"/>
  <c r="D52" i="1" s="1"/>
  <c r="E52" i="1" s="1"/>
  <c r="F52" i="1" s="1"/>
  <c r="G52" i="1" s="1"/>
  <c r="B53" i="1"/>
  <c r="C53" i="1" s="1"/>
  <c r="D53" i="1" s="1"/>
  <c r="E53" i="1" s="1"/>
  <c r="F53" i="1" s="1"/>
  <c r="G53" i="1" s="1"/>
  <c r="B54" i="1"/>
  <c r="C54" i="1" s="1"/>
  <c r="D54" i="1" s="1"/>
  <c r="E54" i="1" s="1"/>
  <c r="F54" i="1" s="1"/>
  <c r="G54" i="1" s="1"/>
  <c r="B55" i="1"/>
  <c r="C55" i="1" s="1"/>
  <c r="D55" i="1" s="1"/>
  <c r="E55" i="1" s="1"/>
  <c r="F55" i="1" s="1"/>
  <c r="G55" i="1" s="1"/>
  <c r="B56" i="1"/>
  <c r="C56" i="1" s="1"/>
  <c r="D56" i="1" s="1"/>
  <c r="E56" i="1" s="1"/>
  <c r="F56" i="1" s="1"/>
  <c r="G56" i="1" s="1"/>
  <c r="B57" i="1"/>
  <c r="C57" i="1" s="1"/>
  <c r="D57" i="1" s="1"/>
  <c r="E57" i="1" s="1"/>
  <c r="F57" i="1" s="1"/>
  <c r="G57" i="1" s="1"/>
  <c r="B58" i="1"/>
  <c r="C58" i="1" s="1"/>
  <c r="D58" i="1" s="1"/>
  <c r="E58" i="1" s="1"/>
  <c r="F58" i="1" s="1"/>
  <c r="G58" i="1" s="1"/>
  <c r="B59" i="1"/>
  <c r="C59" i="1" s="1"/>
  <c r="D59" i="1" s="1"/>
  <c r="E59" i="1" s="1"/>
  <c r="F59" i="1" s="1"/>
  <c r="G59" i="1" s="1"/>
  <c r="B60" i="1"/>
  <c r="C60" i="1" s="1"/>
  <c r="D60" i="1" s="1"/>
  <c r="E60" i="1" s="1"/>
  <c r="F60" i="1" s="1"/>
  <c r="G60" i="1" s="1"/>
  <c r="B61" i="1"/>
  <c r="C61" i="1" s="1"/>
  <c r="D61" i="1" s="1"/>
  <c r="E61" i="1" s="1"/>
  <c r="F61" i="1" s="1"/>
  <c r="G61" i="1" s="1"/>
  <c r="B62" i="1"/>
  <c r="C62" i="1" s="1"/>
  <c r="D62" i="1" s="1"/>
  <c r="E62" i="1" s="1"/>
  <c r="F62" i="1" s="1"/>
  <c r="G62" i="1" s="1"/>
  <c r="B63" i="1"/>
  <c r="C63" i="1" s="1"/>
  <c r="D63" i="1" s="1"/>
  <c r="E63" i="1" s="1"/>
  <c r="F63" i="1" s="1"/>
  <c r="G63" i="1" s="1"/>
  <c r="B64" i="1"/>
  <c r="C64" i="1" s="1"/>
  <c r="D64" i="1" s="1"/>
  <c r="E64" i="1" s="1"/>
  <c r="F64" i="1" s="1"/>
  <c r="G64" i="1" s="1"/>
  <c r="B65" i="1"/>
  <c r="C65" i="1" s="1"/>
  <c r="D65" i="1" s="1"/>
  <c r="E65" i="1" s="1"/>
  <c r="F65" i="1" s="1"/>
  <c r="G65" i="1" s="1"/>
  <c r="B66" i="1"/>
  <c r="C66" i="1" s="1"/>
  <c r="D66" i="1" s="1"/>
  <c r="E66" i="1" s="1"/>
  <c r="F66" i="1" s="1"/>
  <c r="G66" i="1" s="1"/>
  <c r="B67" i="1"/>
  <c r="C67" i="1" s="1"/>
  <c r="D67" i="1" s="1"/>
  <c r="E67" i="1" s="1"/>
  <c r="F67" i="1" s="1"/>
  <c r="G67" i="1" s="1"/>
  <c r="B68" i="1"/>
  <c r="C68" i="1" s="1"/>
  <c r="D68" i="1" s="1"/>
  <c r="E68" i="1" s="1"/>
  <c r="F68" i="1" s="1"/>
  <c r="G68" i="1" s="1"/>
  <c r="B69" i="1"/>
  <c r="C69" i="1" s="1"/>
  <c r="D69" i="1" s="1"/>
  <c r="E69" i="1" s="1"/>
  <c r="F69" i="1" s="1"/>
  <c r="G69" i="1" s="1"/>
  <c r="B70" i="1"/>
  <c r="C70" i="1" s="1"/>
  <c r="D70" i="1" s="1"/>
  <c r="E70" i="1" s="1"/>
  <c r="F70" i="1" s="1"/>
  <c r="G70" i="1" s="1"/>
  <c r="B71" i="1"/>
  <c r="C71" i="1" s="1"/>
  <c r="D71" i="1" s="1"/>
  <c r="E71" i="1" s="1"/>
  <c r="F71" i="1" s="1"/>
  <c r="G71" i="1" s="1"/>
  <c r="B72" i="1"/>
  <c r="C72" i="1" s="1"/>
  <c r="D72" i="1" s="1"/>
  <c r="E72" i="1" s="1"/>
  <c r="F72" i="1" s="1"/>
  <c r="G72" i="1" s="1"/>
  <c r="B73" i="1"/>
  <c r="C73" i="1" s="1"/>
  <c r="D73" i="1" s="1"/>
  <c r="E73" i="1" s="1"/>
  <c r="F73" i="1" s="1"/>
  <c r="G73" i="1" s="1"/>
  <c r="B74" i="1"/>
  <c r="C74" i="1" s="1"/>
  <c r="D74" i="1" s="1"/>
  <c r="E74" i="1" s="1"/>
  <c r="F74" i="1" s="1"/>
  <c r="G74" i="1" s="1"/>
  <c r="B75" i="1"/>
  <c r="C75" i="1" s="1"/>
  <c r="D75" i="1" s="1"/>
  <c r="E75" i="1" s="1"/>
  <c r="F75" i="1" s="1"/>
  <c r="G75" i="1" s="1"/>
  <c r="B76" i="1"/>
  <c r="C76" i="1" s="1"/>
  <c r="D76" i="1" s="1"/>
  <c r="E76" i="1" s="1"/>
  <c r="F76" i="1" s="1"/>
  <c r="G76" i="1" s="1"/>
  <c r="B77" i="1"/>
  <c r="C77" i="1" s="1"/>
  <c r="D77" i="1" s="1"/>
  <c r="E77" i="1" s="1"/>
  <c r="F77" i="1" s="1"/>
  <c r="G77" i="1" s="1"/>
  <c r="B78" i="1"/>
  <c r="C78" i="1" s="1"/>
  <c r="D78" i="1" s="1"/>
  <c r="E78" i="1" s="1"/>
  <c r="F78" i="1" s="1"/>
  <c r="G78" i="1" s="1"/>
  <c r="B79" i="1"/>
  <c r="C79" i="1" s="1"/>
  <c r="D79" i="1" s="1"/>
  <c r="E79" i="1" s="1"/>
  <c r="F79" i="1" s="1"/>
  <c r="G79" i="1" s="1"/>
  <c r="B80" i="1"/>
  <c r="C80" i="1" s="1"/>
  <c r="D80" i="1" s="1"/>
  <c r="E80" i="1" s="1"/>
  <c r="F80" i="1" s="1"/>
  <c r="G80" i="1" s="1"/>
  <c r="B81" i="1"/>
  <c r="C81" i="1" s="1"/>
  <c r="D81" i="1" s="1"/>
  <c r="E81" i="1" s="1"/>
  <c r="F81" i="1" s="1"/>
  <c r="G81" i="1" s="1"/>
  <c r="B82" i="1"/>
  <c r="C82" i="1" s="1"/>
  <c r="D82" i="1" s="1"/>
  <c r="E82" i="1" s="1"/>
  <c r="F82" i="1" s="1"/>
  <c r="G82" i="1" s="1"/>
  <c r="B83" i="1"/>
  <c r="C83" i="1" s="1"/>
  <c r="D83" i="1" s="1"/>
  <c r="E83" i="1" s="1"/>
  <c r="F83" i="1" s="1"/>
  <c r="G83" i="1" s="1"/>
  <c r="B84" i="1"/>
  <c r="C84" i="1" s="1"/>
  <c r="D84" i="1" s="1"/>
  <c r="E84" i="1" s="1"/>
  <c r="F84" i="1" s="1"/>
  <c r="G84" i="1" s="1"/>
  <c r="B85" i="1"/>
  <c r="C85" i="1" s="1"/>
  <c r="D85" i="1" s="1"/>
  <c r="E85" i="1" s="1"/>
  <c r="F85" i="1" s="1"/>
  <c r="G85" i="1" s="1"/>
  <c r="B86" i="1"/>
  <c r="C86" i="1" s="1"/>
  <c r="D86" i="1" s="1"/>
  <c r="E86" i="1" s="1"/>
  <c r="F86" i="1" s="1"/>
  <c r="G86" i="1" s="1"/>
  <c r="B87" i="1"/>
  <c r="C87" i="1" s="1"/>
  <c r="D87" i="1" s="1"/>
  <c r="E87" i="1" s="1"/>
  <c r="F87" i="1" s="1"/>
  <c r="G87" i="1" s="1"/>
  <c r="B88" i="1"/>
  <c r="C88" i="1" s="1"/>
  <c r="D88" i="1" s="1"/>
  <c r="E88" i="1" s="1"/>
  <c r="F88" i="1" s="1"/>
  <c r="G88" i="1" s="1"/>
  <c r="B89" i="1"/>
  <c r="C89" i="1" s="1"/>
  <c r="D89" i="1" s="1"/>
  <c r="E89" i="1" s="1"/>
  <c r="F89" i="1" s="1"/>
  <c r="G89" i="1" s="1"/>
  <c r="B90" i="1"/>
  <c r="C90" i="1" s="1"/>
  <c r="D90" i="1" s="1"/>
  <c r="E90" i="1" s="1"/>
  <c r="F90" i="1" s="1"/>
  <c r="G90" i="1" s="1"/>
  <c r="B91" i="1"/>
  <c r="C91" i="1" s="1"/>
  <c r="D91" i="1" s="1"/>
  <c r="E91" i="1" s="1"/>
  <c r="F91" i="1" s="1"/>
  <c r="G91" i="1" s="1"/>
  <c r="B92" i="1"/>
  <c r="C92" i="1" s="1"/>
  <c r="D92" i="1" s="1"/>
  <c r="E92" i="1" s="1"/>
  <c r="F92" i="1" s="1"/>
  <c r="G92" i="1" s="1"/>
  <c r="B93" i="1"/>
  <c r="C93" i="1" s="1"/>
  <c r="D93" i="1" s="1"/>
  <c r="E93" i="1" s="1"/>
  <c r="F93" i="1" s="1"/>
  <c r="G93" i="1" s="1"/>
  <c r="B94" i="1"/>
  <c r="C94" i="1" s="1"/>
  <c r="D94" i="1" s="1"/>
  <c r="E94" i="1" s="1"/>
  <c r="F94" i="1" s="1"/>
  <c r="G94" i="1" s="1"/>
  <c r="B95" i="1"/>
  <c r="C95" i="1" s="1"/>
  <c r="D95" i="1" s="1"/>
  <c r="E95" i="1" s="1"/>
  <c r="F95" i="1" s="1"/>
  <c r="G95" i="1" s="1"/>
  <c r="B96" i="1"/>
  <c r="C96" i="1" s="1"/>
  <c r="D96" i="1" s="1"/>
  <c r="E96" i="1" s="1"/>
  <c r="F96" i="1" s="1"/>
  <c r="G96" i="1" s="1"/>
  <c r="B97" i="1"/>
  <c r="C97" i="1" s="1"/>
  <c r="D97" i="1" s="1"/>
  <c r="E97" i="1" s="1"/>
  <c r="F97" i="1" s="1"/>
  <c r="G97" i="1" s="1"/>
  <c r="B98" i="1"/>
  <c r="C98" i="1" s="1"/>
  <c r="D98" i="1" s="1"/>
  <c r="E98" i="1" s="1"/>
  <c r="F98" i="1" s="1"/>
  <c r="G98" i="1" s="1"/>
  <c r="B99" i="1"/>
  <c r="C99" i="1" s="1"/>
  <c r="D99" i="1" s="1"/>
  <c r="E99" i="1" s="1"/>
  <c r="F99" i="1" s="1"/>
  <c r="G99" i="1" s="1"/>
  <c r="B100" i="1"/>
  <c r="C100" i="1" s="1"/>
  <c r="D100" i="1" s="1"/>
  <c r="E100" i="1" s="1"/>
  <c r="F100" i="1" s="1"/>
  <c r="G100" i="1" s="1"/>
  <c r="B101" i="1"/>
  <c r="C101" i="1" s="1"/>
  <c r="D101" i="1" s="1"/>
  <c r="E101" i="1" s="1"/>
  <c r="F101" i="1" s="1"/>
  <c r="G101" i="1" s="1"/>
  <c r="B102" i="1"/>
  <c r="C102" i="1" s="1"/>
  <c r="D102" i="1" s="1"/>
  <c r="E102" i="1" s="1"/>
  <c r="F102" i="1" s="1"/>
  <c r="G102" i="1" s="1"/>
  <c r="B103" i="1"/>
  <c r="C103" i="1" s="1"/>
  <c r="D103" i="1" s="1"/>
  <c r="E103" i="1" s="1"/>
  <c r="F103" i="1" s="1"/>
  <c r="G103" i="1" s="1"/>
  <c r="B104" i="1"/>
  <c r="C104" i="1" s="1"/>
  <c r="D104" i="1" s="1"/>
  <c r="E104" i="1" s="1"/>
  <c r="F104" i="1" s="1"/>
  <c r="G104" i="1" s="1"/>
  <c r="B105" i="1"/>
  <c r="C105" i="1" s="1"/>
  <c r="D105" i="1" s="1"/>
  <c r="E105" i="1" s="1"/>
  <c r="F105" i="1" s="1"/>
  <c r="G105" i="1" s="1"/>
  <c r="B106" i="1"/>
  <c r="C106" i="1" s="1"/>
  <c r="D106" i="1" s="1"/>
  <c r="E106" i="1" s="1"/>
  <c r="F106" i="1" s="1"/>
  <c r="G106" i="1" s="1"/>
  <c r="B107" i="1"/>
  <c r="C107" i="1" s="1"/>
  <c r="D107" i="1" s="1"/>
  <c r="E107" i="1" s="1"/>
  <c r="F107" i="1" s="1"/>
  <c r="G107" i="1" s="1"/>
  <c r="B108" i="1"/>
  <c r="C108" i="1" s="1"/>
  <c r="D108" i="1" s="1"/>
  <c r="E108" i="1" s="1"/>
  <c r="F108" i="1" s="1"/>
  <c r="G108" i="1" s="1"/>
  <c r="B109" i="1"/>
  <c r="C109" i="1" s="1"/>
  <c r="D109" i="1" s="1"/>
  <c r="E109" i="1" s="1"/>
  <c r="F109" i="1" s="1"/>
  <c r="G109" i="1" s="1"/>
  <c r="B110" i="1"/>
  <c r="C110" i="1" s="1"/>
  <c r="D110" i="1" s="1"/>
  <c r="E110" i="1" s="1"/>
  <c r="F110" i="1" s="1"/>
  <c r="G110" i="1" s="1"/>
  <c r="B111" i="1"/>
  <c r="C111" i="1" s="1"/>
  <c r="D111" i="1" s="1"/>
  <c r="E111" i="1" s="1"/>
  <c r="F111" i="1" s="1"/>
  <c r="G111" i="1" s="1"/>
  <c r="B112" i="1"/>
  <c r="C112" i="1" s="1"/>
  <c r="D112" i="1" s="1"/>
  <c r="E112" i="1" s="1"/>
  <c r="F112" i="1" s="1"/>
  <c r="G112" i="1" s="1"/>
  <c r="B113" i="1"/>
  <c r="C113" i="1" s="1"/>
  <c r="D113" i="1" s="1"/>
  <c r="E113" i="1" s="1"/>
  <c r="F113" i="1" s="1"/>
  <c r="G113" i="1" s="1"/>
  <c r="B114" i="1"/>
  <c r="C114" i="1" s="1"/>
  <c r="D114" i="1" s="1"/>
  <c r="E114" i="1" s="1"/>
  <c r="F114" i="1" s="1"/>
  <c r="G114" i="1" s="1"/>
  <c r="B115" i="1"/>
  <c r="C115" i="1" s="1"/>
  <c r="D115" i="1" s="1"/>
  <c r="E115" i="1" s="1"/>
  <c r="F115" i="1" s="1"/>
  <c r="G115" i="1" s="1"/>
  <c r="B116" i="1"/>
  <c r="C116" i="1" s="1"/>
  <c r="D116" i="1" s="1"/>
  <c r="E116" i="1" s="1"/>
  <c r="F116" i="1" s="1"/>
  <c r="G116" i="1" s="1"/>
  <c r="B117" i="1"/>
  <c r="C117" i="1" s="1"/>
  <c r="D117" i="1" s="1"/>
  <c r="E117" i="1" s="1"/>
  <c r="F117" i="1" s="1"/>
  <c r="G117" i="1" s="1"/>
  <c r="B118" i="1"/>
  <c r="C118" i="1" s="1"/>
  <c r="D118" i="1" s="1"/>
  <c r="E118" i="1" s="1"/>
  <c r="F118" i="1" s="1"/>
  <c r="G118" i="1" s="1"/>
  <c r="B119" i="1"/>
  <c r="C119" i="1" s="1"/>
  <c r="D119" i="1" s="1"/>
  <c r="E119" i="1" s="1"/>
  <c r="F119" i="1" s="1"/>
  <c r="G119" i="1" s="1"/>
  <c r="B120" i="1"/>
  <c r="C120" i="1" s="1"/>
  <c r="D120" i="1" s="1"/>
  <c r="E120" i="1" s="1"/>
  <c r="F120" i="1" s="1"/>
  <c r="G120" i="1" s="1"/>
  <c r="B121" i="1"/>
  <c r="C121" i="1" s="1"/>
  <c r="D121" i="1" s="1"/>
  <c r="E121" i="1" s="1"/>
  <c r="F121" i="1" s="1"/>
  <c r="G121" i="1" s="1"/>
  <c r="B122" i="1"/>
  <c r="C122" i="1" s="1"/>
  <c r="D122" i="1" s="1"/>
  <c r="E122" i="1" s="1"/>
  <c r="F122" i="1" s="1"/>
  <c r="G122" i="1" s="1"/>
  <c r="B123" i="1"/>
  <c r="C123" i="1" s="1"/>
  <c r="D123" i="1" s="1"/>
  <c r="E123" i="1" s="1"/>
  <c r="F123" i="1" s="1"/>
  <c r="G123" i="1" s="1"/>
  <c r="B124" i="1"/>
  <c r="C124" i="1" s="1"/>
  <c r="D124" i="1" s="1"/>
  <c r="E124" i="1" s="1"/>
  <c r="F124" i="1" s="1"/>
  <c r="G124" i="1" s="1"/>
  <c r="B125" i="1"/>
  <c r="C125" i="1" s="1"/>
  <c r="D125" i="1" s="1"/>
  <c r="E125" i="1" s="1"/>
  <c r="F125" i="1" s="1"/>
  <c r="G125" i="1" s="1"/>
  <c r="B126" i="1"/>
  <c r="C126" i="1" s="1"/>
  <c r="D126" i="1" s="1"/>
  <c r="E126" i="1" s="1"/>
  <c r="F126" i="1" s="1"/>
  <c r="G126" i="1" s="1"/>
  <c r="B127" i="1"/>
  <c r="C127" i="1" s="1"/>
  <c r="D127" i="1" s="1"/>
  <c r="E127" i="1" s="1"/>
  <c r="F127" i="1" s="1"/>
  <c r="G127" i="1" s="1"/>
  <c r="B128" i="1"/>
  <c r="C128" i="1" s="1"/>
  <c r="D128" i="1" s="1"/>
  <c r="E128" i="1" s="1"/>
  <c r="F128" i="1" s="1"/>
  <c r="G128" i="1" s="1"/>
  <c r="B129" i="1"/>
  <c r="C129" i="1" s="1"/>
  <c r="D129" i="1" s="1"/>
  <c r="E129" i="1" s="1"/>
  <c r="F129" i="1" s="1"/>
  <c r="G129" i="1" s="1"/>
  <c r="B130" i="1"/>
  <c r="C130" i="1" s="1"/>
  <c r="D130" i="1" s="1"/>
  <c r="E130" i="1" s="1"/>
  <c r="F130" i="1" s="1"/>
  <c r="G130" i="1" s="1"/>
  <c r="B131" i="1"/>
  <c r="C131" i="1" s="1"/>
  <c r="D131" i="1" s="1"/>
  <c r="E131" i="1" s="1"/>
  <c r="F131" i="1" s="1"/>
  <c r="G131" i="1" s="1"/>
  <c r="B132" i="1"/>
  <c r="C132" i="1" s="1"/>
  <c r="D132" i="1" s="1"/>
  <c r="E132" i="1" s="1"/>
  <c r="F132" i="1" s="1"/>
  <c r="G132" i="1" s="1"/>
  <c r="B133" i="1"/>
  <c r="C133" i="1" s="1"/>
  <c r="D133" i="1" s="1"/>
  <c r="E133" i="1" s="1"/>
  <c r="F133" i="1" s="1"/>
  <c r="G133" i="1" s="1"/>
  <c r="B134" i="1"/>
  <c r="C134" i="1" s="1"/>
  <c r="D134" i="1" s="1"/>
  <c r="E134" i="1" s="1"/>
  <c r="F134" i="1" s="1"/>
  <c r="G134" i="1" s="1"/>
  <c r="B135" i="1"/>
  <c r="C135" i="1" s="1"/>
  <c r="D135" i="1" s="1"/>
  <c r="E135" i="1" s="1"/>
  <c r="F135" i="1" s="1"/>
  <c r="G135" i="1" s="1"/>
  <c r="B136" i="1"/>
  <c r="C136" i="1" s="1"/>
  <c r="D136" i="1" s="1"/>
  <c r="E136" i="1" s="1"/>
  <c r="F136" i="1" s="1"/>
  <c r="G136" i="1" s="1"/>
  <c r="B137" i="1"/>
  <c r="C137" i="1" s="1"/>
  <c r="D137" i="1" s="1"/>
  <c r="E137" i="1" s="1"/>
  <c r="F137" i="1" s="1"/>
  <c r="G137" i="1" s="1"/>
  <c r="B138" i="1"/>
  <c r="C138" i="1" s="1"/>
  <c r="D138" i="1" s="1"/>
  <c r="E138" i="1" s="1"/>
  <c r="F138" i="1" s="1"/>
  <c r="G138" i="1" s="1"/>
  <c r="B139" i="1"/>
  <c r="C139" i="1" s="1"/>
  <c r="D139" i="1" s="1"/>
  <c r="E139" i="1" s="1"/>
  <c r="F139" i="1" s="1"/>
  <c r="G139" i="1" s="1"/>
  <c r="B140" i="1"/>
  <c r="C140" i="1" s="1"/>
  <c r="D140" i="1" s="1"/>
  <c r="E140" i="1" s="1"/>
  <c r="F140" i="1" s="1"/>
  <c r="G140" i="1" s="1"/>
  <c r="B141" i="1"/>
  <c r="C141" i="1" s="1"/>
  <c r="D141" i="1" s="1"/>
  <c r="E141" i="1" s="1"/>
  <c r="F141" i="1" s="1"/>
  <c r="G141" i="1" s="1"/>
  <c r="B142" i="1"/>
  <c r="C142" i="1" s="1"/>
  <c r="D142" i="1" s="1"/>
  <c r="E142" i="1" s="1"/>
  <c r="F142" i="1" s="1"/>
  <c r="G142" i="1" s="1"/>
  <c r="B143" i="1"/>
  <c r="C143" i="1" s="1"/>
  <c r="D143" i="1" s="1"/>
  <c r="E143" i="1" s="1"/>
  <c r="F143" i="1" s="1"/>
  <c r="G143" i="1" s="1"/>
  <c r="B144" i="1"/>
  <c r="C144" i="1" s="1"/>
  <c r="D144" i="1" s="1"/>
  <c r="E144" i="1" s="1"/>
  <c r="F144" i="1" s="1"/>
  <c r="G144" i="1" s="1"/>
  <c r="B145" i="1"/>
  <c r="C145" i="1" s="1"/>
  <c r="D145" i="1" s="1"/>
  <c r="E145" i="1" s="1"/>
  <c r="F145" i="1" s="1"/>
  <c r="G145" i="1" s="1"/>
  <c r="B146" i="1"/>
  <c r="C146" i="1" s="1"/>
  <c r="D146" i="1" s="1"/>
  <c r="E146" i="1" s="1"/>
  <c r="F146" i="1" s="1"/>
  <c r="G146" i="1" s="1"/>
  <c r="B147" i="1"/>
  <c r="C147" i="1" s="1"/>
  <c r="D147" i="1" s="1"/>
  <c r="E147" i="1" s="1"/>
  <c r="F147" i="1" s="1"/>
  <c r="G147" i="1" s="1"/>
  <c r="B148" i="1"/>
  <c r="C148" i="1" s="1"/>
  <c r="D148" i="1" s="1"/>
  <c r="E148" i="1" s="1"/>
  <c r="F148" i="1" s="1"/>
  <c r="G148" i="1" s="1"/>
  <c r="B149" i="1"/>
  <c r="C149" i="1" s="1"/>
  <c r="D149" i="1" s="1"/>
  <c r="E149" i="1" s="1"/>
  <c r="F149" i="1" s="1"/>
  <c r="G149" i="1" s="1"/>
  <c r="B150" i="1"/>
  <c r="C150" i="1" s="1"/>
  <c r="D150" i="1" s="1"/>
  <c r="E150" i="1" s="1"/>
  <c r="F150" i="1" s="1"/>
  <c r="G150" i="1" s="1"/>
  <c r="B151" i="1"/>
  <c r="C151" i="1" s="1"/>
  <c r="D151" i="1" s="1"/>
  <c r="E151" i="1" s="1"/>
  <c r="F151" i="1" s="1"/>
  <c r="G151" i="1" s="1"/>
  <c r="B152" i="1"/>
  <c r="C152" i="1" s="1"/>
  <c r="D152" i="1" s="1"/>
  <c r="E152" i="1" s="1"/>
  <c r="F152" i="1" s="1"/>
  <c r="G152" i="1" s="1"/>
  <c r="B153" i="1"/>
  <c r="C153" i="1" s="1"/>
  <c r="D153" i="1" s="1"/>
  <c r="E153" i="1" s="1"/>
  <c r="F153" i="1" s="1"/>
  <c r="G153" i="1" s="1"/>
  <c r="B154" i="1"/>
  <c r="C154" i="1" s="1"/>
  <c r="D154" i="1" s="1"/>
  <c r="E154" i="1" s="1"/>
  <c r="F154" i="1" s="1"/>
  <c r="G154" i="1" s="1"/>
  <c r="B155" i="1"/>
  <c r="C155" i="1" s="1"/>
  <c r="D155" i="1" s="1"/>
  <c r="E155" i="1" s="1"/>
  <c r="F155" i="1" s="1"/>
  <c r="G155" i="1" s="1"/>
  <c r="B156" i="1"/>
  <c r="C156" i="1" s="1"/>
  <c r="D156" i="1" s="1"/>
  <c r="E156" i="1" s="1"/>
  <c r="F156" i="1" s="1"/>
  <c r="G156" i="1" s="1"/>
  <c r="B157" i="1"/>
  <c r="C157" i="1" s="1"/>
  <c r="D157" i="1" s="1"/>
  <c r="E157" i="1" s="1"/>
  <c r="F157" i="1" s="1"/>
  <c r="G157" i="1" s="1"/>
  <c r="B158" i="1"/>
  <c r="C158" i="1" s="1"/>
  <c r="D158" i="1" s="1"/>
  <c r="E158" i="1" s="1"/>
  <c r="F158" i="1" s="1"/>
  <c r="G158" i="1" s="1"/>
  <c r="B159" i="1"/>
  <c r="C159" i="1" s="1"/>
  <c r="D159" i="1" s="1"/>
  <c r="E159" i="1" s="1"/>
  <c r="F159" i="1" s="1"/>
  <c r="G159" i="1" s="1"/>
  <c r="B160" i="1"/>
  <c r="C160" i="1" s="1"/>
  <c r="D160" i="1" s="1"/>
  <c r="E160" i="1" s="1"/>
  <c r="F160" i="1" s="1"/>
  <c r="G160" i="1" s="1"/>
  <c r="B161" i="1"/>
  <c r="C161" i="1" s="1"/>
  <c r="D161" i="1" s="1"/>
  <c r="E161" i="1" s="1"/>
  <c r="F161" i="1" s="1"/>
  <c r="G161" i="1" s="1"/>
  <c r="B162" i="1"/>
  <c r="C162" i="1" s="1"/>
  <c r="D162" i="1" s="1"/>
  <c r="E162" i="1" s="1"/>
  <c r="F162" i="1" s="1"/>
  <c r="G162" i="1" s="1"/>
  <c r="B163" i="1"/>
  <c r="C163" i="1" s="1"/>
  <c r="D163" i="1" s="1"/>
  <c r="E163" i="1" s="1"/>
  <c r="F163" i="1" s="1"/>
  <c r="G163" i="1" s="1"/>
  <c r="B164" i="1"/>
  <c r="C164" i="1" s="1"/>
  <c r="D164" i="1" s="1"/>
  <c r="E164" i="1" s="1"/>
  <c r="F164" i="1" s="1"/>
  <c r="G164" i="1" s="1"/>
  <c r="B165" i="1"/>
  <c r="C165" i="1" s="1"/>
  <c r="D165" i="1" s="1"/>
  <c r="E165" i="1" s="1"/>
  <c r="F165" i="1" s="1"/>
  <c r="G165" i="1" s="1"/>
  <c r="B166" i="1"/>
  <c r="C166" i="1" s="1"/>
  <c r="D166" i="1" s="1"/>
  <c r="E166" i="1" s="1"/>
  <c r="F166" i="1" s="1"/>
  <c r="G166" i="1" s="1"/>
  <c r="B167" i="1"/>
  <c r="C167" i="1" s="1"/>
  <c r="D167" i="1" s="1"/>
  <c r="E167" i="1" s="1"/>
  <c r="F167" i="1" s="1"/>
  <c r="G167" i="1" s="1"/>
  <c r="B168" i="1"/>
  <c r="C168" i="1" s="1"/>
  <c r="D168" i="1" s="1"/>
  <c r="E168" i="1" s="1"/>
  <c r="F168" i="1" s="1"/>
  <c r="G168" i="1" s="1"/>
  <c r="B169" i="1"/>
  <c r="C169" i="1" s="1"/>
  <c r="D169" i="1" s="1"/>
  <c r="E169" i="1" s="1"/>
  <c r="F169" i="1" s="1"/>
  <c r="G169" i="1" s="1"/>
  <c r="B170" i="1"/>
  <c r="C170" i="1" s="1"/>
  <c r="D170" i="1" s="1"/>
  <c r="E170" i="1" s="1"/>
  <c r="F170" i="1" s="1"/>
  <c r="G170" i="1" s="1"/>
  <c r="B171" i="1"/>
  <c r="C171" i="1" s="1"/>
  <c r="D171" i="1" s="1"/>
  <c r="E171" i="1" s="1"/>
  <c r="F171" i="1" s="1"/>
  <c r="G171" i="1" s="1"/>
  <c r="B172" i="1"/>
  <c r="C172" i="1" s="1"/>
  <c r="D172" i="1" s="1"/>
  <c r="E172" i="1" s="1"/>
  <c r="F172" i="1" s="1"/>
  <c r="G172" i="1" s="1"/>
  <c r="B173" i="1"/>
  <c r="C173" i="1" s="1"/>
  <c r="D173" i="1" s="1"/>
  <c r="E173" i="1" s="1"/>
  <c r="F173" i="1" s="1"/>
  <c r="G173" i="1" s="1"/>
  <c r="B174" i="1"/>
  <c r="C174" i="1" s="1"/>
  <c r="D174" i="1" s="1"/>
  <c r="E174" i="1" s="1"/>
  <c r="F174" i="1" s="1"/>
  <c r="G174" i="1" s="1"/>
  <c r="B175" i="1"/>
  <c r="C175" i="1" s="1"/>
  <c r="D175" i="1" s="1"/>
  <c r="E175" i="1" s="1"/>
  <c r="F175" i="1" s="1"/>
  <c r="G175" i="1" s="1"/>
  <c r="B176" i="1"/>
  <c r="C176" i="1" s="1"/>
  <c r="D176" i="1" s="1"/>
  <c r="E176" i="1" s="1"/>
  <c r="F176" i="1" s="1"/>
  <c r="G176" i="1" s="1"/>
  <c r="B177" i="1"/>
  <c r="C177" i="1" s="1"/>
  <c r="D177" i="1" s="1"/>
  <c r="E177" i="1" s="1"/>
  <c r="F177" i="1" s="1"/>
  <c r="G177" i="1" s="1"/>
  <c r="B178" i="1"/>
  <c r="C178" i="1" s="1"/>
  <c r="D178" i="1" s="1"/>
  <c r="E178" i="1" s="1"/>
  <c r="F178" i="1" s="1"/>
  <c r="G178" i="1" s="1"/>
  <c r="B179" i="1"/>
  <c r="C179" i="1" s="1"/>
  <c r="D179" i="1" s="1"/>
  <c r="E179" i="1" s="1"/>
  <c r="F179" i="1" s="1"/>
  <c r="G179" i="1" s="1"/>
  <c r="B180" i="1"/>
  <c r="C180" i="1" s="1"/>
  <c r="D180" i="1" s="1"/>
  <c r="E180" i="1" s="1"/>
  <c r="F180" i="1" s="1"/>
  <c r="G180" i="1" s="1"/>
  <c r="B181" i="1"/>
  <c r="C181" i="1" s="1"/>
  <c r="D181" i="1" s="1"/>
  <c r="E181" i="1" s="1"/>
  <c r="F181" i="1" s="1"/>
  <c r="G181" i="1" s="1"/>
  <c r="B182" i="1"/>
  <c r="C182" i="1" s="1"/>
  <c r="D182" i="1" s="1"/>
  <c r="E182" i="1" s="1"/>
  <c r="F182" i="1" s="1"/>
  <c r="G182" i="1" s="1"/>
  <c r="B183" i="1"/>
  <c r="C183" i="1" s="1"/>
  <c r="D183" i="1" s="1"/>
  <c r="E183" i="1" s="1"/>
  <c r="F183" i="1" s="1"/>
  <c r="G183" i="1" s="1"/>
  <c r="B184" i="1"/>
  <c r="C184" i="1" s="1"/>
  <c r="D184" i="1" s="1"/>
  <c r="E184" i="1" s="1"/>
  <c r="F184" i="1" s="1"/>
  <c r="G184" i="1" s="1"/>
  <c r="B185" i="1"/>
  <c r="C185" i="1" s="1"/>
  <c r="D185" i="1" s="1"/>
  <c r="E185" i="1" s="1"/>
  <c r="F185" i="1" s="1"/>
  <c r="G185" i="1" s="1"/>
  <c r="B186" i="1"/>
  <c r="C186" i="1" s="1"/>
  <c r="D186" i="1" s="1"/>
  <c r="E186" i="1" s="1"/>
  <c r="F186" i="1" s="1"/>
  <c r="G186" i="1" s="1"/>
  <c r="B187" i="1"/>
  <c r="C187" i="1" s="1"/>
  <c r="D187" i="1" s="1"/>
  <c r="E187" i="1" s="1"/>
  <c r="F187" i="1" s="1"/>
  <c r="G187" i="1" s="1"/>
  <c r="B188" i="1"/>
  <c r="C188" i="1" s="1"/>
  <c r="D188" i="1" s="1"/>
  <c r="E188" i="1" s="1"/>
  <c r="F188" i="1" s="1"/>
  <c r="G188" i="1" s="1"/>
  <c r="B189" i="1"/>
  <c r="C189" i="1" s="1"/>
  <c r="D189" i="1" s="1"/>
  <c r="E189" i="1" s="1"/>
  <c r="F189" i="1" s="1"/>
  <c r="G189" i="1" s="1"/>
  <c r="B190" i="1"/>
  <c r="C190" i="1" s="1"/>
  <c r="D190" i="1" s="1"/>
  <c r="E190" i="1" s="1"/>
  <c r="F190" i="1" s="1"/>
  <c r="G190" i="1" s="1"/>
  <c r="B191" i="1"/>
  <c r="C191" i="1" s="1"/>
  <c r="D191" i="1" s="1"/>
  <c r="E191" i="1" s="1"/>
  <c r="F191" i="1" s="1"/>
  <c r="G191" i="1" s="1"/>
  <c r="B192" i="1"/>
  <c r="C192" i="1" s="1"/>
  <c r="D192" i="1" s="1"/>
  <c r="E192" i="1" s="1"/>
  <c r="F192" i="1" s="1"/>
  <c r="G192" i="1" s="1"/>
  <c r="B193" i="1"/>
  <c r="C193" i="1" s="1"/>
  <c r="D193" i="1" s="1"/>
  <c r="E193" i="1" s="1"/>
  <c r="F193" i="1" s="1"/>
  <c r="G193" i="1" s="1"/>
  <c r="B194" i="1"/>
  <c r="C194" i="1" s="1"/>
  <c r="D194" i="1" s="1"/>
  <c r="E194" i="1" s="1"/>
  <c r="F194" i="1" s="1"/>
  <c r="G194" i="1" s="1"/>
  <c r="B195" i="1"/>
  <c r="C195" i="1" s="1"/>
  <c r="D195" i="1" s="1"/>
  <c r="E195" i="1" s="1"/>
  <c r="F195" i="1" s="1"/>
  <c r="G195" i="1" s="1"/>
  <c r="B196" i="1"/>
  <c r="C196" i="1" s="1"/>
  <c r="D196" i="1" s="1"/>
  <c r="E196" i="1" s="1"/>
  <c r="F196" i="1" s="1"/>
  <c r="G196" i="1" s="1"/>
  <c r="B197" i="1"/>
  <c r="C197" i="1" s="1"/>
  <c r="D197" i="1" s="1"/>
  <c r="E197" i="1" s="1"/>
  <c r="F197" i="1" s="1"/>
  <c r="G197" i="1" s="1"/>
  <c r="B198" i="1"/>
  <c r="C198" i="1" s="1"/>
  <c r="D198" i="1" s="1"/>
  <c r="E198" i="1" s="1"/>
  <c r="F198" i="1" s="1"/>
  <c r="G198" i="1" s="1"/>
  <c r="B199" i="1"/>
  <c r="C199" i="1" s="1"/>
  <c r="D199" i="1" s="1"/>
  <c r="E199" i="1" s="1"/>
  <c r="F199" i="1" s="1"/>
  <c r="G199" i="1" s="1"/>
  <c r="B200" i="1"/>
  <c r="C200" i="1" s="1"/>
  <c r="D200" i="1" s="1"/>
  <c r="E200" i="1" s="1"/>
  <c r="F200" i="1" s="1"/>
  <c r="G200" i="1" s="1"/>
  <c r="B201" i="1"/>
  <c r="C201" i="1" s="1"/>
  <c r="D201" i="1" s="1"/>
  <c r="E201" i="1" s="1"/>
  <c r="F201" i="1" s="1"/>
  <c r="G201" i="1" s="1"/>
  <c r="B202" i="1"/>
  <c r="C202" i="1" s="1"/>
  <c r="D202" i="1" s="1"/>
  <c r="E202" i="1" s="1"/>
  <c r="F202" i="1" s="1"/>
  <c r="G202" i="1" s="1"/>
  <c r="B203" i="1"/>
  <c r="C203" i="1" s="1"/>
  <c r="D203" i="1" s="1"/>
  <c r="E203" i="1" s="1"/>
  <c r="F203" i="1" s="1"/>
  <c r="G203" i="1" s="1"/>
  <c r="B204" i="1"/>
  <c r="C204" i="1" s="1"/>
  <c r="D204" i="1" s="1"/>
  <c r="E204" i="1" s="1"/>
  <c r="F204" i="1" s="1"/>
  <c r="G204" i="1" s="1"/>
  <c r="B2" i="1"/>
  <c r="C2" i="1" s="1"/>
  <c r="D2" i="1" s="1"/>
  <c r="E2" i="1" s="1"/>
  <c r="F2" i="1" s="1"/>
  <c r="G2" i="1" s="1"/>
  <c r="Y193" i="1" l="1"/>
  <c r="Y129" i="1"/>
  <c r="Y65" i="1"/>
  <c r="Y185" i="1"/>
  <c r="Y121" i="1"/>
  <c r="Y57" i="1"/>
  <c r="Y177" i="1"/>
  <c r="Y113" i="1"/>
  <c r="Y49" i="1"/>
  <c r="Y169" i="1"/>
  <c r="Y105" i="1"/>
  <c r="Y41" i="1"/>
  <c r="Y161" i="1"/>
  <c r="Y97" i="1"/>
  <c r="Y33" i="1"/>
  <c r="Y153" i="1"/>
  <c r="Y89" i="1"/>
  <c r="Y25" i="1"/>
  <c r="Y145" i="1"/>
  <c r="Y81" i="1"/>
  <c r="Y17" i="1"/>
  <c r="Y201" i="1"/>
  <c r="Y137" i="1"/>
  <c r="Y73" i="1"/>
  <c r="Y9" i="1"/>
  <c r="Y202" i="1"/>
  <c r="Y194" i="1"/>
  <c r="Y186" i="1"/>
  <c r="Y178" i="1"/>
  <c r="Y170" i="1"/>
  <c r="Y162" i="1"/>
  <c r="Y154" i="1"/>
  <c r="Y146" i="1"/>
  <c r="Y138" i="1"/>
  <c r="Y130" i="1"/>
  <c r="Y122" i="1"/>
  <c r="Y114" i="1"/>
  <c r="Y106" i="1"/>
  <c r="Y98" i="1"/>
  <c r="Y90" i="1"/>
  <c r="Y82" i="1"/>
  <c r="Y74" i="1"/>
  <c r="Y66" i="1"/>
  <c r="Y58" i="1"/>
  <c r="Y50" i="1"/>
  <c r="Y42" i="1"/>
  <c r="Y34" i="1"/>
  <c r="Y26" i="1"/>
  <c r="Y18" i="1"/>
  <c r="Y10" i="1"/>
  <c r="Y200" i="1"/>
  <c r="Y192" i="1"/>
  <c r="Y184" i="1"/>
  <c r="Y176" i="1"/>
  <c r="Y168" i="1"/>
  <c r="Y160" i="1"/>
  <c r="Y152" i="1"/>
  <c r="Y144" i="1"/>
  <c r="Y136" i="1"/>
  <c r="Y128" i="1"/>
  <c r="Y120" i="1"/>
  <c r="Y112" i="1"/>
  <c r="Y104" i="1"/>
  <c r="Y96" i="1"/>
  <c r="Y88" i="1"/>
  <c r="Y80" i="1"/>
  <c r="Y72" i="1"/>
  <c r="Y64" i="1"/>
  <c r="Y56" i="1"/>
  <c r="Y48" i="1"/>
  <c r="Y40" i="1"/>
  <c r="Y32" i="1"/>
  <c r="Y24" i="1"/>
  <c r="Y16" i="1"/>
  <c r="Y8" i="1"/>
  <c r="Y199" i="1"/>
  <c r="Y191" i="1"/>
  <c r="Y183" i="1"/>
  <c r="Y175" i="1"/>
  <c r="Y167" i="1"/>
  <c r="Y159" i="1"/>
  <c r="Y151" i="1"/>
  <c r="Y143" i="1"/>
  <c r="Y135" i="1"/>
  <c r="Y127" i="1"/>
  <c r="Y119" i="1"/>
  <c r="Y111" i="1"/>
  <c r="Y103" i="1"/>
  <c r="Y95" i="1"/>
  <c r="Y87" i="1"/>
  <c r="Y79" i="1"/>
  <c r="Y71" i="1"/>
  <c r="Y63" i="1"/>
  <c r="Y55" i="1"/>
  <c r="Y47" i="1"/>
  <c r="Y39" i="1"/>
  <c r="Y31" i="1"/>
  <c r="Y23" i="1"/>
  <c r="Y15" i="1"/>
  <c r="Y7" i="1"/>
  <c r="Y198" i="1"/>
  <c r="Y190" i="1"/>
  <c r="Y182" i="1"/>
  <c r="Y174" i="1"/>
  <c r="Y166" i="1"/>
  <c r="Y158" i="1"/>
  <c r="Y150" i="1"/>
  <c r="Y142" i="1"/>
  <c r="Y134" i="1"/>
  <c r="Y126" i="1"/>
  <c r="Y118" i="1"/>
  <c r="Y110" i="1"/>
  <c r="Y102" i="1"/>
  <c r="Y94" i="1"/>
  <c r="Y86" i="1"/>
  <c r="Y78" i="1"/>
  <c r="Y70" i="1"/>
  <c r="Y62" i="1"/>
  <c r="Y54" i="1"/>
  <c r="Y46" i="1"/>
  <c r="Y38" i="1"/>
  <c r="Y30" i="1"/>
  <c r="Y22" i="1"/>
  <c r="Y14" i="1"/>
  <c r="Y6" i="1"/>
  <c r="Y197" i="1"/>
  <c r="Y189" i="1"/>
  <c r="Y181" i="1"/>
  <c r="Y173" i="1"/>
  <c r="Y165" i="1"/>
  <c r="Y157" i="1"/>
  <c r="Y149" i="1"/>
  <c r="Y141" i="1"/>
  <c r="Y133" i="1"/>
  <c r="Y125" i="1"/>
  <c r="Y117" i="1"/>
  <c r="Y109" i="1"/>
  <c r="Y101" i="1"/>
  <c r="Y93" i="1"/>
  <c r="Y85" i="1"/>
  <c r="Y77" i="1"/>
  <c r="Y69" i="1"/>
  <c r="Y61" i="1"/>
  <c r="Y53" i="1"/>
  <c r="Y45" i="1"/>
  <c r="Y37" i="1"/>
  <c r="Y29" i="1"/>
  <c r="Y21" i="1"/>
  <c r="Y13" i="1"/>
  <c r="Y5" i="1"/>
  <c r="Y204" i="1"/>
  <c r="Y196" i="1"/>
  <c r="Y188" i="1"/>
  <c r="Y180" i="1"/>
  <c r="Y172" i="1"/>
  <c r="Y164" i="1"/>
  <c r="Y156" i="1"/>
  <c r="Y148" i="1"/>
  <c r="Y140" i="1"/>
  <c r="Y132" i="1"/>
  <c r="Y124" i="1"/>
  <c r="Y116" i="1"/>
  <c r="Y108" i="1"/>
  <c r="Y100" i="1"/>
  <c r="Y92" i="1"/>
  <c r="Y84" i="1"/>
  <c r="Y76" i="1"/>
  <c r="Y68" i="1"/>
  <c r="Y60" i="1"/>
  <c r="Y52" i="1"/>
  <c r="Y44" i="1"/>
  <c r="Y36" i="1"/>
  <c r="Y28" i="1"/>
  <c r="Y20" i="1"/>
  <c r="Y12" i="1"/>
  <c r="Y4" i="1"/>
  <c r="Y203" i="1"/>
  <c r="Y195" i="1"/>
  <c r="Y187" i="1"/>
  <c r="Y179" i="1"/>
  <c r="Y171" i="1"/>
  <c r="Y163" i="1"/>
  <c r="Y155" i="1"/>
  <c r="Y147" i="1"/>
  <c r="Y139" i="1"/>
  <c r="Y131" i="1"/>
  <c r="Y123" i="1"/>
  <c r="Y115" i="1"/>
  <c r="Y107" i="1"/>
  <c r="Y99" i="1"/>
  <c r="Y91" i="1"/>
  <c r="Y83" i="1"/>
  <c r="Y75" i="1"/>
  <c r="Y67" i="1"/>
  <c r="Y59" i="1"/>
  <c r="Y51" i="1"/>
  <c r="Y43" i="1"/>
  <c r="Y35" i="1"/>
  <c r="Y27" i="1"/>
  <c r="Y19" i="1"/>
  <c r="Y11" i="1"/>
  <c r="Y3" i="1"/>
  <c r="Y2" i="1"/>
  <c r="Z170" i="1"/>
  <c r="Z162" i="1"/>
  <c r="Z106" i="1"/>
  <c r="Z98" i="1"/>
  <c r="Z42" i="1"/>
  <c r="Z34" i="1"/>
  <c r="Z178" i="1"/>
  <c r="Z114" i="1"/>
  <c r="Z50" i="1"/>
  <c r="Z154" i="1"/>
  <c r="Z90" i="1"/>
  <c r="Z26" i="1"/>
  <c r="Z146" i="1"/>
  <c r="Z82" i="1"/>
  <c r="Z18" i="1"/>
  <c r="Z202" i="1"/>
  <c r="Z138" i="1"/>
  <c r="Z74" i="1"/>
  <c r="Z10" i="1"/>
  <c r="Z194" i="1"/>
  <c r="Z130" i="1"/>
  <c r="Z66" i="1"/>
  <c r="Z186" i="1"/>
  <c r="Z122" i="1"/>
  <c r="Z58" i="1"/>
  <c r="Z201" i="1"/>
  <c r="Z193" i="1"/>
  <c r="Z185" i="1"/>
  <c r="Z177" i="1"/>
  <c r="Z169" i="1"/>
  <c r="Z161" i="1"/>
  <c r="Z153" i="1"/>
  <c r="Z145" i="1"/>
  <c r="Z137" i="1"/>
  <c r="Z129" i="1"/>
  <c r="Z121" i="1"/>
  <c r="Z113" i="1"/>
  <c r="Z105" i="1"/>
  <c r="Z97" i="1"/>
  <c r="Z89" i="1"/>
  <c r="Z81" i="1"/>
  <c r="Z73" i="1"/>
  <c r="Z65" i="1"/>
  <c r="Z57" i="1"/>
  <c r="Z49" i="1"/>
  <c r="Z41" i="1"/>
  <c r="Z33" i="1"/>
  <c r="Z25" i="1"/>
  <c r="Z17" i="1"/>
  <c r="Z9" i="1"/>
  <c r="Z200" i="1"/>
  <c r="Z192" i="1"/>
  <c r="Z184" i="1"/>
  <c r="Z176" i="1"/>
  <c r="Z168" i="1"/>
  <c r="Z160" i="1"/>
  <c r="Z152" i="1"/>
  <c r="Z144" i="1"/>
  <c r="Z136" i="1"/>
  <c r="Z128" i="1"/>
  <c r="Z120" i="1"/>
  <c r="Z112" i="1"/>
  <c r="Z104" i="1"/>
  <c r="Z96" i="1"/>
  <c r="Z88" i="1"/>
  <c r="Z80" i="1"/>
  <c r="Z72" i="1"/>
  <c r="Z64" i="1"/>
  <c r="Z56" i="1"/>
  <c r="Z48" i="1"/>
  <c r="Z40" i="1"/>
  <c r="Z32" i="1"/>
  <c r="Z24" i="1"/>
  <c r="Z16" i="1"/>
  <c r="Z8" i="1"/>
  <c r="Z199" i="1"/>
  <c r="Z191" i="1"/>
  <c r="Z183" i="1"/>
  <c r="Z175" i="1"/>
  <c r="Z167" i="1"/>
  <c r="Z159" i="1"/>
  <c r="Z151" i="1"/>
  <c r="Z143" i="1"/>
  <c r="Z135" i="1"/>
  <c r="Z127" i="1"/>
  <c r="Z119" i="1"/>
  <c r="Z111" i="1"/>
  <c r="Z103" i="1"/>
  <c r="Z95" i="1"/>
  <c r="Z87" i="1"/>
  <c r="Z79" i="1"/>
  <c r="Z71" i="1"/>
  <c r="Z63" i="1"/>
  <c r="Z55" i="1"/>
  <c r="Z47" i="1"/>
  <c r="Z39" i="1"/>
  <c r="Z31" i="1"/>
  <c r="Z23" i="1"/>
  <c r="Z15" i="1"/>
  <c r="Z7" i="1"/>
  <c r="Z198" i="1"/>
  <c r="Z190" i="1"/>
  <c r="Z182" i="1"/>
  <c r="Z174" i="1"/>
  <c r="Z166" i="1"/>
  <c r="Z158" i="1"/>
  <c r="Z150" i="1"/>
  <c r="Z142" i="1"/>
  <c r="Z134" i="1"/>
  <c r="Z126" i="1"/>
  <c r="Z118" i="1"/>
  <c r="Z110" i="1"/>
  <c r="Z102" i="1"/>
  <c r="Z94" i="1"/>
  <c r="Z86" i="1"/>
  <c r="Z78" i="1"/>
  <c r="Z70" i="1"/>
  <c r="Z62" i="1"/>
  <c r="Z54" i="1"/>
  <c r="Z46" i="1"/>
  <c r="Z38" i="1"/>
  <c r="Z30" i="1"/>
  <c r="Z22" i="1"/>
  <c r="Z14" i="1"/>
  <c r="Z6" i="1"/>
  <c r="Z197" i="1"/>
  <c r="Z189" i="1"/>
  <c r="Z181" i="1"/>
  <c r="Z173" i="1"/>
  <c r="Z165" i="1"/>
  <c r="Z157" i="1"/>
  <c r="Z149" i="1"/>
  <c r="Z141" i="1"/>
  <c r="Z133" i="1"/>
  <c r="Z125" i="1"/>
  <c r="Z117" i="1"/>
  <c r="Z109" i="1"/>
  <c r="Z101" i="1"/>
  <c r="Z93" i="1"/>
  <c r="Z85" i="1"/>
  <c r="Z77" i="1"/>
  <c r="Z69" i="1"/>
  <c r="Z61" i="1"/>
  <c r="Z53" i="1"/>
  <c r="Z45" i="1"/>
  <c r="Z37" i="1"/>
  <c r="Z29" i="1"/>
  <c r="Z21" i="1"/>
  <c r="Z13" i="1"/>
  <c r="Z5" i="1"/>
  <c r="Z204" i="1"/>
  <c r="Z196" i="1"/>
  <c r="Z188" i="1"/>
  <c r="Z180" i="1"/>
  <c r="Z172" i="1"/>
  <c r="Z164" i="1"/>
  <c r="Z156" i="1"/>
  <c r="Z148" i="1"/>
  <c r="Z140" i="1"/>
  <c r="Z132" i="1"/>
  <c r="Z124" i="1"/>
  <c r="Z116" i="1"/>
  <c r="Z108" i="1"/>
  <c r="Z100" i="1"/>
  <c r="Z92" i="1"/>
  <c r="Z84" i="1"/>
  <c r="Z76" i="1"/>
  <c r="Z68" i="1"/>
  <c r="Z60" i="1"/>
  <c r="Z52" i="1"/>
  <c r="Z44" i="1"/>
  <c r="Z36" i="1"/>
  <c r="Z28" i="1"/>
  <c r="Z20" i="1"/>
  <c r="Z12" i="1"/>
  <c r="Z4" i="1"/>
  <c r="Z203" i="1"/>
  <c r="Z195" i="1"/>
  <c r="Z187" i="1"/>
  <c r="Z179" i="1"/>
  <c r="Z171" i="1"/>
  <c r="Z163" i="1"/>
  <c r="Z155" i="1"/>
  <c r="Z147" i="1"/>
  <c r="Z139" i="1"/>
  <c r="Z131" i="1"/>
  <c r="Z123" i="1"/>
  <c r="Z115" i="1"/>
  <c r="Z107" i="1"/>
  <c r="Z99" i="1"/>
  <c r="Z91" i="1"/>
  <c r="Z83" i="1"/>
  <c r="Z75" i="1"/>
  <c r="Z67" i="1"/>
  <c r="Z59" i="1"/>
  <c r="Z51" i="1"/>
  <c r="Z43" i="1"/>
  <c r="Z35" i="1"/>
  <c r="Z27" i="1"/>
  <c r="Z19" i="1"/>
  <c r="Z11" i="1"/>
  <c r="Z3" i="1"/>
  <c r="Z2" i="1"/>
  <c r="U202" i="1"/>
  <c r="U198" i="1"/>
  <c r="U194" i="1"/>
  <c r="U190" i="1"/>
  <c r="U186" i="1"/>
  <c r="U182" i="1"/>
  <c r="U178" i="1"/>
  <c r="U174" i="1"/>
  <c r="U170" i="1"/>
  <c r="U166" i="1"/>
  <c r="U162" i="1"/>
  <c r="U158" i="1"/>
  <c r="U154" i="1"/>
  <c r="U150" i="1"/>
  <c r="U146" i="1"/>
  <c r="U142" i="1"/>
  <c r="U138" i="1"/>
  <c r="U134" i="1"/>
  <c r="U130" i="1"/>
  <c r="U126" i="1"/>
  <c r="U122" i="1"/>
  <c r="U118" i="1"/>
  <c r="U114" i="1"/>
  <c r="U110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  <c r="U201" i="1"/>
  <c r="U197" i="1"/>
  <c r="U193" i="1"/>
  <c r="U189" i="1"/>
  <c r="U185" i="1"/>
  <c r="U181" i="1"/>
  <c r="U177" i="1"/>
  <c r="U173" i="1"/>
  <c r="U169" i="1"/>
  <c r="U165" i="1"/>
  <c r="U161" i="1"/>
  <c r="U157" i="1"/>
  <c r="U153" i="1"/>
  <c r="U149" i="1"/>
  <c r="U145" i="1"/>
  <c r="U141" i="1"/>
  <c r="U137" i="1"/>
  <c r="U133" i="1"/>
  <c r="U129" i="1"/>
  <c r="U125" i="1"/>
  <c r="U121" i="1"/>
  <c r="U117" i="1"/>
  <c r="U113" i="1"/>
  <c r="U109" i="1"/>
  <c r="U105" i="1"/>
  <c r="U101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5" i="1"/>
  <c r="U204" i="1"/>
  <c r="U200" i="1"/>
  <c r="U196" i="1"/>
  <c r="U192" i="1"/>
  <c r="U188" i="1"/>
  <c r="U184" i="1"/>
  <c r="U180" i="1"/>
  <c r="U176" i="1"/>
  <c r="U172" i="1"/>
  <c r="U168" i="1"/>
  <c r="U164" i="1"/>
  <c r="U160" i="1"/>
  <c r="U156" i="1"/>
  <c r="U152" i="1"/>
  <c r="U148" i="1"/>
  <c r="U144" i="1"/>
  <c r="U140" i="1"/>
  <c r="U136" i="1"/>
  <c r="U132" i="1"/>
  <c r="U128" i="1"/>
  <c r="U124" i="1"/>
  <c r="U120" i="1"/>
  <c r="U116" i="1"/>
  <c r="U112" i="1"/>
  <c r="U108" i="1"/>
  <c r="U104" i="1"/>
  <c r="U100" i="1"/>
  <c r="U96" i="1"/>
  <c r="U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4" i="1"/>
  <c r="U203" i="1"/>
  <c r="U199" i="1"/>
  <c r="U195" i="1"/>
  <c r="U191" i="1"/>
  <c r="U187" i="1"/>
  <c r="U183" i="1"/>
  <c r="U179" i="1"/>
  <c r="U175" i="1"/>
  <c r="U171" i="1"/>
  <c r="U167" i="1"/>
  <c r="U163" i="1"/>
  <c r="U159" i="1"/>
  <c r="U155" i="1"/>
  <c r="U151" i="1"/>
  <c r="U147" i="1"/>
  <c r="U143" i="1"/>
  <c r="U139" i="1"/>
  <c r="U135" i="1"/>
  <c r="U131" i="1"/>
  <c r="U127" i="1"/>
  <c r="U123" i="1"/>
  <c r="U119" i="1"/>
  <c r="U115" i="1"/>
  <c r="U111" i="1"/>
  <c r="U107" i="1"/>
  <c r="U103" i="1"/>
  <c r="U9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3" i="1"/>
  <c r="U2" i="1"/>
  <c r="N145" i="1"/>
  <c r="N17" i="1"/>
  <c r="N81" i="1"/>
  <c r="N153" i="1"/>
  <c r="N89" i="1"/>
  <c r="N25" i="1"/>
  <c r="N201" i="1"/>
  <c r="N137" i="1"/>
  <c r="N73" i="1"/>
  <c r="N14" i="1"/>
  <c r="N193" i="1"/>
  <c r="N129" i="1"/>
  <c r="N65" i="1"/>
  <c r="N11" i="1"/>
  <c r="N185" i="1"/>
  <c r="N121" i="1"/>
  <c r="N57" i="1"/>
  <c r="N9" i="1"/>
  <c r="N177" i="1"/>
  <c r="N113" i="1"/>
  <c r="N49" i="1"/>
  <c r="N6" i="1"/>
  <c r="N169" i="1"/>
  <c r="N105" i="1"/>
  <c r="N41" i="1"/>
  <c r="N3" i="1"/>
  <c r="N161" i="1"/>
  <c r="N97" i="1"/>
  <c r="N33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N198" i="1"/>
  <c r="N190" i="1"/>
  <c r="N182" i="1"/>
  <c r="N174" i="1"/>
  <c r="N166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97" i="1"/>
  <c r="N189" i="1"/>
  <c r="N181" i="1"/>
  <c r="N173" i="1"/>
  <c r="N165" i="1"/>
  <c r="N157" i="1"/>
  <c r="N149" i="1"/>
  <c r="N141" i="1"/>
  <c r="N133" i="1"/>
  <c r="N125" i="1"/>
  <c r="N117" i="1"/>
  <c r="N109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2" i="1"/>
  <c r="V75" i="1" l="1"/>
  <c r="AB75" i="1" s="1"/>
  <c r="V3" i="1"/>
  <c r="AB3" i="1" s="1"/>
  <c r="V35" i="1"/>
  <c r="AB35" i="1" s="1"/>
  <c r="V67" i="1"/>
  <c r="AB67" i="1" s="1"/>
  <c r="V99" i="1"/>
  <c r="AB99" i="1" s="1"/>
  <c r="V131" i="1"/>
  <c r="AB131" i="1" s="1"/>
  <c r="V163" i="1"/>
  <c r="AB163" i="1" s="1"/>
  <c r="V195" i="1"/>
  <c r="AB195" i="1" s="1"/>
  <c r="V24" i="1"/>
  <c r="AB24" i="1" s="1"/>
  <c r="V56" i="1"/>
  <c r="AB56" i="1" s="1"/>
  <c r="V88" i="1"/>
  <c r="AB88" i="1" s="1"/>
  <c r="V120" i="1"/>
  <c r="AB120" i="1" s="1"/>
  <c r="V152" i="1"/>
  <c r="AB152" i="1" s="1"/>
  <c r="V184" i="1"/>
  <c r="AB184" i="1" s="1"/>
  <c r="V13" i="1"/>
  <c r="AB13" i="1" s="1"/>
  <c r="V45" i="1"/>
  <c r="AB45" i="1" s="1"/>
  <c r="V77" i="1"/>
  <c r="AB77" i="1" s="1"/>
  <c r="V109" i="1"/>
  <c r="AB109" i="1" s="1"/>
  <c r="V141" i="1"/>
  <c r="AB141" i="1" s="1"/>
  <c r="V173" i="1"/>
  <c r="AB173" i="1" s="1"/>
  <c r="V6" i="1"/>
  <c r="AB6" i="1" s="1"/>
  <c r="V38" i="1"/>
  <c r="AB38" i="1" s="1"/>
  <c r="V70" i="1"/>
  <c r="AB70" i="1" s="1"/>
  <c r="V102" i="1"/>
  <c r="AB102" i="1" s="1"/>
  <c r="V134" i="1"/>
  <c r="AB134" i="1" s="1"/>
  <c r="V166" i="1"/>
  <c r="AB166" i="1" s="1"/>
  <c r="V198" i="1"/>
  <c r="AB198" i="1" s="1"/>
  <c r="V7" i="1"/>
  <c r="AB7" i="1" s="1"/>
  <c r="V39" i="1"/>
  <c r="AB39" i="1" s="1"/>
  <c r="V71" i="1"/>
  <c r="AB71" i="1" s="1"/>
  <c r="V103" i="1"/>
  <c r="AB103" i="1" s="1"/>
  <c r="V135" i="1"/>
  <c r="AB135" i="1" s="1"/>
  <c r="V167" i="1"/>
  <c r="AB167" i="1" s="1"/>
  <c r="V199" i="1"/>
  <c r="AB199" i="1" s="1"/>
  <c r="V28" i="1"/>
  <c r="AB28" i="1" s="1"/>
  <c r="V60" i="1"/>
  <c r="AB60" i="1" s="1"/>
  <c r="V92" i="1"/>
  <c r="AB92" i="1" s="1"/>
  <c r="V124" i="1"/>
  <c r="AB124" i="1" s="1"/>
  <c r="V156" i="1"/>
  <c r="AB156" i="1" s="1"/>
  <c r="V188" i="1"/>
  <c r="AB188" i="1" s="1"/>
  <c r="V17" i="1"/>
  <c r="AB17" i="1" s="1"/>
  <c r="V49" i="1"/>
  <c r="AB49" i="1" s="1"/>
  <c r="V81" i="1"/>
  <c r="AB81" i="1" s="1"/>
  <c r="V113" i="1"/>
  <c r="AB113" i="1" s="1"/>
  <c r="V145" i="1"/>
  <c r="AB145" i="1" s="1"/>
  <c r="V177" i="1"/>
  <c r="AB177" i="1" s="1"/>
  <c r="V10" i="1"/>
  <c r="AB10" i="1" s="1"/>
  <c r="V42" i="1"/>
  <c r="AB42" i="1" s="1"/>
  <c r="V74" i="1"/>
  <c r="AB74" i="1" s="1"/>
  <c r="V106" i="1"/>
  <c r="AB106" i="1" s="1"/>
  <c r="V138" i="1"/>
  <c r="AB138" i="1" s="1"/>
  <c r="V170" i="1"/>
  <c r="AB170" i="1" s="1"/>
  <c r="V202" i="1"/>
  <c r="AB202" i="1" s="1"/>
  <c r="V11" i="1"/>
  <c r="AB11" i="1" s="1"/>
  <c r="V139" i="1"/>
  <c r="AB139" i="1" s="1"/>
  <c r="V171" i="1"/>
  <c r="AB171" i="1" s="1"/>
  <c r="V32" i="1"/>
  <c r="AB32" i="1" s="1"/>
  <c r="V96" i="1"/>
  <c r="AB96" i="1" s="1"/>
  <c r="V160" i="1"/>
  <c r="AB160" i="1" s="1"/>
  <c r="V21" i="1"/>
  <c r="AB21" i="1" s="1"/>
  <c r="V85" i="1"/>
  <c r="AB85" i="1" s="1"/>
  <c r="V149" i="1"/>
  <c r="AB149" i="1" s="1"/>
  <c r="V14" i="1"/>
  <c r="AB14" i="1" s="1"/>
  <c r="V78" i="1"/>
  <c r="AB78" i="1" s="1"/>
  <c r="V142" i="1"/>
  <c r="AB142" i="1" s="1"/>
  <c r="V47" i="1"/>
  <c r="AB47" i="1" s="1"/>
  <c r="V143" i="1"/>
  <c r="AB143" i="1" s="1"/>
  <c r="V36" i="1"/>
  <c r="AB36" i="1" s="1"/>
  <c r="V132" i="1"/>
  <c r="AB132" i="1" s="1"/>
  <c r="V25" i="1"/>
  <c r="AB25" i="1" s="1"/>
  <c r="V153" i="1"/>
  <c r="AB153" i="1" s="1"/>
  <c r="V50" i="1"/>
  <c r="AB50" i="1" s="1"/>
  <c r="V146" i="1"/>
  <c r="AB146" i="1" s="1"/>
  <c r="V19" i="1"/>
  <c r="AB19" i="1" s="1"/>
  <c r="V115" i="1"/>
  <c r="AB115" i="1" s="1"/>
  <c r="V8" i="1"/>
  <c r="AB8" i="1" s="1"/>
  <c r="V104" i="1"/>
  <c r="AB104" i="1" s="1"/>
  <c r="V29" i="1"/>
  <c r="AB29" i="1" s="1"/>
  <c r="V157" i="1"/>
  <c r="AB157" i="1" s="1"/>
  <c r="V54" i="1"/>
  <c r="AB54" i="1" s="1"/>
  <c r="V118" i="1"/>
  <c r="AB118" i="1" s="1"/>
  <c r="V55" i="1"/>
  <c r="AB55" i="1" s="1"/>
  <c r="V151" i="1"/>
  <c r="AB151" i="1" s="1"/>
  <c r="V76" i="1"/>
  <c r="AB76" i="1" s="1"/>
  <c r="V204" i="1"/>
  <c r="AB204" i="1" s="1"/>
  <c r="V97" i="1"/>
  <c r="AB97" i="1" s="1"/>
  <c r="V193" i="1"/>
  <c r="AB193" i="1" s="1"/>
  <c r="V90" i="1"/>
  <c r="AB90" i="1" s="1"/>
  <c r="V154" i="1"/>
  <c r="AB154" i="1" s="1"/>
  <c r="V43" i="1"/>
  <c r="AB43" i="1" s="1"/>
  <c r="V15" i="1"/>
  <c r="AB15" i="1" s="1"/>
  <c r="V111" i="1"/>
  <c r="AB111" i="1" s="1"/>
  <c r="V4" i="1"/>
  <c r="AB4" i="1" s="1"/>
  <c r="V100" i="1"/>
  <c r="AB100" i="1" s="1"/>
  <c r="V196" i="1"/>
  <c r="AB196" i="1" s="1"/>
  <c r="V89" i="1"/>
  <c r="AB89" i="1" s="1"/>
  <c r="V18" i="1"/>
  <c r="AB18" i="1" s="1"/>
  <c r="V178" i="1"/>
  <c r="AB178" i="1" s="1"/>
  <c r="V83" i="1"/>
  <c r="AB83" i="1" s="1"/>
  <c r="V179" i="1"/>
  <c r="AB179" i="1" s="1"/>
  <c r="V72" i="1"/>
  <c r="AB72" i="1" s="1"/>
  <c r="V168" i="1"/>
  <c r="AB168" i="1" s="1"/>
  <c r="V61" i="1"/>
  <c r="AB61" i="1" s="1"/>
  <c r="V125" i="1"/>
  <c r="AB125" i="1" s="1"/>
  <c r="V22" i="1"/>
  <c r="AB22" i="1" s="1"/>
  <c r="V150" i="1"/>
  <c r="AB150" i="1" s="1"/>
  <c r="V87" i="1"/>
  <c r="AB87" i="1" s="1"/>
  <c r="V183" i="1"/>
  <c r="AB183" i="1" s="1"/>
  <c r="V44" i="1"/>
  <c r="AB44" i="1" s="1"/>
  <c r="V140" i="1"/>
  <c r="AB140" i="1" s="1"/>
  <c r="V65" i="1"/>
  <c r="AB65" i="1" s="1"/>
  <c r="V161" i="1"/>
  <c r="AB161" i="1" s="1"/>
  <c r="V58" i="1"/>
  <c r="AB58" i="1" s="1"/>
  <c r="V122" i="1"/>
  <c r="AB122" i="1" s="1"/>
  <c r="V27" i="1"/>
  <c r="AB27" i="1" s="1"/>
  <c r="V59" i="1"/>
  <c r="AB59" i="1" s="1"/>
  <c r="V91" i="1"/>
  <c r="AB91" i="1" s="1"/>
  <c r="V123" i="1"/>
  <c r="AB123" i="1" s="1"/>
  <c r="V155" i="1"/>
  <c r="AB155" i="1" s="1"/>
  <c r="V187" i="1"/>
  <c r="AB187" i="1" s="1"/>
  <c r="V16" i="1"/>
  <c r="AB16" i="1" s="1"/>
  <c r="V48" i="1"/>
  <c r="AB48" i="1" s="1"/>
  <c r="V80" i="1"/>
  <c r="AB80" i="1" s="1"/>
  <c r="V112" i="1"/>
  <c r="AB112" i="1" s="1"/>
  <c r="V144" i="1"/>
  <c r="AB144" i="1" s="1"/>
  <c r="V176" i="1"/>
  <c r="AB176" i="1" s="1"/>
  <c r="V5" i="1"/>
  <c r="AB5" i="1" s="1"/>
  <c r="V37" i="1"/>
  <c r="AB37" i="1" s="1"/>
  <c r="V69" i="1"/>
  <c r="AB69" i="1" s="1"/>
  <c r="V101" i="1"/>
  <c r="AB101" i="1" s="1"/>
  <c r="V133" i="1"/>
  <c r="AB133" i="1" s="1"/>
  <c r="V165" i="1"/>
  <c r="AB165" i="1" s="1"/>
  <c r="V197" i="1"/>
  <c r="AB197" i="1" s="1"/>
  <c r="V30" i="1"/>
  <c r="AB30" i="1" s="1"/>
  <c r="V62" i="1"/>
  <c r="AB62" i="1" s="1"/>
  <c r="V94" i="1"/>
  <c r="AB94" i="1" s="1"/>
  <c r="V126" i="1"/>
  <c r="AB126" i="1" s="1"/>
  <c r="V158" i="1"/>
  <c r="AB158" i="1" s="1"/>
  <c r="V190" i="1"/>
  <c r="AB190" i="1" s="1"/>
  <c r="V107" i="1"/>
  <c r="AB107" i="1" s="1"/>
  <c r="V203" i="1"/>
  <c r="AB203" i="1" s="1"/>
  <c r="V64" i="1"/>
  <c r="AB64" i="1" s="1"/>
  <c r="V128" i="1"/>
  <c r="AB128" i="1" s="1"/>
  <c r="V192" i="1"/>
  <c r="AB192" i="1" s="1"/>
  <c r="V53" i="1"/>
  <c r="AB53" i="1" s="1"/>
  <c r="V117" i="1"/>
  <c r="AB117" i="1" s="1"/>
  <c r="V181" i="1"/>
  <c r="AB181" i="1" s="1"/>
  <c r="V46" i="1"/>
  <c r="AB46" i="1" s="1"/>
  <c r="V110" i="1"/>
  <c r="AB110" i="1" s="1"/>
  <c r="V174" i="1"/>
  <c r="AB174" i="1" s="1"/>
  <c r="V79" i="1"/>
  <c r="AB79" i="1" s="1"/>
  <c r="V175" i="1"/>
  <c r="AB175" i="1" s="1"/>
  <c r="V68" i="1"/>
  <c r="AB68" i="1" s="1"/>
  <c r="V164" i="1"/>
  <c r="AB164" i="1" s="1"/>
  <c r="V57" i="1"/>
  <c r="AB57" i="1" s="1"/>
  <c r="V121" i="1"/>
  <c r="AB121" i="1" s="1"/>
  <c r="V185" i="1"/>
  <c r="AB185" i="1" s="1"/>
  <c r="V82" i="1"/>
  <c r="AB82" i="1" s="1"/>
  <c r="V114" i="1"/>
  <c r="AB114" i="1" s="1"/>
  <c r="V51" i="1"/>
  <c r="AB51" i="1" s="1"/>
  <c r="V147" i="1"/>
  <c r="AB147" i="1" s="1"/>
  <c r="V40" i="1"/>
  <c r="AB40" i="1" s="1"/>
  <c r="V136" i="1"/>
  <c r="AB136" i="1" s="1"/>
  <c r="V200" i="1"/>
  <c r="AB200" i="1" s="1"/>
  <c r="V93" i="1"/>
  <c r="AB93" i="1" s="1"/>
  <c r="V189" i="1"/>
  <c r="AB189" i="1" s="1"/>
  <c r="V86" i="1"/>
  <c r="AB86" i="1" s="1"/>
  <c r="V182" i="1"/>
  <c r="AB182" i="1" s="1"/>
  <c r="V23" i="1"/>
  <c r="AB23" i="1" s="1"/>
  <c r="V119" i="1"/>
  <c r="AB119" i="1" s="1"/>
  <c r="V12" i="1"/>
  <c r="AB12" i="1" s="1"/>
  <c r="V108" i="1"/>
  <c r="AB108" i="1" s="1"/>
  <c r="V172" i="1"/>
  <c r="AB172" i="1" s="1"/>
  <c r="V33" i="1"/>
  <c r="AB33" i="1" s="1"/>
  <c r="V129" i="1"/>
  <c r="AB129" i="1" s="1"/>
  <c r="V26" i="1"/>
  <c r="AB26" i="1" s="1"/>
  <c r="V186" i="1"/>
  <c r="AB186" i="1" s="1"/>
  <c r="V31" i="1"/>
  <c r="AB31" i="1" s="1"/>
  <c r="V63" i="1"/>
  <c r="AB63" i="1" s="1"/>
  <c r="V95" i="1"/>
  <c r="AB95" i="1" s="1"/>
  <c r="V127" i="1"/>
  <c r="AB127" i="1" s="1"/>
  <c r="V159" i="1"/>
  <c r="AB159" i="1" s="1"/>
  <c r="V191" i="1"/>
  <c r="AB191" i="1" s="1"/>
  <c r="V20" i="1"/>
  <c r="AB20" i="1" s="1"/>
  <c r="V52" i="1"/>
  <c r="AB52" i="1" s="1"/>
  <c r="V84" i="1"/>
  <c r="AB84" i="1" s="1"/>
  <c r="V116" i="1"/>
  <c r="AB116" i="1" s="1"/>
  <c r="V148" i="1"/>
  <c r="AB148" i="1" s="1"/>
  <c r="V180" i="1"/>
  <c r="AB180" i="1" s="1"/>
  <c r="V9" i="1"/>
  <c r="AB9" i="1" s="1"/>
  <c r="V41" i="1"/>
  <c r="AB41" i="1" s="1"/>
  <c r="V73" i="1"/>
  <c r="AB73" i="1" s="1"/>
  <c r="V105" i="1"/>
  <c r="AB105" i="1" s="1"/>
  <c r="V137" i="1"/>
  <c r="AB137" i="1" s="1"/>
  <c r="V169" i="1"/>
  <c r="AB169" i="1" s="1"/>
  <c r="V201" i="1"/>
  <c r="AB201" i="1" s="1"/>
  <c r="V34" i="1"/>
  <c r="AB34" i="1" s="1"/>
  <c r="V66" i="1"/>
  <c r="AB66" i="1" s="1"/>
  <c r="V98" i="1"/>
  <c r="AB98" i="1" s="1"/>
  <c r="V130" i="1"/>
  <c r="AB130" i="1" s="1"/>
  <c r="V162" i="1"/>
  <c r="AB162" i="1" s="1"/>
  <c r="V194" i="1"/>
  <c r="AB194" i="1" s="1"/>
  <c r="V2" i="1"/>
  <c r="AB2" i="1" s="1"/>
  <c r="O43" i="1"/>
  <c r="P43" i="1" s="1"/>
  <c r="Q43" i="1" s="1"/>
  <c r="R43" i="1" s="1"/>
  <c r="S43" i="1" s="1"/>
  <c r="O171" i="1"/>
  <c r="P171" i="1" s="1"/>
  <c r="Q171" i="1" s="1"/>
  <c r="R171" i="1" s="1"/>
  <c r="S171" i="1" s="1"/>
  <c r="O92" i="1"/>
  <c r="P92" i="1" s="1"/>
  <c r="Q92" i="1" s="1"/>
  <c r="R92" i="1" s="1"/>
  <c r="S92" i="1" s="1"/>
  <c r="O141" i="1"/>
  <c r="P141" i="1" s="1"/>
  <c r="Q141" i="1" s="1"/>
  <c r="R141" i="1" s="1"/>
  <c r="S141" i="1" s="1"/>
  <c r="O200" i="1"/>
  <c r="P200" i="1" s="1"/>
  <c r="Q200" i="1" s="1"/>
  <c r="R200" i="1" s="1"/>
  <c r="S200" i="1" s="1"/>
  <c r="O123" i="1"/>
  <c r="P123" i="1" s="1"/>
  <c r="Q123" i="1" s="1"/>
  <c r="R123" i="1" s="1"/>
  <c r="S123" i="1" s="1"/>
  <c r="O44" i="1"/>
  <c r="P44" i="1" s="1"/>
  <c r="Q44" i="1" s="1"/>
  <c r="R44" i="1" s="1"/>
  <c r="S44" i="1" s="1"/>
  <c r="O172" i="1"/>
  <c r="P172" i="1" s="1"/>
  <c r="Q172" i="1" s="1"/>
  <c r="R172" i="1" s="1"/>
  <c r="S172" i="1" s="1"/>
  <c r="O93" i="1"/>
  <c r="P93" i="1" s="1"/>
  <c r="Q93" i="1" s="1"/>
  <c r="R93" i="1" s="1"/>
  <c r="S93" i="1" s="1"/>
  <c r="O38" i="1"/>
  <c r="P38" i="1" s="1"/>
  <c r="Q38" i="1" s="1"/>
  <c r="R38" i="1" s="1"/>
  <c r="S38" i="1" s="1"/>
  <c r="O166" i="1"/>
  <c r="P166" i="1" s="1"/>
  <c r="Q166" i="1" s="1"/>
  <c r="R166" i="1" s="1"/>
  <c r="S166" i="1" s="1"/>
  <c r="O95" i="1"/>
  <c r="P95" i="1" s="1"/>
  <c r="Q95" i="1" s="1"/>
  <c r="R95" i="1" s="1"/>
  <c r="S95" i="1" s="1"/>
  <c r="O24" i="1"/>
  <c r="P24" i="1" s="1"/>
  <c r="Q24" i="1" s="1"/>
  <c r="R24" i="1" s="1"/>
  <c r="S24" i="1" s="1"/>
  <c r="O152" i="1"/>
  <c r="P152" i="1" s="1"/>
  <c r="Q152" i="1" s="1"/>
  <c r="R152" i="1" s="1"/>
  <c r="S152" i="1" s="1"/>
  <c r="O18" i="1"/>
  <c r="P18" i="1" s="1"/>
  <c r="Q18" i="1" s="1"/>
  <c r="R18" i="1" s="1"/>
  <c r="S18" i="1" s="1"/>
  <c r="O146" i="1"/>
  <c r="P146" i="1" s="1"/>
  <c r="Q146" i="1" s="1"/>
  <c r="R146" i="1" s="1"/>
  <c r="S146" i="1" s="1"/>
  <c r="O33" i="1"/>
  <c r="P33" i="1" s="1"/>
  <c r="Q33" i="1" s="1"/>
  <c r="R33" i="1" s="1"/>
  <c r="S33" i="1" s="1"/>
  <c r="O65" i="1"/>
  <c r="P65" i="1" s="1"/>
  <c r="Q65" i="1" s="1"/>
  <c r="R65" i="1" s="1"/>
  <c r="S65" i="1" s="1"/>
  <c r="O89" i="1"/>
  <c r="P89" i="1" s="1"/>
  <c r="Q89" i="1" s="1"/>
  <c r="R89" i="1" s="1"/>
  <c r="S89" i="1" s="1"/>
  <c r="O107" i="1"/>
  <c r="P107" i="1" s="1"/>
  <c r="Q107" i="1" s="1"/>
  <c r="R107" i="1" s="1"/>
  <c r="S107" i="1" s="1"/>
  <c r="O28" i="1"/>
  <c r="P28" i="1" s="1"/>
  <c r="Q28" i="1" s="1"/>
  <c r="R28" i="1" s="1"/>
  <c r="S28" i="1" s="1"/>
  <c r="O156" i="1"/>
  <c r="P156" i="1" s="1"/>
  <c r="Q156" i="1" s="1"/>
  <c r="R156" i="1" s="1"/>
  <c r="S156" i="1" s="1"/>
  <c r="O13" i="1"/>
  <c r="P13" i="1" s="1"/>
  <c r="Q13" i="1" s="1"/>
  <c r="R13" i="1" s="1"/>
  <c r="S13" i="1" s="1"/>
  <c r="O77" i="1"/>
  <c r="P77" i="1" s="1"/>
  <c r="Q77" i="1" s="1"/>
  <c r="R77" i="1" s="1"/>
  <c r="S77" i="1" s="1"/>
  <c r="O22" i="1"/>
  <c r="P22" i="1" s="1"/>
  <c r="Q22" i="1" s="1"/>
  <c r="R22" i="1" s="1"/>
  <c r="S22" i="1" s="1"/>
  <c r="O86" i="1"/>
  <c r="P86" i="1" s="1"/>
  <c r="Q86" i="1" s="1"/>
  <c r="R86" i="1" s="1"/>
  <c r="S86" i="1" s="1"/>
  <c r="O150" i="1"/>
  <c r="P150" i="1" s="1"/>
  <c r="Q150" i="1" s="1"/>
  <c r="R150" i="1" s="1"/>
  <c r="S150" i="1" s="1"/>
  <c r="O15" i="1"/>
  <c r="P15" i="1" s="1"/>
  <c r="Q15" i="1" s="1"/>
  <c r="R15" i="1" s="1"/>
  <c r="S15" i="1" s="1"/>
  <c r="O79" i="1"/>
  <c r="P79" i="1" s="1"/>
  <c r="Q79" i="1" s="1"/>
  <c r="R79" i="1" s="1"/>
  <c r="S79" i="1" s="1"/>
  <c r="O143" i="1"/>
  <c r="P143" i="1" s="1"/>
  <c r="Q143" i="1" s="1"/>
  <c r="R143" i="1" s="1"/>
  <c r="S143" i="1" s="1"/>
  <c r="O8" i="1"/>
  <c r="P8" i="1" s="1"/>
  <c r="Q8" i="1" s="1"/>
  <c r="R8" i="1" s="1"/>
  <c r="S8" i="1" s="1"/>
  <c r="O72" i="1"/>
  <c r="P72" i="1" s="1"/>
  <c r="Q72" i="1" s="1"/>
  <c r="R72" i="1" s="1"/>
  <c r="S72" i="1" s="1"/>
  <c r="O136" i="1"/>
  <c r="P136" i="1" s="1"/>
  <c r="Q136" i="1" s="1"/>
  <c r="R136" i="1" s="1"/>
  <c r="S136" i="1" s="1"/>
  <c r="O66" i="1"/>
  <c r="P66" i="1" s="1"/>
  <c r="Q66" i="1" s="1"/>
  <c r="R66" i="1" s="1"/>
  <c r="S66" i="1" s="1"/>
  <c r="O130" i="1"/>
  <c r="P130" i="1" s="1"/>
  <c r="Q130" i="1" s="1"/>
  <c r="R130" i="1" s="1"/>
  <c r="S130" i="1" s="1"/>
  <c r="O194" i="1"/>
  <c r="P194" i="1" s="1"/>
  <c r="Q194" i="1" s="1"/>
  <c r="R194" i="1" s="1"/>
  <c r="S194" i="1" s="1"/>
  <c r="O169" i="1"/>
  <c r="P169" i="1" s="1"/>
  <c r="Q169" i="1" s="1"/>
  <c r="R169" i="1" s="1"/>
  <c r="S169" i="1" s="1"/>
  <c r="O185" i="1"/>
  <c r="P185" i="1" s="1"/>
  <c r="Q185" i="1" s="1"/>
  <c r="R185" i="1" s="1"/>
  <c r="S185" i="1" s="1"/>
  <c r="O201" i="1"/>
  <c r="P201" i="1" s="1"/>
  <c r="Q201" i="1" s="1"/>
  <c r="R201" i="1" s="1"/>
  <c r="S201" i="1" s="1"/>
  <c r="O51" i="1"/>
  <c r="P51" i="1" s="1"/>
  <c r="Q51" i="1" s="1"/>
  <c r="R51" i="1" s="1"/>
  <c r="S51" i="1" s="1"/>
  <c r="O115" i="1"/>
  <c r="P115" i="1" s="1"/>
  <c r="Q115" i="1" s="1"/>
  <c r="R115" i="1" s="1"/>
  <c r="S115" i="1" s="1"/>
  <c r="O179" i="1"/>
  <c r="P179" i="1" s="1"/>
  <c r="Q179" i="1" s="1"/>
  <c r="R179" i="1" s="1"/>
  <c r="S179" i="1" s="1"/>
  <c r="O36" i="1"/>
  <c r="P36" i="1" s="1"/>
  <c r="Q36" i="1" s="1"/>
  <c r="R36" i="1" s="1"/>
  <c r="S36" i="1" s="1"/>
  <c r="O100" i="1"/>
  <c r="P100" i="1" s="1"/>
  <c r="Q100" i="1" s="1"/>
  <c r="R100" i="1" s="1"/>
  <c r="S100" i="1" s="1"/>
  <c r="O164" i="1"/>
  <c r="P164" i="1" s="1"/>
  <c r="Q164" i="1" s="1"/>
  <c r="R164" i="1" s="1"/>
  <c r="S164" i="1" s="1"/>
  <c r="O21" i="1"/>
  <c r="P21" i="1" s="1"/>
  <c r="Q21" i="1" s="1"/>
  <c r="R21" i="1" s="1"/>
  <c r="S21" i="1" s="1"/>
  <c r="O85" i="1"/>
  <c r="P85" i="1" s="1"/>
  <c r="Q85" i="1" s="1"/>
  <c r="R85" i="1" s="1"/>
  <c r="S85" i="1" s="1"/>
  <c r="O149" i="1"/>
  <c r="P149" i="1" s="1"/>
  <c r="Q149" i="1" s="1"/>
  <c r="R149" i="1" s="1"/>
  <c r="S149" i="1" s="1"/>
  <c r="O30" i="1"/>
  <c r="P30" i="1" s="1"/>
  <c r="Q30" i="1" s="1"/>
  <c r="R30" i="1" s="1"/>
  <c r="S30" i="1" s="1"/>
  <c r="O94" i="1"/>
  <c r="P94" i="1" s="1"/>
  <c r="Q94" i="1" s="1"/>
  <c r="R94" i="1" s="1"/>
  <c r="S94" i="1" s="1"/>
  <c r="O158" i="1"/>
  <c r="P158" i="1" s="1"/>
  <c r="Q158" i="1" s="1"/>
  <c r="R158" i="1" s="1"/>
  <c r="S158" i="1" s="1"/>
  <c r="O23" i="1"/>
  <c r="P23" i="1" s="1"/>
  <c r="Q23" i="1" s="1"/>
  <c r="R23" i="1" s="1"/>
  <c r="S23" i="1" s="1"/>
  <c r="O87" i="1"/>
  <c r="P87" i="1" s="1"/>
  <c r="Q87" i="1" s="1"/>
  <c r="R87" i="1" s="1"/>
  <c r="S87" i="1" s="1"/>
  <c r="O151" i="1"/>
  <c r="P151" i="1" s="1"/>
  <c r="Q151" i="1" s="1"/>
  <c r="R151" i="1" s="1"/>
  <c r="S151" i="1" s="1"/>
  <c r="O16" i="1"/>
  <c r="P16" i="1" s="1"/>
  <c r="Q16" i="1" s="1"/>
  <c r="R16" i="1" s="1"/>
  <c r="S16" i="1" s="1"/>
  <c r="O80" i="1"/>
  <c r="P80" i="1" s="1"/>
  <c r="Q80" i="1" s="1"/>
  <c r="R80" i="1" s="1"/>
  <c r="S80" i="1" s="1"/>
  <c r="O144" i="1"/>
  <c r="P144" i="1" s="1"/>
  <c r="Q144" i="1" s="1"/>
  <c r="R144" i="1" s="1"/>
  <c r="S144" i="1" s="1"/>
  <c r="O10" i="1"/>
  <c r="P10" i="1" s="1"/>
  <c r="Q10" i="1" s="1"/>
  <c r="R10" i="1" s="1"/>
  <c r="S10" i="1" s="1"/>
  <c r="O74" i="1"/>
  <c r="P74" i="1" s="1"/>
  <c r="Q74" i="1" s="1"/>
  <c r="R74" i="1" s="1"/>
  <c r="S74" i="1" s="1"/>
  <c r="O138" i="1"/>
  <c r="P138" i="1" s="1"/>
  <c r="Q138" i="1" s="1"/>
  <c r="R138" i="1" s="1"/>
  <c r="S138" i="1" s="1"/>
  <c r="O202" i="1"/>
  <c r="P202" i="1" s="1"/>
  <c r="Q202" i="1" s="1"/>
  <c r="R202" i="1" s="1"/>
  <c r="S202" i="1" s="1"/>
  <c r="O6" i="1"/>
  <c r="P6" i="1" s="1"/>
  <c r="Q6" i="1" s="1"/>
  <c r="R6" i="1" s="1"/>
  <c r="S6" i="1" s="1"/>
  <c r="O11" i="1"/>
  <c r="P11" i="1" s="1"/>
  <c r="Q11" i="1" s="1"/>
  <c r="R11" i="1" s="1"/>
  <c r="S11" i="1" s="1"/>
  <c r="O25" i="1"/>
  <c r="P25" i="1" s="1"/>
  <c r="Q25" i="1" s="1"/>
  <c r="R25" i="1" s="1"/>
  <c r="S25" i="1" s="1"/>
  <c r="O67" i="1"/>
  <c r="P67" i="1" s="1"/>
  <c r="Q67" i="1" s="1"/>
  <c r="R67" i="1" s="1"/>
  <c r="S67" i="1" s="1"/>
  <c r="O131" i="1"/>
  <c r="P131" i="1" s="1"/>
  <c r="Q131" i="1" s="1"/>
  <c r="R131" i="1" s="1"/>
  <c r="S131" i="1" s="1"/>
  <c r="O195" i="1"/>
  <c r="P195" i="1" s="1"/>
  <c r="Q195" i="1" s="1"/>
  <c r="R195" i="1" s="1"/>
  <c r="S195" i="1" s="1"/>
  <c r="O52" i="1"/>
  <c r="P52" i="1" s="1"/>
  <c r="Q52" i="1" s="1"/>
  <c r="R52" i="1" s="1"/>
  <c r="S52" i="1" s="1"/>
  <c r="O116" i="1"/>
  <c r="P116" i="1" s="1"/>
  <c r="Q116" i="1" s="1"/>
  <c r="R116" i="1" s="1"/>
  <c r="S116" i="1" s="1"/>
  <c r="O180" i="1"/>
  <c r="P180" i="1" s="1"/>
  <c r="Q180" i="1" s="1"/>
  <c r="R180" i="1" s="1"/>
  <c r="S180" i="1" s="1"/>
  <c r="O37" i="1"/>
  <c r="P37" i="1" s="1"/>
  <c r="Q37" i="1" s="1"/>
  <c r="R37" i="1" s="1"/>
  <c r="S37" i="1" s="1"/>
  <c r="O101" i="1"/>
  <c r="P101" i="1" s="1"/>
  <c r="Q101" i="1" s="1"/>
  <c r="R101" i="1" s="1"/>
  <c r="S101" i="1" s="1"/>
  <c r="O165" i="1"/>
  <c r="P165" i="1" s="1"/>
  <c r="Q165" i="1" s="1"/>
  <c r="R165" i="1" s="1"/>
  <c r="S165" i="1" s="1"/>
  <c r="O46" i="1"/>
  <c r="P46" i="1" s="1"/>
  <c r="Q46" i="1" s="1"/>
  <c r="R46" i="1" s="1"/>
  <c r="S46" i="1" s="1"/>
  <c r="O110" i="1"/>
  <c r="P110" i="1" s="1"/>
  <c r="Q110" i="1" s="1"/>
  <c r="R110" i="1" s="1"/>
  <c r="S110" i="1" s="1"/>
  <c r="O174" i="1"/>
  <c r="P174" i="1" s="1"/>
  <c r="Q174" i="1" s="1"/>
  <c r="R174" i="1" s="1"/>
  <c r="S174" i="1" s="1"/>
  <c r="O39" i="1"/>
  <c r="P39" i="1" s="1"/>
  <c r="Q39" i="1" s="1"/>
  <c r="R39" i="1" s="1"/>
  <c r="S39" i="1" s="1"/>
  <c r="O103" i="1"/>
  <c r="P103" i="1" s="1"/>
  <c r="Q103" i="1" s="1"/>
  <c r="R103" i="1" s="1"/>
  <c r="S103" i="1" s="1"/>
  <c r="O167" i="1"/>
  <c r="P167" i="1" s="1"/>
  <c r="Q167" i="1" s="1"/>
  <c r="R167" i="1" s="1"/>
  <c r="S167" i="1" s="1"/>
  <c r="O32" i="1"/>
  <c r="P32" i="1" s="1"/>
  <c r="Q32" i="1" s="1"/>
  <c r="R32" i="1" s="1"/>
  <c r="S32" i="1" s="1"/>
  <c r="O96" i="1"/>
  <c r="P96" i="1" s="1"/>
  <c r="Q96" i="1" s="1"/>
  <c r="R96" i="1" s="1"/>
  <c r="S96" i="1" s="1"/>
  <c r="O160" i="1"/>
  <c r="P160" i="1" s="1"/>
  <c r="Q160" i="1" s="1"/>
  <c r="R160" i="1" s="1"/>
  <c r="S160" i="1" s="1"/>
  <c r="O26" i="1"/>
  <c r="P26" i="1" s="1"/>
  <c r="Q26" i="1" s="1"/>
  <c r="R26" i="1" s="1"/>
  <c r="S26" i="1" s="1"/>
  <c r="O90" i="1"/>
  <c r="P90" i="1" s="1"/>
  <c r="Q90" i="1" s="1"/>
  <c r="R90" i="1" s="1"/>
  <c r="S90" i="1" s="1"/>
  <c r="O154" i="1"/>
  <c r="P154" i="1" s="1"/>
  <c r="Q154" i="1" s="1"/>
  <c r="R154" i="1" s="1"/>
  <c r="S154" i="1" s="1"/>
  <c r="O97" i="1"/>
  <c r="P97" i="1" s="1"/>
  <c r="Q97" i="1" s="1"/>
  <c r="R97" i="1" s="1"/>
  <c r="S97" i="1" s="1"/>
  <c r="O113" i="1"/>
  <c r="P113" i="1" s="1"/>
  <c r="Q113" i="1" s="1"/>
  <c r="R113" i="1" s="1"/>
  <c r="S113" i="1" s="1"/>
  <c r="O129" i="1"/>
  <c r="P129" i="1" s="1"/>
  <c r="Q129" i="1" s="1"/>
  <c r="R129" i="1" s="1"/>
  <c r="S129" i="1" s="1"/>
  <c r="O153" i="1"/>
  <c r="P153" i="1" s="1"/>
  <c r="Q153" i="1" s="1"/>
  <c r="R153" i="1" s="1"/>
  <c r="S153" i="1" s="1"/>
  <c r="O147" i="1"/>
  <c r="P147" i="1" s="1"/>
  <c r="Q147" i="1" s="1"/>
  <c r="R147" i="1" s="1"/>
  <c r="S147" i="1" s="1"/>
  <c r="O132" i="1"/>
  <c r="P132" i="1" s="1"/>
  <c r="Q132" i="1" s="1"/>
  <c r="R132" i="1" s="1"/>
  <c r="S132" i="1" s="1"/>
  <c r="O117" i="1"/>
  <c r="P117" i="1" s="1"/>
  <c r="Q117" i="1" s="1"/>
  <c r="R117" i="1" s="1"/>
  <c r="S117" i="1" s="1"/>
  <c r="O126" i="1"/>
  <c r="P126" i="1" s="1"/>
  <c r="Q126" i="1" s="1"/>
  <c r="R126" i="1" s="1"/>
  <c r="S126" i="1" s="1"/>
  <c r="O119" i="1"/>
  <c r="P119" i="1" s="1"/>
  <c r="Q119" i="1" s="1"/>
  <c r="R119" i="1" s="1"/>
  <c r="S119" i="1" s="1"/>
  <c r="O176" i="1"/>
  <c r="P176" i="1" s="1"/>
  <c r="Q176" i="1" s="1"/>
  <c r="R176" i="1" s="1"/>
  <c r="S176" i="1" s="1"/>
  <c r="O3" i="1"/>
  <c r="P3" i="1" s="1"/>
  <c r="Q3" i="1" s="1"/>
  <c r="R3" i="1" s="1"/>
  <c r="S3" i="1" s="1"/>
  <c r="O59" i="1"/>
  <c r="P59" i="1" s="1"/>
  <c r="Q59" i="1" s="1"/>
  <c r="R59" i="1" s="1"/>
  <c r="S59" i="1" s="1"/>
  <c r="O187" i="1"/>
  <c r="P187" i="1" s="1"/>
  <c r="Q187" i="1" s="1"/>
  <c r="R187" i="1" s="1"/>
  <c r="S187" i="1" s="1"/>
  <c r="O108" i="1"/>
  <c r="P108" i="1" s="1"/>
  <c r="Q108" i="1" s="1"/>
  <c r="R108" i="1" s="1"/>
  <c r="S108" i="1" s="1"/>
  <c r="O29" i="1"/>
  <c r="P29" i="1" s="1"/>
  <c r="Q29" i="1" s="1"/>
  <c r="R29" i="1" s="1"/>
  <c r="S29" i="1" s="1"/>
  <c r="O157" i="1"/>
  <c r="P157" i="1" s="1"/>
  <c r="Q157" i="1" s="1"/>
  <c r="R157" i="1" s="1"/>
  <c r="S157" i="1" s="1"/>
  <c r="O102" i="1"/>
  <c r="P102" i="1" s="1"/>
  <c r="Q102" i="1" s="1"/>
  <c r="R102" i="1" s="1"/>
  <c r="S102" i="1" s="1"/>
  <c r="O31" i="1"/>
  <c r="P31" i="1" s="1"/>
  <c r="Q31" i="1" s="1"/>
  <c r="R31" i="1" s="1"/>
  <c r="S31" i="1" s="1"/>
  <c r="O159" i="1"/>
  <c r="P159" i="1" s="1"/>
  <c r="Q159" i="1" s="1"/>
  <c r="R159" i="1" s="1"/>
  <c r="S159" i="1" s="1"/>
  <c r="O88" i="1"/>
  <c r="P88" i="1" s="1"/>
  <c r="Q88" i="1" s="1"/>
  <c r="R88" i="1" s="1"/>
  <c r="S88" i="1" s="1"/>
  <c r="O82" i="1"/>
  <c r="P82" i="1" s="1"/>
  <c r="Q82" i="1" s="1"/>
  <c r="R82" i="1" s="1"/>
  <c r="S82" i="1" s="1"/>
  <c r="O49" i="1"/>
  <c r="P49" i="1" s="1"/>
  <c r="Q49" i="1" s="1"/>
  <c r="R49" i="1" s="1"/>
  <c r="S49" i="1" s="1"/>
  <c r="O139" i="1"/>
  <c r="P139" i="1" s="1"/>
  <c r="Q139" i="1" s="1"/>
  <c r="R139" i="1" s="1"/>
  <c r="S139" i="1" s="1"/>
  <c r="O60" i="1"/>
  <c r="P60" i="1" s="1"/>
  <c r="Q60" i="1" s="1"/>
  <c r="R60" i="1" s="1"/>
  <c r="S60" i="1" s="1"/>
  <c r="O45" i="1"/>
  <c r="P45" i="1" s="1"/>
  <c r="Q45" i="1" s="1"/>
  <c r="R45" i="1" s="1"/>
  <c r="S45" i="1" s="1"/>
  <c r="O173" i="1"/>
  <c r="P173" i="1" s="1"/>
  <c r="Q173" i="1" s="1"/>
  <c r="R173" i="1" s="1"/>
  <c r="S173" i="1" s="1"/>
  <c r="O118" i="1"/>
  <c r="P118" i="1" s="1"/>
  <c r="Q118" i="1" s="1"/>
  <c r="R118" i="1" s="1"/>
  <c r="S118" i="1" s="1"/>
  <c r="O47" i="1"/>
  <c r="P47" i="1" s="1"/>
  <c r="Q47" i="1" s="1"/>
  <c r="R47" i="1" s="1"/>
  <c r="S47" i="1" s="1"/>
  <c r="O175" i="1"/>
  <c r="P175" i="1" s="1"/>
  <c r="Q175" i="1" s="1"/>
  <c r="R175" i="1" s="1"/>
  <c r="S175" i="1" s="1"/>
  <c r="O168" i="1"/>
  <c r="P168" i="1" s="1"/>
  <c r="Q168" i="1" s="1"/>
  <c r="R168" i="1" s="1"/>
  <c r="S168" i="1" s="1"/>
  <c r="O98" i="1"/>
  <c r="P98" i="1" s="1"/>
  <c r="Q98" i="1" s="1"/>
  <c r="R98" i="1" s="1"/>
  <c r="S98" i="1" s="1"/>
  <c r="O161" i="1"/>
  <c r="P161" i="1" s="1"/>
  <c r="Q161" i="1" s="1"/>
  <c r="R161" i="1" s="1"/>
  <c r="S161" i="1" s="1"/>
  <c r="O193" i="1"/>
  <c r="P193" i="1" s="1"/>
  <c r="Q193" i="1" s="1"/>
  <c r="R193" i="1" s="1"/>
  <c r="S193" i="1" s="1"/>
  <c r="O81" i="1"/>
  <c r="P81" i="1" s="1"/>
  <c r="Q81" i="1" s="1"/>
  <c r="R81" i="1" s="1"/>
  <c r="S81" i="1" s="1"/>
  <c r="O19" i="1"/>
  <c r="P19" i="1" s="1"/>
  <c r="Q19" i="1" s="1"/>
  <c r="R19" i="1" s="1"/>
  <c r="S19" i="1" s="1"/>
  <c r="O4" i="1"/>
  <c r="P4" i="1" s="1"/>
  <c r="Q4" i="1" s="1"/>
  <c r="R4" i="1" s="1"/>
  <c r="S4" i="1" s="1"/>
  <c r="O196" i="1"/>
  <c r="P196" i="1" s="1"/>
  <c r="Q196" i="1" s="1"/>
  <c r="R196" i="1" s="1"/>
  <c r="S196" i="1" s="1"/>
  <c r="O181" i="1"/>
  <c r="P181" i="1" s="1"/>
  <c r="Q181" i="1" s="1"/>
  <c r="R181" i="1" s="1"/>
  <c r="S181" i="1" s="1"/>
  <c r="O190" i="1"/>
  <c r="P190" i="1" s="1"/>
  <c r="Q190" i="1" s="1"/>
  <c r="R190" i="1" s="1"/>
  <c r="S190" i="1" s="1"/>
  <c r="O183" i="1"/>
  <c r="P183" i="1" s="1"/>
  <c r="Q183" i="1" s="1"/>
  <c r="R183" i="1" s="1"/>
  <c r="S183" i="1" s="1"/>
  <c r="O112" i="1"/>
  <c r="P112" i="1" s="1"/>
  <c r="Q112" i="1" s="1"/>
  <c r="R112" i="1" s="1"/>
  <c r="S112" i="1" s="1"/>
  <c r="O106" i="1"/>
  <c r="P106" i="1" s="1"/>
  <c r="Q106" i="1" s="1"/>
  <c r="R106" i="1" s="1"/>
  <c r="S106" i="1" s="1"/>
  <c r="O9" i="1"/>
  <c r="P9" i="1" s="1"/>
  <c r="Q9" i="1" s="1"/>
  <c r="R9" i="1" s="1"/>
  <c r="S9" i="1" s="1"/>
  <c r="O14" i="1"/>
  <c r="P14" i="1" s="1"/>
  <c r="Q14" i="1" s="1"/>
  <c r="R14" i="1" s="1"/>
  <c r="S14" i="1" s="1"/>
  <c r="O17" i="1"/>
  <c r="P17" i="1" s="1"/>
  <c r="Q17" i="1" s="1"/>
  <c r="R17" i="1" s="1"/>
  <c r="S17" i="1" s="1"/>
  <c r="O27" i="1"/>
  <c r="P27" i="1" s="1"/>
  <c r="Q27" i="1" s="1"/>
  <c r="R27" i="1" s="1"/>
  <c r="S27" i="1" s="1"/>
  <c r="O155" i="1"/>
  <c r="P155" i="1" s="1"/>
  <c r="Q155" i="1" s="1"/>
  <c r="R155" i="1" s="1"/>
  <c r="S155" i="1" s="1"/>
  <c r="O76" i="1"/>
  <c r="P76" i="1" s="1"/>
  <c r="Q76" i="1" s="1"/>
  <c r="R76" i="1" s="1"/>
  <c r="S76" i="1" s="1"/>
  <c r="O204" i="1"/>
  <c r="P204" i="1" s="1"/>
  <c r="Q204" i="1" s="1"/>
  <c r="R204" i="1" s="1"/>
  <c r="S204" i="1" s="1"/>
  <c r="O125" i="1"/>
  <c r="P125" i="1" s="1"/>
  <c r="Q125" i="1" s="1"/>
  <c r="R125" i="1" s="1"/>
  <c r="S125" i="1" s="1"/>
  <c r="O70" i="1"/>
  <c r="P70" i="1" s="1"/>
  <c r="Q70" i="1" s="1"/>
  <c r="R70" i="1" s="1"/>
  <c r="S70" i="1" s="1"/>
  <c r="O63" i="1"/>
  <c r="P63" i="1" s="1"/>
  <c r="Q63" i="1" s="1"/>
  <c r="R63" i="1" s="1"/>
  <c r="S63" i="1" s="1"/>
  <c r="O191" i="1"/>
  <c r="P191" i="1" s="1"/>
  <c r="Q191" i="1" s="1"/>
  <c r="R191" i="1" s="1"/>
  <c r="S191" i="1" s="1"/>
  <c r="O120" i="1"/>
  <c r="P120" i="1" s="1"/>
  <c r="Q120" i="1" s="1"/>
  <c r="R120" i="1" s="1"/>
  <c r="S120" i="1" s="1"/>
  <c r="O184" i="1"/>
  <c r="P184" i="1" s="1"/>
  <c r="Q184" i="1" s="1"/>
  <c r="R184" i="1" s="1"/>
  <c r="S184" i="1" s="1"/>
  <c r="O50" i="1"/>
  <c r="P50" i="1" s="1"/>
  <c r="Q50" i="1" s="1"/>
  <c r="R50" i="1" s="1"/>
  <c r="S50" i="1" s="1"/>
  <c r="O178" i="1"/>
  <c r="P178" i="1" s="1"/>
  <c r="Q178" i="1" s="1"/>
  <c r="R178" i="1" s="1"/>
  <c r="S178" i="1" s="1"/>
  <c r="O41" i="1"/>
  <c r="P41" i="1" s="1"/>
  <c r="Q41" i="1" s="1"/>
  <c r="R41" i="1" s="1"/>
  <c r="S41" i="1" s="1"/>
  <c r="O57" i="1"/>
  <c r="P57" i="1" s="1"/>
  <c r="Q57" i="1" s="1"/>
  <c r="R57" i="1" s="1"/>
  <c r="S57" i="1" s="1"/>
  <c r="O73" i="1"/>
  <c r="P73" i="1" s="1"/>
  <c r="Q73" i="1" s="1"/>
  <c r="R73" i="1" s="1"/>
  <c r="S73" i="1" s="1"/>
  <c r="O145" i="1"/>
  <c r="P145" i="1" s="1"/>
  <c r="Q145" i="1" s="1"/>
  <c r="R145" i="1" s="1"/>
  <c r="S145" i="1" s="1"/>
  <c r="O75" i="1"/>
  <c r="P75" i="1" s="1"/>
  <c r="Q75" i="1" s="1"/>
  <c r="R75" i="1" s="1"/>
  <c r="S75" i="1" s="1"/>
  <c r="O203" i="1"/>
  <c r="P203" i="1" s="1"/>
  <c r="Q203" i="1" s="1"/>
  <c r="R203" i="1" s="1"/>
  <c r="S203" i="1" s="1"/>
  <c r="O124" i="1"/>
  <c r="P124" i="1" s="1"/>
  <c r="Q124" i="1" s="1"/>
  <c r="R124" i="1" s="1"/>
  <c r="S124" i="1" s="1"/>
  <c r="O188" i="1"/>
  <c r="P188" i="1" s="1"/>
  <c r="Q188" i="1" s="1"/>
  <c r="R188" i="1" s="1"/>
  <c r="S188" i="1" s="1"/>
  <c r="O109" i="1"/>
  <c r="P109" i="1" s="1"/>
  <c r="Q109" i="1" s="1"/>
  <c r="R109" i="1" s="1"/>
  <c r="S109" i="1" s="1"/>
  <c r="O54" i="1"/>
  <c r="P54" i="1" s="1"/>
  <c r="Q54" i="1" s="1"/>
  <c r="R54" i="1" s="1"/>
  <c r="S54" i="1" s="1"/>
  <c r="O182" i="1"/>
  <c r="P182" i="1" s="1"/>
  <c r="Q182" i="1" s="1"/>
  <c r="R182" i="1" s="1"/>
  <c r="S182" i="1" s="1"/>
  <c r="O111" i="1"/>
  <c r="P111" i="1" s="1"/>
  <c r="Q111" i="1" s="1"/>
  <c r="R111" i="1" s="1"/>
  <c r="S111" i="1" s="1"/>
  <c r="O40" i="1"/>
  <c r="P40" i="1" s="1"/>
  <c r="Q40" i="1" s="1"/>
  <c r="R40" i="1" s="1"/>
  <c r="S40" i="1" s="1"/>
  <c r="O104" i="1"/>
  <c r="P104" i="1" s="1"/>
  <c r="Q104" i="1" s="1"/>
  <c r="R104" i="1" s="1"/>
  <c r="S104" i="1" s="1"/>
  <c r="O34" i="1"/>
  <c r="P34" i="1" s="1"/>
  <c r="Q34" i="1" s="1"/>
  <c r="R34" i="1" s="1"/>
  <c r="S34" i="1" s="1"/>
  <c r="O162" i="1"/>
  <c r="P162" i="1" s="1"/>
  <c r="Q162" i="1" s="1"/>
  <c r="R162" i="1" s="1"/>
  <c r="S162" i="1" s="1"/>
  <c r="O177" i="1"/>
  <c r="P177" i="1" s="1"/>
  <c r="Q177" i="1" s="1"/>
  <c r="R177" i="1" s="1"/>
  <c r="S177" i="1" s="1"/>
  <c r="O83" i="1"/>
  <c r="P83" i="1" s="1"/>
  <c r="Q83" i="1" s="1"/>
  <c r="R83" i="1" s="1"/>
  <c r="S83" i="1" s="1"/>
  <c r="O68" i="1"/>
  <c r="P68" i="1" s="1"/>
  <c r="Q68" i="1" s="1"/>
  <c r="R68" i="1" s="1"/>
  <c r="S68" i="1" s="1"/>
  <c r="O53" i="1"/>
  <c r="P53" i="1" s="1"/>
  <c r="Q53" i="1" s="1"/>
  <c r="R53" i="1" s="1"/>
  <c r="S53" i="1" s="1"/>
  <c r="O62" i="1"/>
  <c r="P62" i="1" s="1"/>
  <c r="Q62" i="1" s="1"/>
  <c r="R62" i="1" s="1"/>
  <c r="S62" i="1" s="1"/>
  <c r="O55" i="1"/>
  <c r="P55" i="1" s="1"/>
  <c r="Q55" i="1" s="1"/>
  <c r="R55" i="1" s="1"/>
  <c r="S55" i="1" s="1"/>
  <c r="O48" i="1"/>
  <c r="P48" i="1" s="1"/>
  <c r="Q48" i="1" s="1"/>
  <c r="R48" i="1" s="1"/>
  <c r="S48" i="1" s="1"/>
  <c r="O42" i="1"/>
  <c r="P42" i="1" s="1"/>
  <c r="Q42" i="1" s="1"/>
  <c r="R42" i="1" s="1"/>
  <c r="S42" i="1" s="1"/>
  <c r="O170" i="1"/>
  <c r="P170" i="1" s="1"/>
  <c r="Q170" i="1" s="1"/>
  <c r="R170" i="1" s="1"/>
  <c r="S170" i="1" s="1"/>
  <c r="O91" i="1"/>
  <c r="P91" i="1" s="1"/>
  <c r="Q91" i="1" s="1"/>
  <c r="R91" i="1" s="1"/>
  <c r="S91" i="1" s="1"/>
  <c r="O12" i="1"/>
  <c r="P12" i="1" s="1"/>
  <c r="Q12" i="1" s="1"/>
  <c r="R12" i="1" s="1"/>
  <c r="S12" i="1" s="1"/>
  <c r="O140" i="1"/>
  <c r="P140" i="1" s="1"/>
  <c r="Q140" i="1" s="1"/>
  <c r="R140" i="1" s="1"/>
  <c r="S140" i="1" s="1"/>
  <c r="O61" i="1"/>
  <c r="P61" i="1" s="1"/>
  <c r="Q61" i="1" s="1"/>
  <c r="R61" i="1" s="1"/>
  <c r="S61" i="1" s="1"/>
  <c r="O189" i="1"/>
  <c r="P189" i="1" s="1"/>
  <c r="Q189" i="1" s="1"/>
  <c r="R189" i="1" s="1"/>
  <c r="S189" i="1" s="1"/>
  <c r="O134" i="1"/>
  <c r="P134" i="1" s="1"/>
  <c r="Q134" i="1" s="1"/>
  <c r="R134" i="1" s="1"/>
  <c r="S134" i="1" s="1"/>
  <c r="O198" i="1"/>
  <c r="P198" i="1" s="1"/>
  <c r="Q198" i="1" s="1"/>
  <c r="R198" i="1" s="1"/>
  <c r="S198" i="1" s="1"/>
  <c r="O127" i="1"/>
  <c r="P127" i="1" s="1"/>
  <c r="Q127" i="1" s="1"/>
  <c r="R127" i="1" s="1"/>
  <c r="S127" i="1" s="1"/>
  <c r="O56" i="1"/>
  <c r="P56" i="1" s="1"/>
  <c r="Q56" i="1" s="1"/>
  <c r="R56" i="1" s="1"/>
  <c r="S56" i="1" s="1"/>
  <c r="O114" i="1"/>
  <c r="P114" i="1" s="1"/>
  <c r="Q114" i="1" s="1"/>
  <c r="R114" i="1" s="1"/>
  <c r="S114" i="1" s="1"/>
  <c r="O35" i="1"/>
  <c r="P35" i="1" s="1"/>
  <c r="Q35" i="1" s="1"/>
  <c r="R35" i="1" s="1"/>
  <c r="S35" i="1" s="1"/>
  <c r="O99" i="1"/>
  <c r="P99" i="1" s="1"/>
  <c r="Q99" i="1" s="1"/>
  <c r="R99" i="1" s="1"/>
  <c r="S99" i="1" s="1"/>
  <c r="O163" i="1"/>
  <c r="P163" i="1" s="1"/>
  <c r="Q163" i="1" s="1"/>
  <c r="R163" i="1" s="1"/>
  <c r="S163" i="1" s="1"/>
  <c r="O20" i="1"/>
  <c r="P20" i="1" s="1"/>
  <c r="Q20" i="1" s="1"/>
  <c r="R20" i="1" s="1"/>
  <c r="S20" i="1" s="1"/>
  <c r="O84" i="1"/>
  <c r="P84" i="1" s="1"/>
  <c r="Q84" i="1" s="1"/>
  <c r="R84" i="1" s="1"/>
  <c r="S84" i="1" s="1"/>
  <c r="O148" i="1"/>
  <c r="P148" i="1" s="1"/>
  <c r="Q148" i="1" s="1"/>
  <c r="R148" i="1" s="1"/>
  <c r="S148" i="1" s="1"/>
  <c r="O5" i="1"/>
  <c r="P5" i="1" s="1"/>
  <c r="Q5" i="1" s="1"/>
  <c r="R5" i="1" s="1"/>
  <c r="S5" i="1" s="1"/>
  <c r="O69" i="1"/>
  <c r="P69" i="1" s="1"/>
  <c r="Q69" i="1" s="1"/>
  <c r="R69" i="1" s="1"/>
  <c r="S69" i="1" s="1"/>
  <c r="O133" i="1"/>
  <c r="P133" i="1" s="1"/>
  <c r="Q133" i="1" s="1"/>
  <c r="R133" i="1" s="1"/>
  <c r="S133" i="1" s="1"/>
  <c r="O197" i="1"/>
  <c r="P197" i="1" s="1"/>
  <c r="Q197" i="1" s="1"/>
  <c r="R197" i="1" s="1"/>
  <c r="S197" i="1" s="1"/>
  <c r="O78" i="1"/>
  <c r="P78" i="1" s="1"/>
  <c r="Q78" i="1" s="1"/>
  <c r="R78" i="1" s="1"/>
  <c r="S78" i="1" s="1"/>
  <c r="O142" i="1"/>
  <c r="P142" i="1" s="1"/>
  <c r="Q142" i="1" s="1"/>
  <c r="R142" i="1" s="1"/>
  <c r="S142" i="1" s="1"/>
  <c r="O7" i="1"/>
  <c r="P7" i="1" s="1"/>
  <c r="Q7" i="1" s="1"/>
  <c r="R7" i="1" s="1"/>
  <c r="S7" i="1" s="1"/>
  <c r="O71" i="1"/>
  <c r="P71" i="1" s="1"/>
  <c r="Q71" i="1" s="1"/>
  <c r="R71" i="1" s="1"/>
  <c r="S71" i="1" s="1"/>
  <c r="O135" i="1"/>
  <c r="P135" i="1" s="1"/>
  <c r="Q135" i="1" s="1"/>
  <c r="R135" i="1" s="1"/>
  <c r="S135" i="1" s="1"/>
  <c r="O199" i="1"/>
  <c r="P199" i="1" s="1"/>
  <c r="Q199" i="1" s="1"/>
  <c r="R199" i="1" s="1"/>
  <c r="S199" i="1" s="1"/>
  <c r="O64" i="1"/>
  <c r="P64" i="1" s="1"/>
  <c r="Q64" i="1" s="1"/>
  <c r="R64" i="1" s="1"/>
  <c r="S64" i="1" s="1"/>
  <c r="O128" i="1"/>
  <c r="P128" i="1" s="1"/>
  <c r="Q128" i="1" s="1"/>
  <c r="R128" i="1" s="1"/>
  <c r="S128" i="1" s="1"/>
  <c r="O192" i="1"/>
  <c r="P192" i="1" s="1"/>
  <c r="Q192" i="1" s="1"/>
  <c r="R192" i="1" s="1"/>
  <c r="S192" i="1" s="1"/>
  <c r="O58" i="1"/>
  <c r="P58" i="1" s="1"/>
  <c r="Q58" i="1" s="1"/>
  <c r="R58" i="1" s="1"/>
  <c r="S58" i="1" s="1"/>
  <c r="O122" i="1"/>
  <c r="P122" i="1" s="1"/>
  <c r="Q122" i="1" s="1"/>
  <c r="R122" i="1" s="1"/>
  <c r="S122" i="1" s="1"/>
  <c r="O186" i="1"/>
  <c r="P186" i="1" s="1"/>
  <c r="Q186" i="1" s="1"/>
  <c r="R186" i="1" s="1"/>
  <c r="S186" i="1" s="1"/>
  <c r="O105" i="1"/>
  <c r="P105" i="1" s="1"/>
  <c r="Q105" i="1" s="1"/>
  <c r="R105" i="1" s="1"/>
  <c r="S105" i="1" s="1"/>
  <c r="O121" i="1"/>
  <c r="P121" i="1" s="1"/>
  <c r="Q121" i="1" s="1"/>
  <c r="R121" i="1" s="1"/>
  <c r="S121" i="1" s="1"/>
  <c r="O137" i="1"/>
  <c r="P137" i="1" s="1"/>
  <c r="Q137" i="1" s="1"/>
  <c r="R137" i="1" s="1"/>
  <c r="S137" i="1" s="1"/>
  <c r="O2" i="1"/>
  <c r="P2" i="1" s="1"/>
  <c r="Q2" i="1" s="1"/>
  <c r="R2" i="1" s="1"/>
  <c r="S2" i="1" s="1"/>
  <c r="AA21" i="1" l="1"/>
  <c r="AC21" i="1" s="1"/>
  <c r="AA58" i="1"/>
  <c r="AC58" i="1" s="1"/>
  <c r="AA55" i="1"/>
  <c r="AC55" i="1" s="1"/>
  <c r="AA159" i="1"/>
  <c r="AC159" i="1" s="1"/>
  <c r="AA100" i="1"/>
  <c r="AC100" i="1" s="1"/>
  <c r="AA142" i="1"/>
  <c r="AC142" i="1" s="1"/>
  <c r="AA53" i="1"/>
  <c r="AC53" i="1" s="1"/>
  <c r="AA123" i="1"/>
  <c r="AC123" i="1" s="1"/>
  <c r="AA169" i="1"/>
  <c r="AC169" i="1" s="1"/>
  <c r="AA124" i="1"/>
  <c r="AC124" i="1" s="1"/>
  <c r="AA129" i="1"/>
  <c r="AC129" i="1" s="1"/>
  <c r="AA161" i="1"/>
  <c r="AC161" i="1" s="1"/>
  <c r="AA200" i="1"/>
  <c r="AC200" i="1" s="1"/>
  <c r="AA184" i="1"/>
  <c r="AC184" i="1" s="1"/>
  <c r="AA160" i="1"/>
  <c r="AC160" i="1" s="1"/>
  <c r="AA188" i="1"/>
  <c r="AC188" i="1" s="1"/>
  <c r="AA6" i="1"/>
  <c r="AC6" i="1" s="1"/>
  <c r="AA77" i="1"/>
  <c r="AC77" i="1" s="1"/>
  <c r="AA198" i="1"/>
  <c r="AC198" i="1" s="1"/>
  <c r="AA32" i="1"/>
  <c r="AC32" i="1" s="1"/>
  <c r="AA139" i="1"/>
  <c r="AC139" i="1" s="1"/>
  <c r="AA138" i="1"/>
  <c r="AC138" i="1" s="1"/>
  <c r="AA185" i="1"/>
  <c r="AC185" i="1" s="1"/>
  <c r="AA70" i="1"/>
  <c r="AC70" i="1" s="1"/>
  <c r="AA46" i="1"/>
  <c r="AC46" i="1" s="1"/>
  <c r="AA82" i="1"/>
  <c r="AC82" i="1" s="1"/>
  <c r="AA151" i="1"/>
  <c r="AC151" i="1" s="1"/>
  <c r="AA66" i="1"/>
  <c r="AC66" i="1" s="1"/>
  <c r="AA155" i="1"/>
  <c r="AC155" i="1" s="1"/>
  <c r="AA101" i="1"/>
  <c r="AC101" i="1" s="1"/>
  <c r="AA152" i="1"/>
  <c r="AC152" i="1" s="1"/>
  <c r="AA23" i="1"/>
  <c r="AC23" i="1" s="1"/>
  <c r="AA107" i="1"/>
  <c r="AC107" i="1" s="1"/>
  <c r="AA9" i="1"/>
  <c r="AC9" i="1" s="1"/>
  <c r="AA131" i="1"/>
  <c r="AC131" i="1" s="1"/>
  <c r="AA175" i="1"/>
  <c r="AC175" i="1" s="1"/>
  <c r="AA13" i="1"/>
  <c r="AC13" i="1" s="1"/>
  <c r="AA71" i="1"/>
  <c r="AC71" i="1" s="1"/>
  <c r="AA148" i="1"/>
  <c r="AC148" i="1" s="1"/>
  <c r="AA114" i="1"/>
  <c r="AC114" i="1" s="1"/>
  <c r="AA183" i="1"/>
  <c r="AC183" i="1" s="1"/>
  <c r="AA157" i="1"/>
  <c r="AC157" i="1" s="1"/>
  <c r="AA34" i="1"/>
  <c r="AC34" i="1" s="1"/>
  <c r="AA186" i="1"/>
  <c r="AC186" i="1" s="1"/>
  <c r="AA76" i="1"/>
  <c r="AC76" i="1" s="1"/>
  <c r="AA173" i="1"/>
  <c r="AC173" i="1" s="1"/>
  <c r="AA202" i="1"/>
  <c r="AC202" i="1" s="1"/>
  <c r="AA87" i="1"/>
  <c r="AC87" i="1" s="1"/>
  <c r="AA164" i="1"/>
  <c r="AC164" i="1" s="1"/>
  <c r="AA130" i="1"/>
  <c r="AC130" i="1" s="1"/>
  <c r="AA156" i="1"/>
  <c r="AC156" i="1" s="1"/>
  <c r="AA194" i="1"/>
  <c r="AC194" i="1" s="1"/>
  <c r="AA28" i="1"/>
  <c r="AC28" i="1" s="1"/>
  <c r="AA122" i="1"/>
  <c r="AC122" i="1" s="1"/>
  <c r="AA7" i="1"/>
  <c r="AC7" i="1" s="1"/>
  <c r="AA163" i="1"/>
  <c r="AC163" i="1" s="1"/>
  <c r="AA50" i="1"/>
  <c r="AC50" i="1" s="1"/>
  <c r="AA134" i="1"/>
  <c r="AC134" i="1" s="1"/>
  <c r="AA12" i="1"/>
  <c r="AC12" i="1" s="1"/>
  <c r="AA3" i="1"/>
  <c r="AC3" i="1" s="1"/>
  <c r="AA119" i="1"/>
  <c r="AC119" i="1" s="1"/>
  <c r="AA196" i="1"/>
  <c r="AC196" i="1" s="1"/>
  <c r="AA153" i="1"/>
  <c r="AC153" i="1" s="1"/>
  <c r="AA96" i="1"/>
  <c r="AC96" i="1" s="1"/>
  <c r="AA165" i="1"/>
  <c r="AC165" i="1" s="1"/>
  <c r="AA67" i="1"/>
  <c r="AC67" i="1" s="1"/>
  <c r="AA193" i="1"/>
  <c r="AC193" i="1" s="1"/>
  <c r="AA203" i="1"/>
  <c r="AC203" i="1" s="1"/>
  <c r="AA18" i="1"/>
  <c r="AC18" i="1" s="1"/>
  <c r="AA29" i="1"/>
  <c r="AC29" i="1" s="1"/>
  <c r="AA104" i="1"/>
  <c r="AC104" i="1" s="1"/>
  <c r="AA92" i="1"/>
  <c r="AC92" i="1" s="1"/>
  <c r="AA170" i="1"/>
  <c r="AC170" i="1" s="1"/>
  <c r="AA132" i="1"/>
  <c r="AC132" i="1" s="1"/>
  <c r="AA108" i="1"/>
  <c r="AC108" i="1" s="1"/>
  <c r="AA74" i="1"/>
  <c r="AC74" i="1" s="1"/>
  <c r="AA158" i="1"/>
  <c r="AC158" i="1" s="1"/>
  <c r="AA36" i="1"/>
  <c r="AC36" i="1" s="1"/>
  <c r="AA136" i="1"/>
  <c r="AC136" i="1" s="1"/>
  <c r="AA171" i="1"/>
  <c r="AC171" i="1" s="1"/>
  <c r="AA72" i="1"/>
  <c r="AC72" i="1" s="1"/>
  <c r="AA84" i="1"/>
  <c r="AC84" i="1" s="1"/>
  <c r="AA192" i="1"/>
  <c r="AC192" i="1" s="1"/>
  <c r="AA78" i="1"/>
  <c r="AC78" i="1" s="1"/>
  <c r="AA145" i="1"/>
  <c r="AC145" i="1" s="1"/>
  <c r="AA120" i="1"/>
  <c r="AC120" i="1" s="1"/>
  <c r="AA189" i="1"/>
  <c r="AC189" i="1" s="1"/>
  <c r="AA91" i="1"/>
  <c r="AC91" i="1" s="1"/>
  <c r="AA106" i="1"/>
  <c r="AC106" i="1" s="1"/>
  <c r="AA190" i="1"/>
  <c r="AC190" i="1" s="1"/>
  <c r="AA68" i="1"/>
  <c r="AC68" i="1" s="1"/>
  <c r="AA113" i="1"/>
  <c r="AC113" i="1" s="1"/>
  <c r="AA167" i="1"/>
  <c r="AC167" i="1" s="1"/>
  <c r="AA37" i="1"/>
  <c r="AC37" i="1" s="1"/>
  <c r="AA166" i="1"/>
  <c r="AC166" i="1" s="1"/>
  <c r="AA98" i="1"/>
  <c r="AC98" i="1" s="1"/>
  <c r="AA89" i="1"/>
  <c r="AC89" i="1" s="1"/>
  <c r="AA88" i="1"/>
  <c r="AC88" i="1" s="1"/>
  <c r="AA187" i="1"/>
  <c r="AC187" i="1" s="1"/>
  <c r="AA47" i="1"/>
  <c r="AC47" i="1" s="1"/>
  <c r="AA10" i="1"/>
  <c r="AC10" i="1" s="1"/>
  <c r="AA94" i="1"/>
  <c r="AC94" i="1" s="1"/>
  <c r="AA179" i="1"/>
  <c r="AC179" i="1" s="1"/>
  <c r="AA8" i="1"/>
  <c r="AC8" i="1" s="1"/>
  <c r="AA43" i="1"/>
  <c r="AC43" i="1" s="1"/>
  <c r="AA143" i="1"/>
  <c r="AC143" i="1" s="1"/>
  <c r="AA99" i="1"/>
  <c r="AC99" i="1" s="1"/>
  <c r="AA128" i="1"/>
  <c r="AC128" i="1" s="1"/>
  <c r="AA197" i="1"/>
  <c r="AC197" i="1" s="1"/>
  <c r="AA73" i="1"/>
  <c r="AC73" i="1" s="1"/>
  <c r="AA56" i="1"/>
  <c r="AC56" i="1" s="1"/>
  <c r="AA125" i="1"/>
  <c r="AC125" i="1" s="1"/>
  <c r="AA27" i="1"/>
  <c r="AC27" i="1" s="1"/>
  <c r="AA42" i="1"/>
  <c r="AC42" i="1" s="1"/>
  <c r="AA126" i="1"/>
  <c r="AC126" i="1" s="1"/>
  <c r="AA4" i="1"/>
  <c r="AC4" i="1" s="1"/>
  <c r="AA97" i="1"/>
  <c r="AC97" i="1" s="1"/>
  <c r="AA103" i="1"/>
  <c r="AC103" i="1" s="1"/>
  <c r="AA180" i="1"/>
  <c r="AC180" i="1" s="1"/>
  <c r="AA38" i="1"/>
  <c r="AC38" i="1" s="1"/>
  <c r="AA168" i="1"/>
  <c r="AC168" i="1" s="1"/>
  <c r="AA65" i="1"/>
  <c r="AC65" i="1" s="1"/>
  <c r="AA24" i="1"/>
  <c r="AC24" i="1" s="1"/>
  <c r="AA59" i="1"/>
  <c r="AC59" i="1" s="1"/>
  <c r="AA54" i="1"/>
  <c r="AC54" i="1" s="1"/>
  <c r="AA144" i="1"/>
  <c r="AC144" i="1" s="1"/>
  <c r="AA30" i="1"/>
  <c r="AC30" i="1" s="1"/>
  <c r="AA115" i="1"/>
  <c r="AC115" i="1" s="1"/>
  <c r="AA79" i="1"/>
  <c r="AC79" i="1" s="1"/>
  <c r="AA20" i="1"/>
  <c r="AC20" i="1" s="1"/>
  <c r="AA15" i="1"/>
  <c r="AC15" i="1" s="1"/>
  <c r="AA137" i="1"/>
  <c r="AC137" i="1" s="1"/>
  <c r="AA64" i="1"/>
  <c r="AC64" i="1" s="1"/>
  <c r="AA133" i="1"/>
  <c r="AC133" i="1" s="1"/>
  <c r="AA57" i="1"/>
  <c r="AC57" i="1" s="1"/>
  <c r="AA191" i="1"/>
  <c r="AC191" i="1" s="1"/>
  <c r="AA61" i="1"/>
  <c r="AC61" i="1" s="1"/>
  <c r="AA109" i="1"/>
  <c r="AC109" i="1" s="1"/>
  <c r="AA176" i="1"/>
  <c r="AC176" i="1" s="1"/>
  <c r="AA62" i="1"/>
  <c r="AC62" i="1" s="1"/>
  <c r="AA147" i="1"/>
  <c r="AC147" i="1" s="1"/>
  <c r="AA154" i="1"/>
  <c r="AC154" i="1" s="1"/>
  <c r="AA39" i="1"/>
  <c r="AC39" i="1" s="1"/>
  <c r="AA116" i="1"/>
  <c r="AC116" i="1" s="1"/>
  <c r="AA93" i="1"/>
  <c r="AC93" i="1" s="1"/>
  <c r="AA40" i="1"/>
  <c r="AC40" i="1" s="1"/>
  <c r="AA49" i="1"/>
  <c r="AC49" i="1" s="1"/>
  <c r="AA95" i="1"/>
  <c r="AC95" i="1" s="1"/>
  <c r="AA81" i="1"/>
  <c r="AC81" i="1" s="1"/>
  <c r="AA45" i="1"/>
  <c r="AC45" i="1" s="1"/>
  <c r="AA25" i="1"/>
  <c r="AC25" i="1" s="1"/>
  <c r="AA80" i="1"/>
  <c r="AC80" i="1" s="1"/>
  <c r="AA149" i="1"/>
  <c r="AC149" i="1" s="1"/>
  <c r="AA51" i="1"/>
  <c r="AC51" i="1" s="1"/>
  <c r="AA150" i="1"/>
  <c r="AC150" i="1" s="1"/>
  <c r="AA35" i="1"/>
  <c r="AC35" i="1" s="1"/>
  <c r="AA86" i="1"/>
  <c r="AC86" i="1" s="1"/>
  <c r="AA121" i="1"/>
  <c r="AC121" i="1" s="1"/>
  <c r="AA199" i="1"/>
  <c r="AC199" i="1" s="1"/>
  <c r="AA69" i="1"/>
  <c r="AC69" i="1" s="1"/>
  <c r="AA41" i="1"/>
  <c r="AC41" i="1" s="1"/>
  <c r="AA127" i="1"/>
  <c r="AC127" i="1" s="1"/>
  <c r="AA204" i="1"/>
  <c r="AC204" i="1" s="1"/>
  <c r="AA17" i="1"/>
  <c r="AC17" i="1" s="1"/>
  <c r="AA112" i="1"/>
  <c r="AC112" i="1" s="1"/>
  <c r="AA181" i="1"/>
  <c r="AC181" i="1" s="1"/>
  <c r="AA83" i="1"/>
  <c r="AC83" i="1" s="1"/>
  <c r="AA90" i="1"/>
  <c r="AC90" i="1" s="1"/>
  <c r="AA174" i="1"/>
  <c r="AC174" i="1" s="1"/>
  <c r="AA52" i="1"/>
  <c r="AC52" i="1" s="1"/>
  <c r="AA172" i="1"/>
  <c r="AC172" i="1" s="1"/>
  <c r="AA111" i="1"/>
  <c r="AC111" i="1" s="1"/>
  <c r="AA33" i="1"/>
  <c r="AC33" i="1" s="1"/>
  <c r="AA31" i="1"/>
  <c r="AC31" i="1" s="1"/>
  <c r="AA177" i="1"/>
  <c r="AC177" i="1" s="1"/>
  <c r="AA60" i="1"/>
  <c r="AC60" i="1" s="1"/>
  <c r="AA11" i="1"/>
  <c r="AC11" i="1" s="1"/>
  <c r="AA16" i="1"/>
  <c r="AC16" i="1" s="1"/>
  <c r="AA85" i="1"/>
  <c r="AC85" i="1" s="1"/>
  <c r="AA201" i="1"/>
  <c r="AC201" i="1" s="1"/>
  <c r="AA22" i="1"/>
  <c r="AC22" i="1" s="1"/>
  <c r="AA182" i="1"/>
  <c r="AC182" i="1" s="1"/>
  <c r="AA141" i="1"/>
  <c r="AC141" i="1" s="1"/>
  <c r="AA105" i="1"/>
  <c r="AC105" i="1" s="1"/>
  <c r="AA135" i="1"/>
  <c r="AC135" i="1" s="1"/>
  <c r="AA5" i="1"/>
  <c r="AC5" i="1" s="1"/>
  <c r="AA178" i="1"/>
  <c r="AC178" i="1" s="1"/>
  <c r="AA63" i="1"/>
  <c r="AC63" i="1" s="1"/>
  <c r="AA140" i="1"/>
  <c r="AC140" i="1" s="1"/>
  <c r="AA14" i="1"/>
  <c r="AC14" i="1" s="1"/>
  <c r="AA48" i="1"/>
  <c r="AC48" i="1" s="1"/>
  <c r="AA117" i="1"/>
  <c r="AC117" i="1" s="1"/>
  <c r="AA19" i="1"/>
  <c r="AC19" i="1" s="1"/>
  <c r="AA26" i="1"/>
  <c r="AC26" i="1" s="1"/>
  <c r="AA110" i="1"/>
  <c r="AC110" i="1" s="1"/>
  <c r="AA195" i="1"/>
  <c r="AC195" i="1" s="1"/>
  <c r="AA44" i="1"/>
  <c r="AC44" i="1" s="1"/>
  <c r="AA118" i="1"/>
  <c r="AC118" i="1" s="1"/>
  <c r="AA146" i="1"/>
  <c r="AC146" i="1" s="1"/>
  <c r="AA102" i="1"/>
  <c r="AC102" i="1" s="1"/>
  <c r="AA162" i="1"/>
  <c r="AC162" i="1" s="1"/>
  <c r="AA75" i="1"/>
  <c r="AC75" i="1" s="1"/>
  <c r="AA2" i="1"/>
  <c r="AC2" i="1" s="1"/>
</calcChain>
</file>

<file path=xl/sharedStrings.xml><?xml version="1.0" encoding="utf-8"?>
<sst xmlns="http://schemas.openxmlformats.org/spreadsheetml/2006/main" count="563" uniqueCount="551">
  <si>
    <t>PatId</t>
  </si>
  <si>
    <t>date1</t>
  </si>
  <si>
    <t>date2</t>
  </si>
  <si>
    <t>date3</t>
  </si>
  <si>
    <t>date4</t>
  </si>
  <si>
    <t>date5</t>
  </si>
  <si>
    <t>date6</t>
  </si>
  <si>
    <t>sbp1</t>
  </si>
  <si>
    <t>sbp2</t>
  </si>
  <si>
    <t>sbp3</t>
  </si>
  <si>
    <t>sbp4</t>
  </si>
  <si>
    <t>sbp5</t>
  </si>
  <si>
    <t>sbp6</t>
  </si>
  <si>
    <t>dbp1</t>
  </si>
  <si>
    <t>dbp2</t>
  </si>
  <si>
    <t>dbp3</t>
  </si>
  <si>
    <t>dbp4</t>
  </si>
  <si>
    <t>dbp5</t>
  </si>
  <si>
    <t>dbp6</t>
  </si>
  <si>
    <t>category</t>
  </si>
  <si>
    <t>contact1</t>
  </si>
  <si>
    <t>conatct2</t>
  </si>
  <si>
    <t>6660000041</t>
  </si>
  <si>
    <t>6660069950</t>
  </si>
  <si>
    <t>6660154103</t>
  </si>
  <si>
    <t>6660242024</t>
  </si>
  <si>
    <t>6660295217</t>
  </si>
  <si>
    <t>6660366599</t>
  </si>
  <si>
    <t>6660462743</t>
  </si>
  <si>
    <t>6660516099</t>
  </si>
  <si>
    <t>6660551266</t>
  </si>
  <si>
    <t>6660640777</t>
  </si>
  <si>
    <t>6660660340</t>
  </si>
  <si>
    <t>6660739385</t>
  </si>
  <si>
    <t>6660747304</t>
  </si>
  <si>
    <t>6660777945</t>
  </si>
  <si>
    <t>6660801061</t>
  </si>
  <si>
    <t>6660844372</t>
  </si>
  <si>
    <t>6660891861</t>
  </si>
  <si>
    <t>6660929608</t>
  </si>
  <si>
    <t>6660984593</t>
  </si>
  <si>
    <t>6661024247</t>
  </si>
  <si>
    <t>6661064236</t>
  </si>
  <si>
    <t>6661118156</t>
  </si>
  <si>
    <t>6661208733</t>
  </si>
  <si>
    <t>6661262910</t>
  </si>
  <si>
    <t>6661287703</t>
  </si>
  <si>
    <t>6661341104</t>
  </si>
  <si>
    <t>6661345049</t>
  </si>
  <si>
    <t>6661359435</t>
  </si>
  <si>
    <t>6661437927</t>
  </si>
  <si>
    <t>6661455155</t>
  </si>
  <si>
    <t>6661535166</t>
  </si>
  <si>
    <t>6661573870</t>
  </si>
  <si>
    <t>6661650840</t>
  </si>
  <si>
    <t>6661667997</t>
  </si>
  <si>
    <t>6661668339</t>
  </si>
  <si>
    <t>6661697645</t>
  </si>
  <si>
    <t>6661725917</t>
  </si>
  <si>
    <t>6661734551</t>
  </si>
  <si>
    <t>6661773731</t>
  </si>
  <si>
    <t>6661806647</t>
  </si>
  <si>
    <t>6661879011</t>
  </si>
  <si>
    <t>6661960805</t>
  </si>
  <si>
    <t>6661990261</t>
  </si>
  <si>
    <t>6662036749</t>
  </si>
  <si>
    <t>6662060899</t>
  </si>
  <si>
    <t>6662115698</t>
  </si>
  <si>
    <t>6662205620</t>
  </si>
  <si>
    <t>6662211621</t>
  </si>
  <si>
    <t>6662290255</t>
  </si>
  <si>
    <t>6662290319</t>
  </si>
  <si>
    <t>6662296308</t>
  </si>
  <si>
    <t>6662378822</t>
  </si>
  <si>
    <t>6662423448</t>
  </si>
  <si>
    <t>6662492315</t>
  </si>
  <si>
    <t>6662530288</t>
  </si>
  <si>
    <t>6662533866</t>
  </si>
  <si>
    <t>6662563783</t>
  </si>
  <si>
    <t>6662586748</t>
  </si>
  <si>
    <t>6662661359</t>
  </si>
  <si>
    <t>6662727859</t>
  </si>
  <si>
    <t>6662765510</t>
  </si>
  <si>
    <t>6662774478</t>
  </si>
  <si>
    <t>6662803503</t>
  </si>
  <si>
    <t>6662803965</t>
  </si>
  <si>
    <t>6662860572</t>
  </si>
  <si>
    <t>6662870948</t>
  </si>
  <si>
    <t>6662902224</t>
  </si>
  <si>
    <t>6662910216</t>
  </si>
  <si>
    <t>6662990876</t>
  </si>
  <si>
    <t>6663014733</t>
  </si>
  <si>
    <t>6663098415</t>
  </si>
  <si>
    <t>6663125053</t>
  </si>
  <si>
    <t>6663175806</t>
  </si>
  <si>
    <t>6663261095</t>
  </si>
  <si>
    <t>6663284844</t>
  </si>
  <si>
    <t>6663308051</t>
  </si>
  <si>
    <t>6663395446</t>
  </si>
  <si>
    <t>6663482379</t>
  </si>
  <si>
    <t>6663577971</t>
  </si>
  <si>
    <t>6663617291</t>
  </si>
  <si>
    <t>6663623847</t>
  </si>
  <si>
    <t>6663697995</t>
  </si>
  <si>
    <t>6663776929</t>
  </si>
  <si>
    <t>6663846192</t>
  </si>
  <si>
    <t>6663902625</t>
  </si>
  <si>
    <t>6663976396</t>
  </si>
  <si>
    <t>6664010860</t>
  </si>
  <si>
    <t>6664015794</t>
  </si>
  <si>
    <t>6664043449</t>
  </si>
  <si>
    <t>6664109536</t>
  </si>
  <si>
    <t>6664144142</t>
  </si>
  <si>
    <t>6664212758</t>
  </si>
  <si>
    <t>6664282657</t>
  </si>
  <si>
    <t>6664302828</t>
  </si>
  <si>
    <t>6664367625</t>
  </si>
  <si>
    <t>6664390911</t>
  </si>
  <si>
    <t>6664406296</t>
  </si>
  <si>
    <t>6664456339</t>
  </si>
  <si>
    <t>6664528017</t>
  </si>
  <si>
    <t>6664551966</t>
  </si>
  <si>
    <t>6664632673</t>
  </si>
  <si>
    <t>6664723924</t>
  </si>
  <si>
    <t>6664782969</t>
  </si>
  <si>
    <t>6664873972</t>
  </si>
  <si>
    <t>6664933431</t>
  </si>
  <si>
    <t>6665021906</t>
  </si>
  <si>
    <t>6665110107</t>
  </si>
  <si>
    <t>6665162133</t>
  </si>
  <si>
    <t>6665256064</t>
  </si>
  <si>
    <t>6665351913</t>
  </si>
  <si>
    <t>6665355306</t>
  </si>
  <si>
    <t>6665373501</t>
  </si>
  <si>
    <t>6665382894</t>
  </si>
  <si>
    <t>6665433795</t>
  </si>
  <si>
    <t>6665446560</t>
  </si>
  <si>
    <t>6665477132</t>
  </si>
  <si>
    <t>6665565864</t>
  </si>
  <si>
    <t>6665627748</t>
  </si>
  <si>
    <t>6665677963</t>
  </si>
  <si>
    <t>6665755859</t>
  </si>
  <si>
    <t>6665825945</t>
  </si>
  <si>
    <t>6665912205</t>
  </si>
  <si>
    <t>6665994176</t>
  </si>
  <si>
    <t>6666051664</t>
  </si>
  <si>
    <t>6666073709</t>
  </si>
  <si>
    <t>6666149338</t>
  </si>
  <si>
    <t>6666159822</t>
  </si>
  <si>
    <t>6666190660</t>
  </si>
  <si>
    <t>6666241997</t>
  </si>
  <si>
    <t>6666242352</t>
  </si>
  <si>
    <t>6666284912</t>
  </si>
  <si>
    <t>6666340645</t>
  </si>
  <si>
    <t>6666359342</t>
  </si>
  <si>
    <t>6666445952</t>
  </si>
  <si>
    <t>6666474770</t>
  </si>
  <si>
    <t>6666560995</t>
  </si>
  <si>
    <t>6666658291</t>
  </si>
  <si>
    <t>6666671587</t>
  </si>
  <si>
    <t>6666753852</t>
  </si>
  <si>
    <t>6666799251</t>
  </si>
  <si>
    <t>6666845192</t>
  </si>
  <si>
    <t>6666879657</t>
  </si>
  <si>
    <t>6666956733</t>
  </si>
  <si>
    <t>6667018373</t>
  </si>
  <si>
    <t>6667057422</t>
  </si>
  <si>
    <t>6667142142</t>
  </si>
  <si>
    <t>6667162124</t>
  </si>
  <si>
    <t>6667195403</t>
  </si>
  <si>
    <t>6667292078</t>
  </si>
  <si>
    <t>6667335333</t>
  </si>
  <si>
    <t>6667427267</t>
  </si>
  <si>
    <t>6667476564</t>
  </si>
  <si>
    <t>6667492389</t>
  </si>
  <si>
    <t>6667516551</t>
  </si>
  <si>
    <t>6667606489</t>
  </si>
  <si>
    <t>6667685811</t>
  </si>
  <si>
    <t>6667741611</t>
  </si>
  <si>
    <t>6667782914</t>
  </si>
  <si>
    <t>6667818889</t>
  </si>
  <si>
    <t>6667887258</t>
  </si>
  <si>
    <t>6667950983</t>
  </si>
  <si>
    <t>6667989507</t>
  </si>
  <si>
    <t>6668043481</t>
  </si>
  <si>
    <t>6668079663</t>
  </si>
  <si>
    <t>6668155912</t>
  </si>
  <si>
    <t>6668167715</t>
  </si>
  <si>
    <t>6668176883</t>
  </si>
  <si>
    <t>6668224981</t>
  </si>
  <si>
    <t>6668318019</t>
  </si>
  <si>
    <t>6668343811</t>
  </si>
  <si>
    <t>6668427022</t>
  </si>
  <si>
    <t>6668488560</t>
  </si>
  <si>
    <t>6668534144</t>
  </si>
  <si>
    <t>6668632333</t>
  </si>
  <si>
    <t>6668649101</t>
  </si>
  <si>
    <t>6668678386</t>
  </si>
  <si>
    <t>6668698566</t>
  </si>
  <si>
    <t>6668701500</t>
  </si>
  <si>
    <t>6668775716</t>
  </si>
  <si>
    <t>6668822253</t>
  </si>
  <si>
    <t>6668833890</t>
  </si>
  <si>
    <t>6668916157</t>
  </si>
  <si>
    <t>6668943913</t>
  </si>
  <si>
    <t>6669033587</t>
  </si>
  <si>
    <t>6669122609</t>
  </si>
  <si>
    <t>6669136270</t>
  </si>
  <si>
    <t>6669154739</t>
  </si>
  <si>
    <t>6669227708</t>
  </si>
  <si>
    <t>6669293812</t>
  </si>
  <si>
    <t>6669296816</t>
  </si>
  <si>
    <t>6669345201</t>
  </si>
  <si>
    <t>6669401992</t>
  </si>
  <si>
    <t>6669490326</t>
  </si>
  <si>
    <t>6669545413</t>
  </si>
  <si>
    <t>6669596469</t>
  </si>
  <si>
    <t>6669648060</t>
  </si>
  <si>
    <t>6669718903</t>
  </si>
  <si>
    <t>6669766361</t>
  </si>
  <si>
    <t>6669804595</t>
  </si>
  <si>
    <t>6669869820</t>
  </si>
  <si>
    <t>6669893119</t>
  </si>
  <si>
    <t>6669919369</t>
  </si>
  <si>
    <t>6669995772</t>
  </si>
  <si>
    <t>First</t>
  </si>
  <si>
    <t>Last</t>
  </si>
  <si>
    <t>DOB</t>
  </si>
  <si>
    <t>M</t>
  </si>
  <si>
    <t>F</t>
  </si>
  <si>
    <t>Amelia</t>
  </si>
  <si>
    <t>Olivia</t>
  </si>
  <si>
    <t>Emily</t>
  </si>
  <si>
    <t>Isla</t>
  </si>
  <si>
    <t>Ava</t>
  </si>
  <si>
    <t>Poppy</t>
  </si>
  <si>
    <t>Sophie</t>
  </si>
  <si>
    <t>Jessica</t>
  </si>
  <si>
    <t>Lily</t>
  </si>
  <si>
    <t>Sophia</t>
  </si>
  <si>
    <t>Mia</t>
  </si>
  <si>
    <t>Ruby</t>
  </si>
  <si>
    <t>Grace</t>
  </si>
  <si>
    <t>Evie</t>
  </si>
  <si>
    <t>Isabella</t>
  </si>
  <si>
    <t>Ella</t>
  </si>
  <si>
    <t>Freya</t>
  </si>
  <si>
    <t>Chloe</t>
  </si>
  <si>
    <t>Scarlett</t>
  </si>
  <si>
    <t>Sienna</t>
  </si>
  <si>
    <t>Isabelle</t>
  </si>
  <si>
    <t>Lucy</t>
  </si>
  <si>
    <t>Daisy</t>
  </si>
  <si>
    <t>Millie</t>
  </si>
  <si>
    <t>Eva</t>
  </si>
  <si>
    <t>Charlotte</t>
  </si>
  <si>
    <t>Lilly</t>
  </si>
  <si>
    <t>Layla</t>
  </si>
  <si>
    <t>Alice</t>
  </si>
  <si>
    <t>Phoebe</t>
  </si>
  <si>
    <t>Molly</t>
  </si>
  <si>
    <t>Lola</t>
  </si>
  <si>
    <t>Ellie</t>
  </si>
  <si>
    <t>Rosie</t>
  </si>
  <si>
    <t>Erin</t>
  </si>
  <si>
    <t>Elsie</t>
  </si>
  <si>
    <t>Holly</t>
  </si>
  <si>
    <t>Lexi</t>
  </si>
  <si>
    <t>Sofia</t>
  </si>
  <si>
    <t>Esme</t>
  </si>
  <si>
    <t>Florence</t>
  </si>
  <si>
    <t>Imogen</t>
  </si>
  <si>
    <t>Bella</t>
  </si>
  <si>
    <t>Evelyn</t>
  </si>
  <si>
    <t>Maisie</t>
  </si>
  <si>
    <t>Willow</t>
  </si>
  <si>
    <t>Emma</t>
  </si>
  <si>
    <t>Lacey</t>
  </si>
  <si>
    <t>Summer</t>
  </si>
  <si>
    <t>Matilda</t>
  </si>
  <si>
    <t>Hannah</t>
  </si>
  <si>
    <t>Georgia</t>
  </si>
  <si>
    <t>Elizabeth</t>
  </si>
  <si>
    <t>Ivy</t>
  </si>
  <si>
    <t>Gracie</t>
  </si>
  <si>
    <t>Abigail</t>
  </si>
  <si>
    <t>Katie</t>
  </si>
  <si>
    <t>Amber</t>
  </si>
  <si>
    <t>Jasmine</t>
  </si>
  <si>
    <t>Rose</t>
  </si>
  <si>
    <t>Darcy</t>
  </si>
  <si>
    <t>Eliza</t>
  </si>
  <si>
    <t>Leah</t>
  </si>
  <si>
    <t>Annabelle</t>
  </si>
  <si>
    <t>Maya</t>
  </si>
  <si>
    <t>Megan</t>
  </si>
  <si>
    <t>Anna</t>
  </si>
  <si>
    <t>Brooke</t>
  </si>
  <si>
    <t>Faith</t>
  </si>
  <si>
    <t>Amelie</t>
  </si>
  <si>
    <t>Amy</t>
  </si>
  <si>
    <t>Violet</t>
  </si>
  <si>
    <t>Harriet</t>
  </si>
  <si>
    <t>Darcey</t>
  </si>
  <si>
    <t>Lottie</t>
  </si>
  <si>
    <t>Zara</t>
  </si>
  <si>
    <t>Harper</t>
  </si>
  <si>
    <t>Thea</t>
  </si>
  <si>
    <t>Eleanor</t>
  </si>
  <si>
    <t>Heidi</t>
  </si>
  <si>
    <t>Orla</t>
  </si>
  <si>
    <t>Mollie</t>
  </si>
  <si>
    <t>Tilly</t>
  </si>
  <si>
    <t>Martha</t>
  </si>
  <si>
    <t>Paige</t>
  </si>
  <si>
    <t>Emilia</t>
  </si>
  <si>
    <t>Darcie</t>
  </si>
  <si>
    <t>Hollie</t>
  </si>
  <si>
    <t>Isabel</t>
  </si>
  <si>
    <t>Bethany</t>
  </si>
  <si>
    <t>Robyn</t>
  </si>
  <si>
    <t>Skye</t>
  </si>
  <si>
    <t>Mila</t>
  </si>
  <si>
    <t>Maddison</t>
  </si>
  <si>
    <t>Victoria</t>
  </si>
  <si>
    <t>Zoe</t>
  </si>
  <si>
    <t>Lydia</t>
  </si>
  <si>
    <t>Madison</t>
  </si>
  <si>
    <t>Annie</t>
  </si>
  <si>
    <t>Julia</t>
  </si>
  <si>
    <t>Jackson</t>
  </si>
  <si>
    <t>Aiden</t>
  </si>
  <si>
    <t>Liam</t>
  </si>
  <si>
    <t>Lucas</t>
  </si>
  <si>
    <t>Noah</t>
  </si>
  <si>
    <t>Mason</t>
  </si>
  <si>
    <t>Ethan</t>
  </si>
  <si>
    <t>Caden</t>
  </si>
  <si>
    <t>Jacob</t>
  </si>
  <si>
    <t>Logan</t>
  </si>
  <si>
    <t>Jayden</t>
  </si>
  <si>
    <t>Elijah</t>
  </si>
  <si>
    <t>Jack</t>
  </si>
  <si>
    <t>Luke</t>
  </si>
  <si>
    <t>Michael</t>
  </si>
  <si>
    <t>Benjamin</t>
  </si>
  <si>
    <t>Alexander</t>
  </si>
  <si>
    <t>James</t>
  </si>
  <si>
    <t>Jayce</t>
  </si>
  <si>
    <t>Caleb</t>
  </si>
  <si>
    <t>Connor</t>
  </si>
  <si>
    <t>William</t>
  </si>
  <si>
    <t>Carter</t>
  </si>
  <si>
    <t>Ryan</t>
  </si>
  <si>
    <t>Oliver</t>
  </si>
  <si>
    <t>Matthew</t>
  </si>
  <si>
    <t>Daniel</t>
  </si>
  <si>
    <t>Gabriel</t>
  </si>
  <si>
    <t>Henry</t>
  </si>
  <si>
    <t>Owen</t>
  </si>
  <si>
    <t>Grayson</t>
  </si>
  <si>
    <t>Dylan</t>
  </si>
  <si>
    <t>Landon</t>
  </si>
  <si>
    <t>Isaac</t>
  </si>
  <si>
    <t>Nicholas</t>
  </si>
  <si>
    <t>Wyatt</t>
  </si>
  <si>
    <t>Nathan</t>
  </si>
  <si>
    <t>Andrew</t>
  </si>
  <si>
    <t>Cameron</t>
  </si>
  <si>
    <t>Dominic</t>
  </si>
  <si>
    <t>Joshua</t>
  </si>
  <si>
    <t>Eli</t>
  </si>
  <si>
    <t>Sebastian</t>
  </si>
  <si>
    <t>Hunter</t>
  </si>
  <si>
    <t>Brayden</t>
  </si>
  <si>
    <t>David</t>
  </si>
  <si>
    <t>Samuel</t>
  </si>
  <si>
    <t>Evan</t>
  </si>
  <si>
    <t>Gavin</t>
  </si>
  <si>
    <t>Christian</t>
  </si>
  <si>
    <t>Max</t>
  </si>
  <si>
    <t>Anthony</t>
  </si>
  <si>
    <t>Joseph</t>
  </si>
  <si>
    <t>Julian</t>
  </si>
  <si>
    <t>John</t>
  </si>
  <si>
    <t>Colton</t>
  </si>
  <si>
    <t>Levi</t>
  </si>
  <si>
    <t>Muhammad</t>
  </si>
  <si>
    <t>Isaiah</t>
  </si>
  <si>
    <t>Aaron</t>
  </si>
  <si>
    <t>Tyler</t>
  </si>
  <si>
    <t>Charlie</t>
  </si>
  <si>
    <t>Adam</t>
  </si>
  <si>
    <t>Parker</t>
  </si>
  <si>
    <t>Austin</t>
  </si>
  <si>
    <t>Thomas</t>
  </si>
  <si>
    <t>Zachary</t>
  </si>
  <si>
    <t>Nolan</t>
  </si>
  <si>
    <t>Alex</t>
  </si>
  <si>
    <t>Ian</t>
  </si>
  <si>
    <t>Jonathan</t>
  </si>
  <si>
    <t>Christopher</t>
  </si>
  <si>
    <t>Cooper</t>
  </si>
  <si>
    <t>Hudson</t>
  </si>
  <si>
    <t>Miles</t>
  </si>
  <si>
    <t>Adrian</t>
  </si>
  <si>
    <t>Leo</t>
  </si>
  <si>
    <t>Blake</t>
  </si>
  <si>
    <t>Lincoln</t>
  </si>
  <si>
    <t>Jordan</t>
  </si>
  <si>
    <t>Tristan</t>
  </si>
  <si>
    <t>Jason</t>
  </si>
  <si>
    <t>Josiah</t>
  </si>
  <si>
    <t>Xavier</t>
  </si>
  <si>
    <t>Camden</t>
  </si>
  <si>
    <t>Chase</t>
  </si>
  <si>
    <t>Declan</t>
  </si>
  <si>
    <t>Carson</t>
  </si>
  <si>
    <t>Colin</t>
  </si>
  <si>
    <t>Brody</t>
  </si>
  <si>
    <t>Asher</t>
  </si>
  <si>
    <t>Jeremiah</t>
  </si>
  <si>
    <t>Micah</t>
  </si>
  <si>
    <t>Easton</t>
  </si>
  <si>
    <t>Xander</t>
  </si>
  <si>
    <t>Ryder</t>
  </si>
  <si>
    <t>Nathaniel</t>
  </si>
  <si>
    <t>Elliot</t>
  </si>
  <si>
    <t>Sean</t>
  </si>
  <si>
    <t>Cole</t>
  </si>
  <si>
    <t>Smith</t>
  </si>
  <si>
    <t>Jones</t>
  </si>
  <si>
    <t>Williams</t>
  </si>
  <si>
    <t>Taylor</t>
  </si>
  <si>
    <t>Brown</t>
  </si>
  <si>
    <t>Davies</t>
  </si>
  <si>
    <t>Evans</t>
  </si>
  <si>
    <t>Wilson</t>
  </si>
  <si>
    <t>Johnson</t>
  </si>
  <si>
    <t>Roberts</t>
  </si>
  <si>
    <t>Robinson</t>
  </si>
  <si>
    <t>Thompson</t>
  </si>
  <si>
    <t>Wright</t>
  </si>
  <si>
    <t>Walker</t>
  </si>
  <si>
    <t>White</t>
  </si>
  <si>
    <t>Edwards</t>
  </si>
  <si>
    <t>Hughes</t>
  </si>
  <si>
    <t>Green</t>
  </si>
  <si>
    <t>Hall</t>
  </si>
  <si>
    <t>Lewis</t>
  </si>
  <si>
    <t>Harris</t>
  </si>
  <si>
    <t>Clarke</t>
  </si>
  <si>
    <t>Patel</t>
  </si>
  <si>
    <t>Wood</t>
  </si>
  <si>
    <t>Turner</t>
  </si>
  <si>
    <t>Martin</t>
  </si>
  <si>
    <t>Hill</t>
  </si>
  <si>
    <t>Ward</t>
  </si>
  <si>
    <t>Morris</t>
  </si>
  <si>
    <t>Moore</t>
  </si>
  <si>
    <t>Clark</t>
  </si>
  <si>
    <t>Lee</t>
  </si>
  <si>
    <t>King</t>
  </si>
  <si>
    <t>Baker</t>
  </si>
  <si>
    <t>Harrison</t>
  </si>
  <si>
    <t>Morgan</t>
  </si>
  <si>
    <t>Allen</t>
  </si>
  <si>
    <t>Scott</t>
  </si>
  <si>
    <t>Phillips</t>
  </si>
  <si>
    <t>Watson</t>
  </si>
  <si>
    <t>Davis</t>
  </si>
  <si>
    <t>Price</t>
  </si>
  <si>
    <t>Bennett</t>
  </si>
  <si>
    <t>Young</t>
  </si>
  <si>
    <t>Griffiths</t>
  </si>
  <si>
    <t>Mitchell</t>
  </si>
  <si>
    <t>Kelly</t>
  </si>
  <si>
    <t>Cook</t>
  </si>
  <si>
    <t>Richardson</t>
  </si>
  <si>
    <t>Bailey</t>
  </si>
  <si>
    <t>Collins</t>
  </si>
  <si>
    <t>Bell</t>
  </si>
  <si>
    <t>Shaw</t>
  </si>
  <si>
    <t>Murphy</t>
  </si>
  <si>
    <t>Miller</t>
  </si>
  <si>
    <t>Cox</t>
  </si>
  <si>
    <t>Richards</t>
  </si>
  <si>
    <t>Khan</t>
  </si>
  <si>
    <t>Marshall</t>
  </si>
  <si>
    <t>Anderson</t>
  </si>
  <si>
    <t>Simpson</t>
  </si>
  <si>
    <t>Ellis</t>
  </si>
  <si>
    <t>Adams</t>
  </si>
  <si>
    <t>Singh</t>
  </si>
  <si>
    <t>Begum</t>
  </si>
  <si>
    <t>Wilkinson</t>
  </si>
  <si>
    <t>Foster</t>
  </si>
  <si>
    <t>Chapman</t>
  </si>
  <si>
    <t>Powell</t>
  </si>
  <si>
    <t>Webb</t>
  </si>
  <si>
    <t>Rogers</t>
  </si>
  <si>
    <t>Gray</t>
  </si>
  <si>
    <t>Ali</t>
  </si>
  <si>
    <t>Hunt</t>
  </si>
  <si>
    <t>Hussain</t>
  </si>
  <si>
    <t>Campbell</t>
  </si>
  <si>
    <t>Matthews</t>
  </si>
  <si>
    <t>Palmer</t>
  </si>
  <si>
    <t>Holmes</t>
  </si>
  <si>
    <t>Mills</t>
  </si>
  <si>
    <t>Barnes</t>
  </si>
  <si>
    <t>Knight</t>
  </si>
  <si>
    <t>Lloyd</t>
  </si>
  <si>
    <t>Butler</t>
  </si>
  <si>
    <t>Russell</t>
  </si>
  <si>
    <t>Barker</t>
  </si>
  <si>
    <t>Fisher</t>
  </si>
  <si>
    <t>Stevens</t>
  </si>
  <si>
    <t>Jenkins</t>
  </si>
  <si>
    <t>Murray</t>
  </si>
  <si>
    <t>Dixon</t>
  </si>
  <si>
    <t>Harvey</t>
  </si>
  <si>
    <t>Graham</t>
  </si>
  <si>
    <t>Pearson</t>
  </si>
  <si>
    <t>Ahmed</t>
  </si>
  <si>
    <t>Fletcher</t>
  </si>
  <si>
    <t>Walsh</t>
  </si>
  <si>
    <t>Kaur</t>
  </si>
  <si>
    <t>Gibson</t>
  </si>
  <si>
    <t>Howard</t>
  </si>
  <si>
    <t>Andrews</t>
  </si>
  <si>
    <t>Stewart</t>
  </si>
  <si>
    <t>Elliott</t>
  </si>
  <si>
    <t>Reynolds</t>
  </si>
  <si>
    <t>Saunders</t>
  </si>
  <si>
    <t>Payne</t>
  </si>
  <si>
    <t>Fox</t>
  </si>
  <si>
    <t>Ford</t>
  </si>
  <si>
    <t>Pearce</t>
  </si>
  <si>
    <t>Day</t>
  </si>
  <si>
    <t>Brooks</t>
  </si>
  <si>
    <t>West</t>
  </si>
  <si>
    <t>Lawrence</t>
  </si>
  <si>
    <t>Atkinson</t>
  </si>
  <si>
    <t>Bradley</t>
  </si>
  <si>
    <t>Spencer</t>
  </si>
  <si>
    <t>Gill</t>
  </si>
  <si>
    <t>Dawson</t>
  </si>
  <si>
    <t>Ball</t>
  </si>
  <si>
    <t>Burton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</si>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</sst>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4"/>
  <sheetViews>
    <sheetView workbookViewId="0">
      <selection activeCell="Y2" sqref="Y2"/>
    </sheetView>
  </sheetViews>
  <sheetFormatPr defaultRowHeight="15" x14ac:dyDescent="0.25"/>
  <cols>
    <col min="1" max="1" width="11" bestFit="1" customWidth="1"/>
    <col min="2" max="2" width="10.42578125" style="1" bestFit="1" customWidth="1"/>
    <col min="3" max="7" width="10.42578125" bestFit="1" customWidth="1"/>
    <col min="8" max="8" width="7.5703125" style="2" customWidth="1"/>
    <col min="9" max="9" width="10.42578125" style="2" bestFit="1" customWidth="1"/>
    <col min="10" max="14" width="9.140625" style="2"/>
    <col min="20" max="20" width="16.85546875" bestFit="1" customWidth="1"/>
    <col min="21" max="22" width="10.42578125" style="1" bestFit="1" customWidth="1"/>
    <col min="25" max="25" width="80.42578125" bestFit="1" customWidth="1"/>
    <col min="26" max="26" width="42.85546875" bestFit="1" customWidth="1"/>
    <col min="27" max="27" width="43.140625" bestFit="1" customWidth="1"/>
    <col min="28" max="28" width="69.7109375" bestFit="1" customWidth="1"/>
  </cols>
  <sheetData>
    <row r="1" spans="1:29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20</v>
      </c>
      <c r="X1" s="1" t="s">
        <v>21</v>
      </c>
      <c r="Y1" s="1"/>
      <c r="Z1" s="1"/>
      <c r="AA1" s="1"/>
      <c r="AB1" s="1"/>
    </row>
    <row r="2" spans="1:29" x14ac:dyDescent="0.25">
      <c r="A2">
        <v>5550000041</v>
      </c>
      <c r="B2" s="1">
        <f ca="1">NOW()-1200+RANDBETWEEN(1,200)</f>
        <v>41148.671996296296</v>
      </c>
      <c r="C2" s="1">
        <f ca="1">B2+RANDBETWEEN(50,200)</f>
        <v>41201.671996296296</v>
      </c>
      <c r="D2" s="1">
        <f t="shared" ref="D2:G2" ca="1" si="0">C2+RANDBETWEEN(50,200)</f>
        <v>41378.671996296296</v>
      </c>
      <c r="E2" s="1">
        <f t="shared" ca="1" si="0"/>
        <v>41577.671996296296</v>
      </c>
      <c r="F2" s="1">
        <f t="shared" ca="1" si="0"/>
        <v>41772.671996296296</v>
      </c>
      <c r="G2" s="1">
        <f t="shared" ca="1" si="0"/>
        <v>41946.671996296296</v>
      </c>
      <c r="H2" s="2">
        <f ca="1">RANDBETWEEN(90,150)</f>
        <v>117</v>
      </c>
      <c r="I2" s="2">
        <f ca="1">IF(H2&lt;110,H2+10,IF(H2&gt;160,H2-20,H2+RANDBETWEEN(-20,20)))</f>
        <v>125</v>
      </c>
      <c r="J2" s="2">
        <f t="shared" ref="J2:M2" ca="1" si="1">IF(I2&lt;110,I2+10,IF(I2&gt;160,I2-20,I2+RANDBETWEEN(-20,20)))</f>
        <v>108</v>
      </c>
      <c r="K2" s="2">
        <f t="shared" ca="1" si="1"/>
        <v>118</v>
      </c>
      <c r="L2" s="2">
        <f t="shared" ca="1" si="1"/>
        <v>111</v>
      </c>
      <c r="M2" s="2">
        <f t="shared" ca="1" si="1"/>
        <v>114</v>
      </c>
      <c r="N2" s="2">
        <f ca="1">H2-RANDBETWEEN(20,70)</f>
        <v>68</v>
      </c>
      <c r="O2" s="2">
        <f ca="1">IF(N2&lt;50,N2+10,IF(N2&gt;120,N2-20,N2+RANDBETWEEN(-20,20)))</f>
        <v>56</v>
      </c>
      <c r="P2" s="2">
        <f t="shared" ref="P2:S2" ca="1" si="2">IF(O2&lt;50,O2+10,IF(O2&gt;120,O2-20,O2+RANDBETWEEN(-20,20)))</f>
        <v>58</v>
      </c>
      <c r="Q2" s="2">
        <f t="shared" ca="1" si="2"/>
        <v>75</v>
      </c>
      <c r="R2" s="2">
        <f t="shared" ca="1" si="2"/>
        <v>75</v>
      </c>
      <c r="S2" s="2">
        <f t="shared" ca="1" si="2"/>
        <v>83</v>
      </c>
      <c r="T2" s="2" t="str">
        <f ca="1">IF(RAND()&lt;0.5,"HTN target 140/90","CKD target 135/85")</f>
        <v>CKD target 135/85</v>
      </c>
      <c r="U2" s="1">
        <f ca="1">RANDBETWEEN(B2,D2)</f>
        <v>41221</v>
      </c>
      <c r="V2" s="1">
        <f ca="1">RANDBETWEEN(U2,G2)</f>
        <v>41883</v>
      </c>
      <c r="W2" t="str">
        <f ca="1">IF(RAND()&lt;0.5,"F2F","Rx")</f>
        <v>F2F</v>
      </c>
      <c r="X2" t="str">
        <f ca="1">IF(RAND()&lt;0.5,"F2F","Rx")</f>
        <v>F2F</v>
      </c>
      <c r="Y2" t="str">
        <f ca="1">CONCATENATE("[""x"", """, TEXT(B2,"yyyy-mm-dd"),""", """,TEXT(C2,"yyyy-mm-dd"),""", """,TEXT(D2,"yyyy-mm-dd"),""", """,TEXT(E2,"yyyy-mm-dd"),""", """,TEXT(F2,"yyyy-mm-dd"),""", """,TEXT(G2,"yyyy-mm-dd"),"""]")</f>
        <v>["x", "2012-08-27", "2012-10-19", "2013-04-14", "2013-10-30", "2014-05-13", "2014-11-03"]</v>
      </c>
      <c r="Z2" t="str">
        <f ca="1">CONCATENATE("[""SBP"", """,H2,""", """,I2,""", """,J2,""", """,K2,""", """,L2,""", """,M2,"""]")</f>
        <v>["SBP", "117", "125", "108", "118", "111", "114"]</v>
      </c>
      <c r="AA2" t="str">
        <f ca="1">CONCATENATE("[""DBP"", """,N2,""", """,O2,""", """,P2,""", """,Q2,""", """,R2,""", """,S2,"""]")</f>
        <v>["DBP", "68", "56", "58", "75", "75", "83"]</v>
      </c>
      <c r="AB2" t="str">
        <f ca="1">CONCATENATE("[{""value"": """,TEXT(U2,"yyyy-mm-dd"),""", ""text"": """,W2,"""}, {""value"": """,TEXT(V2,"yyyy-mm-dd"),""", ""text"": """,X2,"""}]")</f>
        <v>[{"value": "2012-11-08", "text": "F2F"}, {"value": "2014-09-01", "text": "F2F"}]</v>
      </c>
      <c r="AC2" t="str">
        <f ca="1">CONCATENATE("""",A2,""": { ""bp"" : [ ", Y2,", ",Z2,", ",AA2," ], ""category"": """,T2,""", ""contacts"": ",AB2," }")</f>
        <v>"5550000041": { "bp" : [ ["x", "2012-08-27", "2012-10-19", "2013-04-14", "2013-10-30", "2014-05-13", "2014-11-03"], ["SBP", "117", "125", "108", "118", "111", "114"], ["DBP", "68", "56", "58", "75", "75", "83"] ], "category": "CKD target 135/85", "contacts": [{"value": "2012-11-08", "text": "F2F"}, {"value": "2014-09-01", "text": "F2F"}] }</v>
      </c>
    </row>
    <row r="3" spans="1:29" x14ac:dyDescent="0.25">
      <c r="A3">
        <v>5550069950</v>
      </c>
      <c r="B3" s="1">
        <f t="shared" ref="B3:B66" ca="1" si="3">NOW()-1200+RANDBETWEEN(1,200)</f>
        <v>41204.671996296296</v>
      </c>
      <c r="C3" s="1">
        <f t="shared" ref="C3:G66" ca="1" si="4">B3+RANDBETWEEN(50,200)</f>
        <v>41341.671996296296</v>
      </c>
      <c r="D3" s="1">
        <f t="shared" ca="1" si="4"/>
        <v>41520.671996296296</v>
      </c>
      <c r="E3" s="1">
        <f t="shared" ca="1" si="4"/>
        <v>41670.671996296296</v>
      </c>
      <c r="F3" s="1">
        <f t="shared" ca="1" si="4"/>
        <v>41834.671996296296</v>
      </c>
      <c r="G3" s="1">
        <f t="shared" ca="1" si="4"/>
        <v>41895.671996296296</v>
      </c>
      <c r="H3" s="2">
        <f t="shared" ref="H3:H66" ca="1" si="5">RANDBETWEEN(90,150)</f>
        <v>99</v>
      </c>
      <c r="I3" s="2">
        <f t="shared" ref="I3:M66" ca="1" si="6">IF(H3&lt;110,H3+10,IF(H3&gt;160,H3-20,H3+RANDBETWEEN(-20,20)))</f>
        <v>109</v>
      </c>
      <c r="J3" s="2">
        <f t="shared" ca="1" si="6"/>
        <v>119</v>
      </c>
      <c r="K3" s="2">
        <f t="shared" ca="1" si="6"/>
        <v>127</v>
      </c>
      <c r="L3" s="2">
        <f t="shared" ca="1" si="6"/>
        <v>120</v>
      </c>
      <c r="M3" s="2">
        <f t="shared" ca="1" si="6"/>
        <v>134</v>
      </c>
      <c r="N3" s="2">
        <f t="shared" ref="N3:N66" ca="1" si="7">H3-RANDBETWEEN(20,70)</f>
        <v>73</v>
      </c>
      <c r="O3" s="2">
        <f t="shared" ref="O3:S3" ca="1" si="8">IF(N3&lt;50,N3+10,IF(N3&gt;120,N3-20,N3+RANDBETWEEN(-20,20)))</f>
        <v>55</v>
      </c>
      <c r="P3" s="2">
        <f t="shared" ca="1" si="8"/>
        <v>37</v>
      </c>
      <c r="Q3" s="2">
        <f t="shared" ca="1" si="8"/>
        <v>47</v>
      </c>
      <c r="R3" s="2">
        <f t="shared" ca="1" si="8"/>
        <v>57</v>
      </c>
      <c r="S3" s="2">
        <f t="shared" ca="1" si="8"/>
        <v>60</v>
      </c>
      <c r="T3" s="2" t="str">
        <f t="shared" ref="T3:T66" ca="1" si="9">IF(RAND()&lt;0.5,"HTN target 140/90","CKD target 135/85")</f>
        <v>HTN target 140/90</v>
      </c>
      <c r="U3" s="1">
        <f t="shared" ref="U3:U66" ca="1" si="10">RANDBETWEEN(B3,D3)</f>
        <v>41450</v>
      </c>
      <c r="V3" s="1">
        <f t="shared" ref="V3:V66" ca="1" si="11">RANDBETWEEN(U3,G3)</f>
        <v>41524</v>
      </c>
      <c r="W3" t="str">
        <f t="shared" ref="W3:X66" ca="1" si="12">IF(RAND()&lt;0.5,"F2F","Rx")</f>
        <v>Rx</v>
      </c>
      <c r="X3" t="str">
        <f t="shared" ca="1" si="12"/>
        <v>Rx</v>
      </c>
      <c r="Y3" t="str">
        <f t="shared" ref="Y3:Y66" ca="1" si="13">CONCATENATE("[""x"", """, TEXT(B3,"yyyy-mm-dd"),""", """,TEXT(C3,"yyyy-mm-dd"),""", """,TEXT(D3,"yyyy-mm-dd"),""", """,TEXT(E3,"yyyy-mm-dd"),""", """,TEXT(F3,"yyyy-mm-dd"),""", """,TEXT(G3,"yyyy-mm-dd"),"""]")</f>
        <v>["x", "2012-10-22", "2013-03-08", "2013-09-03", "2014-01-31", "2014-07-14", "2014-09-13"]</v>
      </c>
      <c r="Z3" t="str">
        <f t="shared" ref="Z3:Z66" ca="1" si="14">CONCATENATE("[""SBP"", """,H3,""", """,I3,""", """,J3,""", """,K3,""", """,L3,""", """,M3,"""]")</f>
        <v>["SBP", "99", "109", "119", "127", "120", "134"]</v>
      </c>
      <c r="AA3" t="str">
        <f t="shared" ref="AA3:AA66" ca="1" si="15">CONCATENATE("[""DBP"", """,N3,""", """,O3,""", """,P3,""", """,Q3,""", """,R3,""", """,S3,"""]")</f>
        <v>["DBP", "73", "55", "37", "47", "57", "60"]</v>
      </c>
      <c r="AB3" t="str">
        <f t="shared" ref="AB3:AB66" ca="1" si="16">CONCATENATE("[{""value"": """,TEXT(U3,"yyyy-mm-dd"),""", ""text"": """,W3,"""}, {""value"": """,TEXT(V3,"yyyy-mm-dd"),""", ""text"": """,X3,"""}]")</f>
        <v>[{"value": "2013-06-25", "text": "Rx"}, {"value": "2013-09-07", "text": "Rx"}]</v>
      </c>
      <c r="AC3" t="str">
        <f t="shared" ref="AC3:AC66" ca="1" si="17">CONCATENATE("""",A3,""": { ""bp"" : [ ", Y3,", ",Z3,", ",AA3," ], ""category"": """,T3,""", ""contacts"": ",AB3," }")</f>
        <v>"5550069950": { "bp" : [ ["x", "2012-10-22", "2013-03-08", "2013-09-03", "2014-01-31", "2014-07-14", "2014-09-13"], ["SBP", "99", "109", "119", "127", "120", "134"], ["DBP", "73", "55", "37", "47", "57", "60"] ], "category": "HTN target 140/90", "contacts": [{"value": "2013-06-25", "text": "Rx"}, {"value": "2013-09-07", "text": "Rx"}] }</v>
      </c>
    </row>
    <row r="4" spans="1:29" x14ac:dyDescent="0.25">
      <c r="A4">
        <v>5550154103</v>
      </c>
      <c r="B4" s="1">
        <f t="shared" ca="1" si="3"/>
        <v>41083.671996296296</v>
      </c>
      <c r="C4" s="1">
        <f t="shared" ca="1" si="4"/>
        <v>41149.671996296296</v>
      </c>
      <c r="D4" s="1">
        <f t="shared" ca="1" si="4"/>
        <v>41247.671996296296</v>
      </c>
      <c r="E4" s="1">
        <f t="shared" ca="1" si="4"/>
        <v>41413.671996296296</v>
      </c>
      <c r="F4" s="1">
        <f t="shared" ca="1" si="4"/>
        <v>41509.671996296296</v>
      </c>
      <c r="G4" s="1">
        <f t="shared" ca="1" si="4"/>
        <v>41632.671996296296</v>
      </c>
      <c r="H4" s="2">
        <f t="shared" ca="1" si="5"/>
        <v>92</v>
      </c>
      <c r="I4" s="2">
        <f t="shared" ca="1" si="6"/>
        <v>102</v>
      </c>
      <c r="J4" s="2">
        <f t="shared" ca="1" si="6"/>
        <v>112</v>
      </c>
      <c r="K4" s="2">
        <f t="shared" ca="1" si="6"/>
        <v>104</v>
      </c>
      <c r="L4" s="2">
        <f t="shared" ca="1" si="6"/>
        <v>114</v>
      </c>
      <c r="M4" s="2">
        <f t="shared" ca="1" si="6"/>
        <v>107</v>
      </c>
      <c r="N4" s="2">
        <f t="shared" ca="1" si="7"/>
        <v>23</v>
      </c>
      <c r="O4" s="2">
        <f t="shared" ref="O4:S4" ca="1" si="18">IF(N4&lt;50,N4+10,IF(N4&gt;120,N4-20,N4+RANDBETWEEN(-20,20)))</f>
        <v>33</v>
      </c>
      <c r="P4" s="2">
        <f t="shared" ca="1" si="18"/>
        <v>43</v>
      </c>
      <c r="Q4" s="2">
        <f t="shared" ca="1" si="18"/>
        <v>53</v>
      </c>
      <c r="R4" s="2">
        <f t="shared" ca="1" si="18"/>
        <v>38</v>
      </c>
      <c r="S4" s="2">
        <f t="shared" ca="1" si="18"/>
        <v>48</v>
      </c>
      <c r="T4" s="2" t="str">
        <f t="shared" ca="1" si="9"/>
        <v>HTN target 140/90</v>
      </c>
      <c r="U4" s="1">
        <f t="shared" ca="1" si="10"/>
        <v>41150</v>
      </c>
      <c r="V4" s="1">
        <f t="shared" ca="1" si="11"/>
        <v>41594</v>
      </c>
      <c r="W4" t="str">
        <f t="shared" ca="1" si="12"/>
        <v>F2F</v>
      </c>
      <c r="X4" t="str">
        <f t="shared" ca="1" si="12"/>
        <v>F2F</v>
      </c>
      <c r="Y4" t="str">
        <f t="shared" ca="1" si="13"/>
        <v>["x", "2012-06-23", "2012-08-28", "2012-12-04", "2013-05-19", "2013-08-23", "2013-12-24"]</v>
      </c>
      <c r="Z4" t="str">
        <f t="shared" ca="1" si="14"/>
        <v>["SBP", "92", "102", "112", "104", "114", "107"]</v>
      </c>
      <c r="AA4" t="str">
        <f t="shared" ca="1" si="15"/>
        <v>["DBP", "23", "33", "43", "53", "38", "48"]</v>
      </c>
      <c r="AB4" t="str">
        <f t="shared" ca="1" si="16"/>
        <v>[{"value": "2012-08-29", "text": "F2F"}, {"value": "2013-11-16", "text": "F2F"}]</v>
      </c>
      <c r="AC4" t="str">
        <f t="shared" ca="1" si="17"/>
        <v>"5550154103": { "bp" : [ ["x", "2012-06-23", "2012-08-28", "2012-12-04", "2013-05-19", "2013-08-23", "2013-12-24"], ["SBP", "92", "102", "112", "104", "114", "107"], ["DBP", "23", "33", "43", "53", "38", "48"] ], "category": "HTN target 140/90", "contacts": [{"value": "2012-08-29", "text": "F2F"}, {"value": "2013-11-16", "text": "F2F"}] }</v>
      </c>
    </row>
    <row r="5" spans="1:29" x14ac:dyDescent="0.25">
      <c r="A5">
        <v>5550242024</v>
      </c>
      <c r="B5" s="1">
        <f t="shared" ca="1" si="3"/>
        <v>41105.671996296296</v>
      </c>
      <c r="C5" s="1">
        <f t="shared" ca="1" si="4"/>
        <v>41243.671996296296</v>
      </c>
      <c r="D5" s="1">
        <f t="shared" ca="1" si="4"/>
        <v>41365.671996296296</v>
      </c>
      <c r="E5" s="1">
        <f t="shared" ca="1" si="4"/>
        <v>41438.671996296296</v>
      </c>
      <c r="F5" s="1">
        <f t="shared" ca="1" si="4"/>
        <v>41597.671996296296</v>
      </c>
      <c r="G5" s="1">
        <f t="shared" ca="1" si="4"/>
        <v>41659.671996296296</v>
      </c>
      <c r="H5" s="2">
        <f t="shared" ca="1" si="5"/>
        <v>104</v>
      </c>
      <c r="I5" s="2">
        <f t="shared" ca="1" si="6"/>
        <v>114</v>
      </c>
      <c r="J5" s="2">
        <f t="shared" ca="1" si="6"/>
        <v>102</v>
      </c>
      <c r="K5" s="2">
        <f t="shared" ca="1" si="6"/>
        <v>112</v>
      </c>
      <c r="L5" s="2">
        <f t="shared" ca="1" si="6"/>
        <v>109</v>
      </c>
      <c r="M5" s="2">
        <f t="shared" ca="1" si="6"/>
        <v>119</v>
      </c>
      <c r="N5" s="2">
        <f t="shared" ca="1" si="7"/>
        <v>40</v>
      </c>
      <c r="O5" s="2">
        <f t="shared" ref="O5:S5" ca="1" si="19">IF(N5&lt;50,N5+10,IF(N5&gt;120,N5-20,N5+RANDBETWEEN(-20,20)))</f>
        <v>50</v>
      </c>
      <c r="P5" s="2">
        <f t="shared" ca="1" si="19"/>
        <v>64</v>
      </c>
      <c r="Q5" s="2">
        <f t="shared" ca="1" si="19"/>
        <v>60</v>
      </c>
      <c r="R5" s="2">
        <f t="shared" ca="1" si="19"/>
        <v>52</v>
      </c>
      <c r="S5" s="2">
        <f t="shared" ca="1" si="19"/>
        <v>51</v>
      </c>
      <c r="T5" s="2" t="str">
        <f t="shared" ca="1" si="9"/>
        <v>HTN target 140/90</v>
      </c>
      <c r="U5" s="1">
        <f t="shared" ca="1" si="10"/>
        <v>41129</v>
      </c>
      <c r="V5" s="1">
        <f t="shared" ca="1" si="11"/>
        <v>41242</v>
      </c>
      <c r="W5" t="str">
        <f t="shared" ca="1" si="12"/>
        <v>F2F</v>
      </c>
      <c r="X5" t="str">
        <f t="shared" ca="1" si="12"/>
        <v>F2F</v>
      </c>
      <c r="Y5" t="str">
        <f t="shared" ca="1" si="13"/>
        <v>["x", "2012-07-15", "2012-11-30", "2013-04-01", "2013-06-13", "2013-11-19", "2014-01-20"]</v>
      </c>
      <c r="Z5" t="str">
        <f t="shared" ca="1" si="14"/>
        <v>["SBP", "104", "114", "102", "112", "109", "119"]</v>
      </c>
      <c r="AA5" t="str">
        <f t="shared" ca="1" si="15"/>
        <v>["DBP", "40", "50", "64", "60", "52", "51"]</v>
      </c>
      <c r="AB5" t="str">
        <f t="shared" ca="1" si="16"/>
        <v>[{"value": "2012-08-08", "text": "F2F"}, {"value": "2012-11-29", "text": "F2F"}]</v>
      </c>
      <c r="AC5" t="str">
        <f t="shared" ca="1" si="17"/>
        <v>"5550242024": { "bp" : [ ["x", "2012-07-15", "2012-11-30", "2013-04-01", "2013-06-13", "2013-11-19", "2014-01-20"], ["SBP", "104", "114", "102", "112", "109", "119"], ["DBP", "40", "50", "64", "60", "52", "51"] ], "category": "HTN target 140/90", "contacts": [{"value": "2012-08-08", "text": "F2F"}, {"value": "2012-11-29", "text": "F2F"}] }</v>
      </c>
    </row>
    <row r="6" spans="1:29" x14ac:dyDescent="0.25">
      <c r="A6">
        <v>5550295217</v>
      </c>
      <c r="B6" s="1">
        <f t="shared" ca="1" si="3"/>
        <v>41085.671996296296</v>
      </c>
      <c r="C6" s="1">
        <f t="shared" ca="1" si="4"/>
        <v>41202.671996296296</v>
      </c>
      <c r="D6" s="1">
        <f t="shared" ca="1" si="4"/>
        <v>41269.671996296296</v>
      </c>
      <c r="E6" s="1">
        <f t="shared" ca="1" si="4"/>
        <v>41328.671996296296</v>
      </c>
      <c r="F6" s="1">
        <f t="shared" ca="1" si="4"/>
        <v>41436.671996296296</v>
      </c>
      <c r="G6" s="1">
        <f t="shared" ca="1" si="4"/>
        <v>41545.671996296296</v>
      </c>
      <c r="H6" s="2">
        <f t="shared" ca="1" si="5"/>
        <v>147</v>
      </c>
      <c r="I6" s="2">
        <f t="shared" ca="1" si="6"/>
        <v>164</v>
      </c>
      <c r="J6" s="2">
        <f t="shared" ca="1" si="6"/>
        <v>144</v>
      </c>
      <c r="K6" s="2">
        <f t="shared" ca="1" si="6"/>
        <v>158</v>
      </c>
      <c r="L6" s="2">
        <f t="shared" ca="1" si="6"/>
        <v>158</v>
      </c>
      <c r="M6" s="2">
        <f t="shared" ca="1" si="6"/>
        <v>171</v>
      </c>
      <c r="N6" s="2">
        <f t="shared" ca="1" si="7"/>
        <v>98</v>
      </c>
      <c r="O6" s="2">
        <f t="shared" ref="O6:S6" ca="1" si="20">IF(N6&lt;50,N6+10,IF(N6&gt;120,N6-20,N6+RANDBETWEEN(-20,20)))</f>
        <v>118</v>
      </c>
      <c r="P6" s="2">
        <f t="shared" ca="1" si="20"/>
        <v>126</v>
      </c>
      <c r="Q6" s="2">
        <f t="shared" ca="1" si="20"/>
        <v>106</v>
      </c>
      <c r="R6" s="2">
        <f t="shared" ca="1" si="20"/>
        <v>101</v>
      </c>
      <c r="S6" s="2">
        <f t="shared" ca="1" si="20"/>
        <v>115</v>
      </c>
      <c r="T6" s="2" t="str">
        <f t="shared" ca="1" si="9"/>
        <v>CKD target 135/85</v>
      </c>
      <c r="U6" s="1">
        <f t="shared" ca="1" si="10"/>
        <v>41156</v>
      </c>
      <c r="V6" s="1">
        <f t="shared" ca="1" si="11"/>
        <v>41165</v>
      </c>
      <c r="W6" t="str">
        <f t="shared" ca="1" si="12"/>
        <v>Rx</v>
      </c>
      <c r="X6" t="str">
        <f t="shared" ca="1" si="12"/>
        <v>F2F</v>
      </c>
      <c r="Y6" t="str">
        <f t="shared" ca="1" si="13"/>
        <v>["x", "2012-06-25", "2012-10-20", "2012-12-26", "2013-02-23", "2013-06-11", "2013-09-28"]</v>
      </c>
      <c r="Z6" t="str">
        <f t="shared" ca="1" si="14"/>
        <v>["SBP", "147", "164", "144", "158", "158", "171"]</v>
      </c>
      <c r="AA6" t="str">
        <f t="shared" ca="1" si="15"/>
        <v>["DBP", "98", "118", "126", "106", "101", "115"]</v>
      </c>
      <c r="AB6" t="str">
        <f t="shared" ca="1" si="16"/>
        <v>[{"value": "2012-09-04", "text": "Rx"}, {"value": "2012-09-13", "text": "F2F"}]</v>
      </c>
      <c r="AC6" t="str">
        <f t="shared" ca="1" si="17"/>
        <v>"5550295217": { "bp" : [ ["x", "2012-06-25", "2012-10-20", "2012-12-26", "2013-02-23", "2013-06-11", "2013-09-28"], ["SBP", "147", "164", "144", "158", "158", "171"], ["DBP", "98", "118", "126", "106", "101", "115"] ], "category": "CKD target 135/85", "contacts": [{"value": "2012-09-04", "text": "Rx"}, {"value": "2012-09-13", "text": "F2F"}] }</v>
      </c>
    </row>
    <row r="7" spans="1:29" x14ac:dyDescent="0.25">
      <c r="A7">
        <v>5550366599</v>
      </c>
      <c r="B7" s="1">
        <f t="shared" ca="1" si="3"/>
        <v>41160.671996296296</v>
      </c>
      <c r="C7" s="1">
        <f t="shared" ca="1" si="4"/>
        <v>41234.671996296296</v>
      </c>
      <c r="D7" s="1">
        <f t="shared" ca="1" si="4"/>
        <v>41366.671996296296</v>
      </c>
      <c r="E7" s="1">
        <f t="shared" ca="1" si="4"/>
        <v>41553.671996296296</v>
      </c>
      <c r="F7" s="1">
        <f t="shared" ca="1" si="4"/>
        <v>41644.671996296296</v>
      </c>
      <c r="G7" s="1">
        <f t="shared" ca="1" si="4"/>
        <v>41782.671996296296</v>
      </c>
      <c r="H7" s="2">
        <f t="shared" ca="1" si="5"/>
        <v>121</v>
      </c>
      <c r="I7" s="2">
        <f t="shared" ca="1" si="6"/>
        <v>114</v>
      </c>
      <c r="J7" s="2">
        <f t="shared" ca="1" si="6"/>
        <v>107</v>
      </c>
      <c r="K7" s="2">
        <f t="shared" ca="1" si="6"/>
        <v>117</v>
      </c>
      <c r="L7" s="2">
        <f t="shared" ca="1" si="6"/>
        <v>135</v>
      </c>
      <c r="M7" s="2">
        <f t="shared" ca="1" si="6"/>
        <v>155</v>
      </c>
      <c r="N7" s="2">
        <f t="shared" ca="1" si="7"/>
        <v>58</v>
      </c>
      <c r="O7" s="2">
        <f t="shared" ref="O7:S7" ca="1" si="21">IF(N7&lt;50,N7+10,IF(N7&gt;120,N7-20,N7+RANDBETWEEN(-20,20)))</f>
        <v>75</v>
      </c>
      <c r="P7" s="2">
        <f t="shared" ca="1" si="21"/>
        <v>72</v>
      </c>
      <c r="Q7" s="2">
        <f t="shared" ca="1" si="21"/>
        <v>89</v>
      </c>
      <c r="R7" s="2">
        <f t="shared" ca="1" si="21"/>
        <v>88</v>
      </c>
      <c r="S7" s="2">
        <f t="shared" ca="1" si="21"/>
        <v>83</v>
      </c>
      <c r="T7" s="2" t="str">
        <f t="shared" ca="1" si="9"/>
        <v>HTN target 140/90</v>
      </c>
      <c r="U7" s="1">
        <f t="shared" ca="1" si="10"/>
        <v>41271</v>
      </c>
      <c r="V7" s="1">
        <f t="shared" ca="1" si="11"/>
        <v>41737</v>
      </c>
      <c r="W7" t="str">
        <f t="shared" ca="1" si="12"/>
        <v>F2F</v>
      </c>
      <c r="X7" t="str">
        <f t="shared" ca="1" si="12"/>
        <v>F2F</v>
      </c>
      <c r="Y7" t="str">
        <f t="shared" ca="1" si="13"/>
        <v>["x", "2012-09-08", "2012-11-21", "2013-04-02", "2013-10-06", "2014-01-05", "2014-05-23"]</v>
      </c>
      <c r="Z7" t="str">
        <f t="shared" ca="1" si="14"/>
        <v>["SBP", "121", "114", "107", "117", "135", "155"]</v>
      </c>
      <c r="AA7" t="str">
        <f t="shared" ca="1" si="15"/>
        <v>["DBP", "58", "75", "72", "89", "88", "83"]</v>
      </c>
      <c r="AB7" t="str">
        <f t="shared" ca="1" si="16"/>
        <v>[{"value": "2012-12-28", "text": "F2F"}, {"value": "2014-04-08", "text": "F2F"}]</v>
      </c>
      <c r="AC7" t="str">
        <f t="shared" ca="1" si="17"/>
        <v>"5550366599": { "bp" : [ ["x", "2012-09-08", "2012-11-21", "2013-04-02", "2013-10-06", "2014-01-05", "2014-05-23"], ["SBP", "121", "114", "107", "117", "135", "155"], ["DBP", "58", "75", "72", "89", "88", "83"] ], "category": "HTN target 140/90", "contacts": [{"value": "2012-12-28", "text": "F2F"}, {"value": "2014-04-08", "text": "F2F"}] }</v>
      </c>
    </row>
    <row r="8" spans="1:29" x14ac:dyDescent="0.25">
      <c r="A8">
        <v>5550462743</v>
      </c>
      <c r="B8" s="1">
        <f t="shared" ca="1" si="3"/>
        <v>41105.671996296296</v>
      </c>
      <c r="C8" s="1">
        <f t="shared" ca="1" si="4"/>
        <v>41214.671996296296</v>
      </c>
      <c r="D8" s="1">
        <f t="shared" ca="1" si="4"/>
        <v>41325.671996296296</v>
      </c>
      <c r="E8" s="1">
        <f t="shared" ca="1" si="4"/>
        <v>41416.671996296296</v>
      </c>
      <c r="F8" s="1">
        <f t="shared" ca="1" si="4"/>
        <v>41505.671996296296</v>
      </c>
      <c r="G8" s="1">
        <f t="shared" ca="1" si="4"/>
        <v>41667.671996296296</v>
      </c>
      <c r="H8" s="2">
        <f t="shared" ca="1" si="5"/>
        <v>131</v>
      </c>
      <c r="I8" s="2">
        <f t="shared" ca="1" si="6"/>
        <v>116</v>
      </c>
      <c r="J8" s="2">
        <f t="shared" ca="1" si="6"/>
        <v>102</v>
      </c>
      <c r="K8" s="2">
        <f t="shared" ca="1" si="6"/>
        <v>112</v>
      </c>
      <c r="L8" s="2">
        <f t="shared" ca="1" si="6"/>
        <v>105</v>
      </c>
      <c r="M8" s="2">
        <f t="shared" ca="1" si="6"/>
        <v>115</v>
      </c>
      <c r="N8" s="2">
        <f t="shared" ca="1" si="7"/>
        <v>83</v>
      </c>
      <c r="O8" s="2">
        <f t="shared" ref="O8:S8" ca="1" si="22">IF(N8&lt;50,N8+10,IF(N8&gt;120,N8-20,N8+RANDBETWEEN(-20,20)))</f>
        <v>88</v>
      </c>
      <c r="P8" s="2">
        <f t="shared" ca="1" si="22"/>
        <v>88</v>
      </c>
      <c r="Q8" s="2">
        <f t="shared" ca="1" si="22"/>
        <v>77</v>
      </c>
      <c r="R8" s="2">
        <f t="shared" ca="1" si="22"/>
        <v>62</v>
      </c>
      <c r="S8" s="2">
        <f t="shared" ca="1" si="22"/>
        <v>58</v>
      </c>
      <c r="T8" s="2" t="str">
        <f t="shared" ca="1" si="9"/>
        <v>HTN target 140/90</v>
      </c>
      <c r="U8" s="1">
        <f t="shared" ca="1" si="10"/>
        <v>41230</v>
      </c>
      <c r="V8" s="1">
        <f t="shared" ca="1" si="11"/>
        <v>41619</v>
      </c>
      <c r="W8" t="str">
        <f t="shared" ca="1" si="12"/>
        <v>F2F</v>
      </c>
      <c r="X8" t="str">
        <f t="shared" ca="1" si="12"/>
        <v>Rx</v>
      </c>
      <c r="Y8" t="str">
        <f t="shared" ca="1" si="13"/>
        <v>["x", "2012-07-15", "2012-11-01", "2013-02-20", "2013-05-22", "2013-08-19", "2014-01-28"]</v>
      </c>
      <c r="Z8" t="str">
        <f t="shared" ca="1" si="14"/>
        <v>["SBP", "131", "116", "102", "112", "105", "115"]</v>
      </c>
      <c r="AA8" t="str">
        <f t="shared" ca="1" si="15"/>
        <v>["DBP", "83", "88", "88", "77", "62", "58"]</v>
      </c>
      <c r="AB8" t="str">
        <f t="shared" ca="1" si="16"/>
        <v>[{"value": "2012-11-17", "text": "F2F"}, {"value": "2013-12-11", "text": "Rx"}]</v>
      </c>
      <c r="AC8" t="str">
        <f t="shared" ca="1" si="17"/>
        <v>"5550462743": { "bp" : [ ["x", "2012-07-15", "2012-11-01", "2013-02-20", "2013-05-22", "2013-08-19", "2014-01-28"], ["SBP", "131", "116", "102", "112", "105", "115"], ["DBP", "83", "88", "88", "77", "62", "58"] ], "category": "HTN target 140/90", "contacts": [{"value": "2012-11-17", "text": "F2F"}, {"value": "2013-12-11", "text": "Rx"}] }</v>
      </c>
    </row>
    <row r="9" spans="1:29" x14ac:dyDescent="0.25">
      <c r="A9">
        <v>5550516099</v>
      </c>
      <c r="B9" s="1">
        <f t="shared" ca="1" si="3"/>
        <v>41057.671996296296</v>
      </c>
      <c r="C9" s="1">
        <f t="shared" ca="1" si="4"/>
        <v>41247.671996296296</v>
      </c>
      <c r="D9" s="1">
        <f t="shared" ca="1" si="4"/>
        <v>41329.671996296296</v>
      </c>
      <c r="E9" s="1">
        <f t="shared" ca="1" si="4"/>
        <v>41481.671996296296</v>
      </c>
      <c r="F9" s="1">
        <f t="shared" ca="1" si="4"/>
        <v>41571.671996296296</v>
      </c>
      <c r="G9" s="1">
        <f t="shared" ca="1" si="4"/>
        <v>41676.671996296296</v>
      </c>
      <c r="H9" s="2">
        <f t="shared" ca="1" si="5"/>
        <v>103</v>
      </c>
      <c r="I9" s="2">
        <f t="shared" ca="1" si="6"/>
        <v>113</v>
      </c>
      <c r="J9" s="2">
        <f t="shared" ca="1" si="6"/>
        <v>127</v>
      </c>
      <c r="K9" s="2">
        <f t="shared" ca="1" si="6"/>
        <v>133</v>
      </c>
      <c r="L9" s="2">
        <f t="shared" ca="1" si="6"/>
        <v>140</v>
      </c>
      <c r="M9" s="2">
        <f t="shared" ca="1" si="6"/>
        <v>150</v>
      </c>
      <c r="N9" s="2">
        <f t="shared" ca="1" si="7"/>
        <v>72</v>
      </c>
      <c r="O9" s="2">
        <f t="shared" ref="O9:S9" ca="1" si="23">IF(N9&lt;50,N9+10,IF(N9&gt;120,N9-20,N9+RANDBETWEEN(-20,20)))</f>
        <v>75</v>
      </c>
      <c r="P9" s="2">
        <f t="shared" ca="1" si="23"/>
        <v>68</v>
      </c>
      <c r="Q9" s="2">
        <f t="shared" ca="1" si="23"/>
        <v>87</v>
      </c>
      <c r="R9" s="2">
        <f t="shared" ca="1" si="23"/>
        <v>90</v>
      </c>
      <c r="S9" s="2">
        <f t="shared" ca="1" si="23"/>
        <v>108</v>
      </c>
      <c r="T9" s="2" t="str">
        <f t="shared" ca="1" si="9"/>
        <v>HTN target 140/90</v>
      </c>
      <c r="U9" s="1">
        <f t="shared" ca="1" si="10"/>
        <v>41066</v>
      </c>
      <c r="V9" s="1">
        <f t="shared" ca="1" si="11"/>
        <v>41215</v>
      </c>
      <c r="W9" t="str">
        <f t="shared" ca="1" si="12"/>
        <v>F2F</v>
      </c>
      <c r="X9" t="str">
        <f t="shared" ca="1" si="12"/>
        <v>Rx</v>
      </c>
      <c r="Y9" t="str">
        <f t="shared" ca="1" si="13"/>
        <v>["x", "2012-05-28", "2012-12-04", "2013-02-24", "2013-07-26", "2013-10-24", "2014-02-06"]</v>
      </c>
      <c r="Z9" t="str">
        <f t="shared" ca="1" si="14"/>
        <v>["SBP", "103", "113", "127", "133", "140", "150"]</v>
      </c>
      <c r="AA9" t="str">
        <f t="shared" ca="1" si="15"/>
        <v>["DBP", "72", "75", "68", "87", "90", "108"]</v>
      </c>
      <c r="AB9" t="str">
        <f t="shared" ca="1" si="16"/>
        <v>[{"value": "2012-06-06", "text": "F2F"}, {"value": "2012-11-02", "text": "Rx"}]</v>
      </c>
      <c r="AC9" t="str">
        <f t="shared" ca="1" si="17"/>
        <v>"5550516099": { "bp" : [ ["x", "2012-05-28", "2012-12-04", "2013-02-24", "2013-07-26", "2013-10-24", "2014-02-06"], ["SBP", "103", "113", "127", "133", "140", "150"], ["DBP", "72", "75", "68", "87", "90", "108"] ], "category": "HTN target 140/90", "contacts": [{"value": "2012-06-06", "text": "F2F"}, {"value": "2012-11-02", "text": "Rx"}] }</v>
      </c>
    </row>
    <row r="10" spans="1:29" x14ac:dyDescent="0.25">
      <c r="A10">
        <v>5550551266</v>
      </c>
      <c r="B10" s="1">
        <f t="shared" ca="1" si="3"/>
        <v>41053.671996296296</v>
      </c>
      <c r="C10" s="1">
        <f t="shared" ca="1" si="4"/>
        <v>41222.671996296296</v>
      </c>
      <c r="D10" s="1">
        <f t="shared" ca="1" si="4"/>
        <v>41281.671996296296</v>
      </c>
      <c r="E10" s="1">
        <f t="shared" ca="1" si="4"/>
        <v>41474.671996296296</v>
      </c>
      <c r="F10" s="1">
        <f t="shared" ca="1" si="4"/>
        <v>41664.671996296296</v>
      </c>
      <c r="G10" s="1">
        <f t="shared" ca="1" si="4"/>
        <v>41752.671996296296</v>
      </c>
      <c r="H10" s="2">
        <f t="shared" ca="1" si="5"/>
        <v>125</v>
      </c>
      <c r="I10" s="2">
        <f t="shared" ca="1" si="6"/>
        <v>126</v>
      </c>
      <c r="J10" s="2">
        <f t="shared" ca="1" si="6"/>
        <v>111</v>
      </c>
      <c r="K10" s="2">
        <f t="shared" ca="1" si="6"/>
        <v>108</v>
      </c>
      <c r="L10" s="2">
        <f t="shared" ca="1" si="6"/>
        <v>118</v>
      </c>
      <c r="M10" s="2">
        <f t="shared" ca="1" si="6"/>
        <v>110</v>
      </c>
      <c r="N10" s="2">
        <f t="shared" ca="1" si="7"/>
        <v>74</v>
      </c>
      <c r="O10" s="2">
        <f t="shared" ref="O10:S10" ca="1" si="24">IF(N10&lt;50,N10+10,IF(N10&gt;120,N10-20,N10+RANDBETWEEN(-20,20)))</f>
        <v>89</v>
      </c>
      <c r="P10" s="2">
        <f t="shared" ca="1" si="24"/>
        <v>84</v>
      </c>
      <c r="Q10" s="2">
        <f t="shared" ca="1" si="24"/>
        <v>96</v>
      </c>
      <c r="R10" s="2">
        <f t="shared" ca="1" si="24"/>
        <v>112</v>
      </c>
      <c r="S10" s="2">
        <f t="shared" ca="1" si="24"/>
        <v>131</v>
      </c>
      <c r="T10" s="2" t="str">
        <f t="shared" ca="1" si="9"/>
        <v>CKD target 135/85</v>
      </c>
      <c r="U10" s="1">
        <f t="shared" ca="1" si="10"/>
        <v>41263</v>
      </c>
      <c r="V10" s="1">
        <f t="shared" ca="1" si="11"/>
        <v>41638</v>
      </c>
      <c r="W10" t="str">
        <f t="shared" ca="1" si="12"/>
        <v>Rx</v>
      </c>
      <c r="X10" t="str">
        <f t="shared" ca="1" si="12"/>
        <v>Rx</v>
      </c>
      <c r="Y10" t="str">
        <f t="shared" ca="1" si="13"/>
        <v>["x", "2012-05-24", "2012-11-09", "2013-01-07", "2013-07-19", "2014-01-25", "2014-04-23"]</v>
      </c>
      <c r="Z10" t="str">
        <f t="shared" ca="1" si="14"/>
        <v>["SBP", "125", "126", "111", "108", "118", "110"]</v>
      </c>
      <c r="AA10" t="str">
        <f t="shared" ca="1" si="15"/>
        <v>["DBP", "74", "89", "84", "96", "112", "131"]</v>
      </c>
      <c r="AB10" t="str">
        <f t="shared" ca="1" si="16"/>
        <v>[{"value": "2012-12-20", "text": "Rx"}, {"value": "2013-12-30", "text": "Rx"}]</v>
      </c>
      <c r="AC10" t="str">
        <f t="shared" ca="1" si="17"/>
        <v>"5550551266": { "bp" : [ ["x", "2012-05-24", "2012-11-09", "2013-01-07", "2013-07-19", "2014-01-25", "2014-04-23"], ["SBP", "125", "126", "111", "108", "118", "110"], ["DBP", "74", "89", "84", "96", "112", "131"] ], "category": "CKD target 135/85", "contacts": [{"value": "2012-12-20", "text": "Rx"}, {"value": "2013-12-30", "text": "Rx"}] }</v>
      </c>
    </row>
    <row r="11" spans="1:29" x14ac:dyDescent="0.25">
      <c r="A11">
        <v>5550640777</v>
      </c>
      <c r="B11" s="1">
        <f t="shared" ca="1" si="3"/>
        <v>41180.671996296296</v>
      </c>
      <c r="C11" s="1">
        <f t="shared" ca="1" si="4"/>
        <v>41234.671996296296</v>
      </c>
      <c r="D11" s="1">
        <f t="shared" ca="1" si="4"/>
        <v>41336.671996296296</v>
      </c>
      <c r="E11" s="1">
        <f t="shared" ca="1" si="4"/>
        <v>41437.671996296296</v>
      </c>
      <c r="F11" s="1">
        <f t="shared" ca="1" si="4"/>
        <v>41592.671996296296</v>
      </c>
      <c r="G11" s="1">
        <f t="shared" ca="1" si="4"/>
        <v>41693.671996296296</v>
      </c>
      <c r="H11" s="2">
        <f t="shared" ca="1" si="5"/>
        <v>101</v>
      </c>
      <c r="I11" s="2">
        <f t="shared" ca="1" si="6"/>
        <v>111</v>
      </c>
      <c r="J11" s="2">
        <f t="shared" ca="1" si="6"/>
        <v>103</v>
      </c>
      <c r="K11" s="2">
        <f t="shared" ca="1" si="6"/>
        <v>113</v>
      </c>
      <c r="L11" s="2">
        <f t="shared" ca="1" si="6"/>
        <v>101</v>
      </c>
      <c r="M11" s="2">
        <f t="shared" ca="1" si="6"/>
        <v>111</v>
      </c>
      <c r="N11" s="2">
        <f t="shared" ca="1" si="7"/>
        <v>43</v>
      </c>
      <c r="O11" s="2">
        <f t="shared" ref="O11:S11" ca="1" si="25">IF(N11&lt;50,N11+10,IF(N11&gt;120,N11-20,N11+RANDBETWEEN(-20,20)))</f>
        <v>53</v>
      </c>
      <c r="P11" s="2">
        <f t="shared" ca="1" si="25"/>
        <v>40</v>
      </c>
      <c r="Q11" s="2">
        <f t="shared" ca="1" si="25"/>
        <v>50</v>
      </c>
      <c r="R11" s="2">
        <f t="shared" ca="1" si="25"/>
        <v>52</v>
      </c>
      <c r="S11" s="2">
        <f t="shared" ca="1" si="25"/>
        <v>44</v>
      </c>
      <c r="T11" s="2" t="str">
        <f t="shared" ca="1" si="9"/>
        <v>HTN target 140/90</v>
      </c>
      <c r="U11" s="1">
        <f t="shared" ca="1" si="10"/>
        <v>41321</v>
      </c>
      <c r="V11" s="1">
        <f t="shared" ca="1" si="11"/>
        <v>41635</v>
      </c>
      <c r="W11" t="str">
        <f t="shared" ca="1" si="12"/>
        <v>F2F</v>
      </c>
      <c r="X11" t="str">
        <f t="shared" ca="1" si="12"/>
        <v>Rx</v>
      </c>
      <c r="Y11" t="str">
        <f t="shared" ca="1" si="13"/>
        <v>["x", "2012-09-28", "2012-11-21", "2013-03-03", "2013-06-12", "2013-11-14", "2014-02-23"]</v>
      </c>
      <c r="Z11" t="str">
        <f t="shared" ca="1" si="14"/>
        <v>["SBP", "101", "111", "103", "113", "101", "111"]</v>
      </c>
      <c r="AA11" t="str">
        <f t="shared" ca="1" si="15"/>
        <v>["DBP", "43", "53", "40", "50", "52", "44"]</v>
      </c>
      <c r="AB11" t="str">
        <f t="shared" ca="1" si="16"/>
        <v>[{"value": "2013-02-16", "text": "F2F"}, {"value": "2013-12-27", "text": "Rx"}]</v>
      </c>
      <c r="AC11" t="str">
        <f t="shared" ca="1" si="17"/>
        <v>"5550640777": { "bp" : [ ["x", "2012-09-28", "2012-11-21", "2013-03-03", "2013-06-12", "2013-11-14", "2014-02-23"], ["SBP", "101", "111", "103", "113", "101", "111"], ["DBP", "43", "53", "40", "50", "52", "44"] ], "category": "HTN target 140/90", "contacts": [{"value": "2013-02-16", "text": "F2F"}, {"value": "2013-12-27", "text": "Rx"}] }</v>
      </c>
    </row>
    <row r="12" spans="1:29" x14ac:dyDescent="0.25">
      <c r="A12">
        <v>5550660340</v>
      </c>
      <c r="B12" s="1">
        <f t="shared" ca="1" si="3"/>
        <v>41070.671996296296</v>
      </c>
      <c r="C12" s="1">
        <f t="shared" ca="1" si="4"/>
        <v>41222.671996296296</v>
      </c>
      <c r="D12" s="1">
        <f t="shared" ca="1" si="4"/>
        <v>41395.671996296296</v>
      </c>
      <c r="E12" s="1">
        <f t="shared" ca="1" si="4"/>
        <v>41485.671996296296</v>
      </c>
      <c r="F12" s="1">
        <f t="shared" ca="1" si="4"/>
        <v>41545.671996296296</v>
      </c>
      <c r="G12" s="1">
        <f t="shared" ca="1" si="4"/>
        <v>41663.671996296296</v>
      </c>
      <c r="H12" s="2">
        <f t="shared" ca="1" si="5"/>
        <v>115</v>
      </c>
      <c r="I12" s="2">
        <f t="shared" ca="1" si="6"/>
        <v>104</v>
      </c>
      <c r="J12" s="2">
        <f t="shared" ca="1" si="6"/>
        <v>114</v>
      </c>
      <c r="K12" s="2">
        <f t="shared" ca="1" si="6"/>
        <v>119</v>
      </c>
      <c r="L12" s="2">
        <f t="shared" ca="1" si="6"/>
        <v>100</v>
      </c>
      <c r="M12" s="2">
        <f t="shared" ca="1" si="6"/>
        <v>110</v>
      </c>
      <c r="N12" s="2">
        <f t="shared" ca="1" si="7"/>
        <v>47</v>
      </c>
      <c r="O12" s="2">
        <f t="shared" ref="O12:S12" ca="1" si="26">IF(N12&lt;50,N12+10,IF(N12&gt;120,N12-20,N12+RANDBETWEEN(-20,20)))</f>
        <v>57</v>
      </c>
      <c r="P12" s="2">
        <f t="shared" ca="1" si="26"/>
        <v>38</v>
      </c>
      <c r="Q12" s="2">
        <f t="shared" ca="1" si="26"/>
        <v>48</v>
      </c>
      <c r="R12" s="2">
        <f t="shared" ca="1" si="26"/>
        <v>58</v>
      </c>
      <c r="S12" s="2">
        <f t="shared" ca="1" si="26"/>
        <v>65</v>
      </c>
      <c r="T12" s="2" t="str">
        <f t="shared" ca="1" si="9"/>
        <v>CKD target 135/85</v>
      </c>
      <c r="U12" s="1">
        <f t="shared" ca="1" si="10"/>
        <v>41088</v>
      </c>
      <c r="V12" s="1">
        <f t="shared" ca="1" si="11"/>
        <v>41555</v>
      </c>
      <c r="W12" t="str">
        <f t="shared" ca="1" si="12"/>
        <v>Rx</v>
      </c>
      <c r="X12" t="str">
        <f t="shared" ca="1" si="12"/>
        <v>Rx</v>
      </c>
      <c r="Y12" t="str">
        <f t="shared" ca="1" si="13"/>
        <v>["x", "2012-06-10", "2012-11-09", "2013-05-01", "2013-07-30", "2013-09-28", "2014-01-24"]</v>
      </c>
      <c r="Z12" t="str">
        <f t="shared" ca="1" si="14"/>
        <v>["SBP", "115", "104", "114", "119", "100", "110"]</v>
      </c>
      <c r="AA12" t="str">
        <f t="shared" ca="1" si="15"/>
        <v>["DBP", "47", "57", "38", "48", "58", "65"]</v>
      </c>
      <c r="AB12" t="str">
        <f t="shared" ca="1" si="16"/>
        <v>[{"value": "2012-06-28", "text": "Rx"}, {"value": "2013-10-08", "text": "Rx"}]</v>
      </c>
      <c r="AC12" t="str">
        <f t="shared" ca="1" si="17"/>
        <v>"5550660340": { "bp" : [ ["x", "2012-06-10", "2012-11-09", "2013-05-01", "2013-07-30", "2013-09-28", "2014-01-24"], ["SBP", "115", "104", "114", "119", "100", "110"], ["DBP", "47", "57", "38", "48", "58", "65"] ], "category": "CKD target 135/85", "contacts": [{"value": "2012-06-28", "text": "Rx"}, {"value": "2013-10-08", "text": "Rx"}] }</v>
      </c>
    </row>
    <row r="13" spans="1:29" x14ac:dyDescent="0.25">
      <c r="A13">
        <v>5550739385</v>
      </c>
      <c r="B13" s="1">
        <f t="shared" ca="1" si="3"/>
        <v>41115.671996296296</v>
      </c>
      <c r="C13" s="1">
        <f t="shared" ca="1" si="4"/>
        <v>41273.671996296296</v>
      </c>
      <c r="D13" s="1">
        <f t="shared" ca="1" si="4"/>
        <v>41462.671996296296</v>
      </c>
      <c r="E13" s="1">
        <f t="shared" ca="1" si="4"/>
        <v>41579.671996296296</v>
      </c>
      <c r="F13" s="1">
        <f t="shared" ca="1" si="4"/>
        <v>41712.671996296296</v>
      </c>
      <c r="G13" s="1">
        <f t="shared" ca="1" si="4"/>
        <v>41821.671996296296</v>
      </c>
      <c r="H13" s="2">
        <f t="shared" ca="1" si="5"/>
        <v>136</v>
      </c>
      <c r="I13" s="2">
        <f t="shared" ca="1" si="6"/>
        <v>151</v>
      </c>
      <c r="J13" s="2">
        <f t="shared" ca="1" si="6"/>
        <v>150</v>
      </c>
      <c r="K13" s="2">
        <f t="shared" ca="1" si="6"/>
        <v>161</v>
      </c>
      <c r="L13" s="2">
        <f t="shared" ca="1" si="6"/>
        <v>141</v>
      </c>
      <c r="M13" s="2">
        <f t="shared" ca="1" si="6"/>
        <v>157</v>
      </c>
      <c r="N13" s="2">
        <f t="shared" ca="1" si="7"/>
        <v>114</v>
      </c>
      <c r="O13" s="2">
        <f t="shared" ref="O13:S13" ca="1" si="27">IF(N13&lt;50,N13+10,IF(N13&gt;120,N13-20,N13+RANDBETWEEN(-20,20)))</f>
        <v>106</v>
      </c>
      <c r="P13" s="2">
        <f t="shared" ca="1" si="27"/>
        <v>116</v>
      </c>
      <c r="Q13" s="2">
        <f t="shared" ca="1" si="27"/>
        <v>136</v>
      </c>
      <c r="R13" s="2">
        <f t="shared" ca="1" si="27"/>
        <v>116</v>
      </c>
      <c r="S13" s="2">
        <f t="shared" ca="1" si="27"/>
        <v>128</v>
      </c>
      <c r="T13" s="2" t="str">
        <f t="shared" ca="1" si="9"/>
        <v>CKD target 135/85</v>
      </c>
      <c r="U13" s="1">
        <f t="shared" ca="1" si="10"/>
        <v>41120</v>
      </c>
      <c r="V13" s="1">
        <f t="shared" ca="1" si="11"/>
        <v>41737</v>
      </c>
      <c r="W13" t="str">
        <f t="shared" ca="1" si="12"/>
        <v>Rx</v>
      </c>
      <c r="X13" t="str">
        <f t="shared" ca="1" si="12"/>
        <v>Rx</v>
      </c>
      <c r="Y13" t="str">
        <f t="shared" ca="1" si="13"/>
        <v>["x", "2012-07-25", "2012-12-30", "2013-07-07", "2013-11-01", "2014-03-14", "2014-07-01"]</v>
      </c>
      <c r="Z13" t="str">
        <f t="shared" ca="1" si="14"/>
        <v>["SBP", "136", "151", "150", "161", "141", "157"]</v>
      </c>
      <c r="AA13" t="str">
        <f t="shared" ca="1" si="15"/>
        <v>["DBP", "114", "106", "116", "136", "116", "128"]</v>
      </c>
      <c r="AB13" t="str">
        <f t="shared" ca="1" si="16"/>
        <v>[{"value": "2012-07-30", "text": "Rx"}, {"value": "2014-04-08", "text": "Rx"}]</v>
      </c>
      <c r="AC13" t="str">
        <f t="shared" ca="1" si="17"/>
        <v>"5550739385": { "bp" : [ ["x", "2012-07-25", "2012-12-30", "2013-07-07", "2013-11-01", "2014-03-14", "2014-07-01"], ["SBP", "136", "151", "150", "161", "141", "157"], ["DBP", "114", "106", "116", "136", "116", "128"] ], "category": "CKD target 135/85", "contacts": [{"value": "2012-07-30", "text": "Rx"}, {"value": "2014-04-08", "text": "Rx"}] }</v>
      </c>
    </row>
    <row r="14" spans="1:29" x14ac:dyDescent="0.25">
      <c r="A14">
        <v>5550747304</v>
      </c>
      <c r="B14" s="1">
        <f t="shared" ca="1" si="3"/>
        <v>41154.671996296296</v>
      </c>
      <c r="C14" s="1">
        <f t="shared" ca="1" si="4"/>
        <v>41269.671996296296</v>
      </c>
      <c r="D14" s="1">
        <f t="shared" ca="1" si="4"/>
        <v>41449.671996296296</v>
      </c>
      <c r="E14" s="1">
        <f t="shared" ca="1" si="4"/>
        <v>41543.671996296296</v>
      </c>
      <c r="F14" s="1">
        <f t="shared" ca="1" si="4"/>
        <v>41707.671996296296</v>
      </c>
      <c r="G14" s="1">
        <f t="shared" ca="1" si="4"/>
        <v>41803.671996296296</v>
      </c>
      <c r="H14" s="2">
        <f t="shared" ca="1" si="5"/>
        <v>124</v>
      </c>
      <c r="I14" s="2">
        <f t="shared" ca="1" si="6"/>
        <v>136</v>
      </c>
      <c r="J14" s="2">
        <f t="shared" ca="1" si="6"/>
        <v>150</v>
      </c>
      <c r="K14" s="2">
        <f t="shared" ca="1" si="6"/>
        <v>170</v>
      </c>
      <c r="L14" s="2">
        <f t="shared" ca="1" si="6"/>
        <v>150</v>
      </c>
      <c r="M14" s="2">
        <f t="shared" ca="1" si="6"/>
        <v>139</v>
      </c>
      <c r="N14" s="2">
        <f t="shared" ca="1" si="7"/>
        <v>57</v>
      </c>
      <c r="O14" s="2">
        <f t="shared" ref="O14:S14" ca="1" si="28">IF(N14&lt;50,N14+10,IF(N14&gt;120,N14-20,N14+RANDBETWEEN(-20,20)))</f>
        <v>75</v>
      </c>
      <c r="P14" s="2">
        <f t="shared" ca="1" si="28"/>
        <v>82</v>
      </c>
      <c r="Q14" s="2">
        <f t="shared" ca="1" si="28"/>
        <v>65</v>
      </c>
      <c r="R14" s="2">
        <f t="shared" ca="1" si="28"/>
        <v>56</v>
      </c>
      <c r="S14" s="2">
        <f t="shared" ca="1" si="28"/>
        <v>39</v>
      </c>
      <c r="T14" s="2" t="str">
        <f t="shared" ca="1" si="9"/>
        <v>CKD target 135/85</v>
      </c>
      <c r="U14" s="1">
        <f t="shared" ca="1" si="10"/>
        <v>41389</v>
      </c>
      <c r="V14" s="1">
        <f t="shared" ca="1" si="11"/>
        <v>41665</v>
      </c>
      <c r="W14" t="str">
        <f t="shared" ca="1" si="12"/>
        <v>F2F</v>
      </c>
      <c r="X14" t="str">
        <f t="shared" ca="1" si="12"/>
        <v>Rx</v>
      </c>
      <c r="Y14" t="str">
        <f t="shared" ca="1" si="13"/>
        <v>["x", "2012-09-02", "2012-12-26", "2013-06-24", "2013-09-26", "2014-03-09", "2014-06-13"]</v>
      </c>
      <c r="Z14" t="str">
        <f t="shared" ca="1" si="14"/>
        <v>["SBP", "124", "136", "150", "170", "150", "139"]</v>
      </c>
      <c r="AA14" t="str">
        <f t="shared" ca="1" si="15"/>
        <v>["DBP", "57", "75", "82", "65", "56", "39"]</v>
      </c>
      <c r="AB14" t="str">
        <f t="shared" ca="1" si="16"/>
        <v>[{"value": "2013-04-25", "text": "F2F"}, {"value": "2014-01-26", "text": "Rx"}]</v>
      </c>
      <c r="AC14" t="str">
        <f t="shared" ca="1" si="17"/>
        <v>"5550747304": { "bp" : [ ["x", "2012-09-02", "2012-12-26", "2013-06-24", "2013-09-26", "2014-03-09", "2014-06-13"], ["SBP", "124", "136", "150", "170", "150", "139"], ["DBP", "57", "75", "82", "65", "56", "39"] ], "category": "CKD target 135/85", "contacts": [{"value": "2013-04-25", "text": "F2F"}, {"value": "2014-01-26", "text": "Rx"}] }</v>
      </c>
    </row>
    <row r="15" spans="1:29" x14ac:dyDescent="0.25">
      <c r="A15">
        <v>5550777945</v>
      </c>
      <c r="B15" s="1">
        <f t="shared" ca="1" si="3"/>
        <v>41189.671996296296</v>
      </c>
      <c r="C15" s="1">
        <f t="shared" ca="1" si="4"/>
        <v>41296.671996296296</v>
      </c>
      <c r="D15" s="1">
        <f t="shared" ca="1" si="4"/>
        <v>41409.671996296296</v>
      </c>
      <c r="E15" s="1">
        <f t="shared" ca="1" si="4"/>
        <v>41588.671996296296</v>
      </c>
      <c r="F15" s="1">
        <f t="shared" ca="1" si="4"/>
        <v>41699.671996296296</v>
      </c>
      <c r="G15" s="1">
        <f t="shared" ca="1" si="4"/>
        <v>41864.671996296296</v>
      </c>
      <c r="H15" s="2">
        <f t="shared" ca="1" si="5"/>
        <v>126</v>
      </c>
      <c r="I15" s="2">
        <f t="shared" ca="1" si="6"/>
        <v>138</v>
      </c>
      <c r="J15" s="2">
        <f t="shared" ca="1" si="6"/>
        <v>156</v>
      </c>
      <c r="K15" s="2">
        <f t="shared" ca="1" si="6"/>
        <v>168</v>
      </c>
      <c r="L15" s="2">
        <f t="shared" ca="1" si="6"/>
        <v>148</v>
      </c>
      <c r="M15" s="2">
        <f t="shared" ca="1" si="6"/>
        <v>134</v>
      </c>
      <c r="N15" s="2">
        <f t="shared" ca="1" si="7"/>
        <v>67</v>
      </c>
      <c r="O15" s="2">
        <f t="shared" ref="O15:S15" ca="1" si="29">IF(N15&lt;50,N15+10,IF(N15&gt;120,N15-20,N15+RANDBETWEEN(-20,20)))</f>
        <v>48</v>
      </c>
      <c r="P15" s="2">
        <f t="shared" ca="1" si="29"/>
        <v>58</v>
      </c>
      <c r="Q15" s="2">
        <f t="shared" ca="1" si="29"/>
        <v>38</v>
      </c>
      <c r="R15" s="2">
        <f t="shared" ca="1" si="29"/>
        <v>48</v>
      </c>
      <c r="S15" s="2">
        <f t="shared" ca="1" si="29"/>
        <v>58</v>
      </c>
      <c r="T15" s="2" t="str">
        <f t="shared" ca="1" si="9"/>
        <v>CKD target 135/85</v>
      </c>
      <c r="U15" s="1">
        <f t="shared" ca="1" si="10"/>
        <v>41201</v>
      </c>
      <c r="V15" s="1">
        <f t="shared" ca="1" si="11"/>
        <v>41398</v>
      </c>
      <c r="W15" t="str">
        <f t="shared" ca="1" si="12"/>
        <v>F2F</v>
      </c>
      <c r="X15" t="str">
        <f t="shared" ca="1" si="12"/>
        <v>F2F</v>
      </c>
      <c r="Y15" t="str">
        <f t="shared" ca="1" si="13"/>
        <v>["x", "2012-10-07", "2013-01-22", "2013-05-15", "2013-11-10", "2014-03-01", "2014-08-13"]</v>
      </c>
      <c r="Z15" t="str">
        <f t="shared" ca="1" si="14"/>
        <v>["SBP", "126", "138", "156", "168", "148", "134"]</v>
      </c>
      <c r="AA15" t="str">
        <f t="shared" ca="1" si="15"/>
        <v>["DBP", "67", "48", "58", "38", "48", "58"]</v>
      </c>
      <c r="AB15" t="str">
        <f t="shared" ca="1" si="16"/>
        <v>[{"value": "2012-10-19", "text": "F2F"}, {"value": "2013-05-04", "text": "F2F"}]</v>
      </c>
      <c r="AC15" t="str">
        <f t="shared" ca="1" si="17"/>
        <v>"5550777945": { "bp" : [ ["x", "2012-10-07", "2013-01-22", "2013-05-15", "2013-11-10", "2014-03-01", "2014-08-13"], ["SBP", "126", "138", "156", "168", "148", "134"], ["DBP", "67", "48", "58", "38", "48", "58"] ], "category": "CKD target 135/85", "contacts": [{"value": "2012-10-19", "text": "F2F"}, {"value": "2013-05-04", "text": "F2F"}] }</v>
      </c>
    </row>
    <row r="16" spans="1:29" x14ac:dyDescent="0.25">
      <c r="A16">
        <v>5550801061</v>
      </c>
      <c r="B16" s="1">
        <f t="shared" ca="1" si="3"/>
        <v>41182.671996296296</v>
      </c>
      <c r="C16" s="1">
        <f t="shared" ca="1" si="4"/>
        <v>41278.671996296296</v>
      </c>
      <c r="D16" s="1">
        <f t="shared" ca="1" si="4"/>
        <v>41413.671996296296</v>
      </c>
      <c r="E16" s="1">
        <f t="shared" ca="1" si="4"/>
        <v>41542.671996296296</v>
      </c>
      <c r="F16" s="1">
        <f t="shared" ca="1" si="4"/>
        <v>41631.671996296296</v>
      </c>
      <c r="G16" s="1">
        <f t="shared" ca="1" si="4"/>
        <v>41748.671996296296</v>
      </c>
      <c r="H16" s="2">
        <f t="shared" ca="1" si="5"/>
        <v>93</v>
      </c>
      <c r="I16" s="2">
        <f t="shared" ca="1" si="6"/>
        <v>103</v>
      </c>
      <c r="J16" s="2">
        <f t="shared" ca="1" si="6"/>
        <v>113</v>
      </c>
      <c r="K16" s="2">
        <f t="shared" ca="1" si="6"/>
        <v>126</v>
      </c>
      <c r="L16" s="2">
        <f t="shared" ca="1" si="6"/>
        <v>129</v>
      </c>
      <c r="M16" s="2">
        <f t="shared" ca="1" si="6"/>
        <v>110</v>
      </c>
      <c r="N16" s="2">
        <f t="shared" ca="1" si="7"/>
        <v>59</v>
      </c>
      <c r="O16" s="2">
        <f t="shared" ref="O16:S16" ca="1" si="30">IF(N16&lt;50,N16+10,IF(N16&gt;120,N16-20,N16+RANDBETWEEN(-20,20)))</f>
        <v>41</v>
      </c>
      <c r="P16" s="2">
        <f t="shared" ca="1" si="30"/>
        <v>51</v>
      </c>
      <c r="Q16" s="2">
        <f t="shared" ca="1" si="30"/>
        <v>60</v>
      </c>
      <c r="R16" s="2">
        <f t="shared" ca="1" si="30"/>
        <v>56</v>
      </c>
      <c r="S16" s="2">
        <f t="shared" ca="1" si="30"/>
        <v>46</v>
      </c>
      <c r="T16" s="2" t="str">
        <f t="shared" ca="1" si="9"/>
        <v>HTN target 140/90</v>
      </c>
      <c r="U16" s="1">
        <f t="shared" ca="1" si="10"/>
        <v>41340</v>
      </c>
      <c r="V16" s="1">
        <f t="shared" ca="1" si="11"/>
        <v>41571</v>
      </c>
      <c r="W16" t="str">
        <f t="shared" ca="1" si="12"/>
        <v>Rx</v>
      </c>
      <c r="X16" t="str">
        <f t="shared" ca="1" si="12"/>
        <v>F2F</v>
      </c>
      <c r="Y16" t="str">
        <f t="shared" ca="1" si="13"/>
        <v>["x", "2012-09-30", "2013-01-04", "2013-05-19", "2013-09-25", "2013-12-23", "2014-04-19"]</v>
      </c>
      <c r="Z16" t="str">
        <f t="shared" ca="1" si="14"/>
        <v>["SBP", "93", "103", "113", "126", "129", "110"]</v>
      </c>
      <c r="AA16" t="str">
        <f t="shared" ca="1" si="15"/>
        <v>["DBP", "59", "41", "51", "60", "56", "46"]</v>
      </c>
      <c r="AB16" t="str">
        <f t="shared" ca="1" si="16"/>
        <v>[{"value": "2013-03-07", "text": "Rx"}, {"value": "2013-10-24", "text": "F2F"}]</v>
      </c>
      <c r="AC16" t="str">
        <f t="shared" ca="1" si="17"/>
        <v>"5550801061": { "bp" : [ ["x", "2012-09-30", "2013-01-04", "2013-05-19", "2013-09-25", "2013-12-23", "2014-04-19"], ["SBP", "93", "103", "113", "126", "129", "110"], ["DBP", "59", "41", "51", "60", "56", "46"] ], "category": "HTN target 140/90", "contacts": [{"value": "2013-03-07", "text": "Rx"}, {"value": "2013-10-24", "text": "F2F"}] }</v>
      </c>
    </row>
    <row r="17" spans="1:29" x14ac:dyDescent="0.25">
      <c r="A17">
        <v>5550844372</v>
      </c>
      <c r="B17" s="1">
        <f t="shared" ca="1" si="3"/>
        <v>41184.671996296296</v>
      </c>
      <c r="C17" s="1">
        <f t="shared" ca="1" si="4"/>
        <v>41358.671996296296</v>
      </c>
      <c r="D17" s="1">
        <f t="shared" ca="1" si="4"/>
        <v>41460.671996296296</v>
      </c>
      <c r="E17" s="1">
        <f t="shared" ca="1" si="4"/>
        <v>41599.671996296296</v>
      </c>
      <c r="F17" s="1">
        <f t="shared" ca="1" si="4"/>
        <v>41672.671996296296</v>
      </c>
      <c r="G17" s="1">
        <f t="shared" ca="1" si="4"/>
        <v>41743.671996296296</v>
      </c>
      <c r="H17" s="2">
        <f t="shared" ca="1" si="5"/>
        <v>104</v>
      </c>
      <c r="I17" s="2">
        <f t="shared" ca="1" si="6"/>
        <v>114</v>
      </c>
      <c r="J17" s="2">
        <f t="shared" ca="1" si="6"/>
        <v>99</v>
      </c>
      <c r="K17" s="2">
        <f t="shared" ca="1" si="6"/>
        <v>109</v>
      </c>
      <c r="L17" s="2">
        <f t="shared" ca="1" si="6"/>
        <v>119</v>
      </c>
      <c r="M17" s="2">
        <f t="shared" ca="1" si="6"/>
        <v>128</v>
      </c>
      <c r="N17" s="2">
        <f t="shared" ca="1" si="7"/>
        <v>49</v>
      </c>
      <c r="O17" s="2">
        <f t="shared" ref="O17:S17" ca="1" si="31">IF(N17&lt;50,N17+10,IF(N17&gt;120,N17-20,N17+RANDBETWEEN(-20,20)))</f>
        <v>59</v>
      </c>
      <c r="P17" s="2">
        <f t="shared" ca="1" si="31"/>
        <v>57</v>
      </c>
      <c r="Q17" s="2">
        <f t="shared" ca="1" si="31"/>
        <v>66</v>
      </c>
      <c r="R17" s="2">
        <f t="shared" ca="1" si="31"/>
        <v>75</v>
      </c>
      <c r="S17" s="2">
        <f t="shared" ca="1" si="31"/>
        <v>87</v>
      </c>
      <c r="T17" s="2" t="str">
        <f t="shared" ca="1" si="9"/>
        <v>HTN target 140/90</v>
      </c>
      <c r="U17" s="1">
        <f t="shared" ca="1" si="10"/>
        <v>41332</v>
      </c>
      <c r="V17" s="1">
        <f t="shared" ca="1" si="11"/>
        <v>41608</v>
      </c>
      <c r="W17" t="str">
        <f t="shared" ca="1" si="12"/>
        <v>Rx</v>
      </c>
      <c r="X17" t="str">
        <f t="shared" ca="1" si="12"/>
        <v>F2F</v>
      </c>
      <c r="Y17" t="str">
        <f t="shared" ca="1" si="13"/>
        <v>["x", "2012-10-02", "2013-03-25", "2013-07-05", "2013-11-21", "2014-02-02", "2014-04-14"]</v>
      </c>
      <c r="Z17" t="str">
        <f t="shared" ca="1" si="14"/>
        <v>["SBP", "104", "114", "99", "109", "119", "128"]</v>
      </c>
      <c r="AA17" t="str">
        <f t="shared" ca="1" si="15"/>
        <v>["DBP", "49", "59", "57", "66", "75", "87"]</v>
      </c>
      <c r="AB17" t="str">
        <f t="shared" ca="1" si="16"/>
        <v>[{"value": "2013-02-27", "text": "Rx"}, {"value": "2013-11-30", "text": "F2F"}]</v>
      </c>
      <c r="AC17" t="str">
        <f t="shared" ca="1" si="17"/>
        <v>"5550844372": { "bp" : [ ["x", "2012-10-02", "2013-03-25", "2013-07-05", "2013-11-21", "2014-02-02", "2014-04-14"], ["SBP", "104", "114", "99", "109", "119", "128"], ["DBP", "49", "59", "57", "66", "75", "87"] ], "category": "HTN target 140/90", "contacts": [{"value": "2013-02-27", "text": "Rx"}, {"value": "2013-11-30", "text": "F2F"}] }</v>
      </c>
    </row>
    <row r="18" spans="1:29" x14ac:dyDescent="0.25">
      <c r="A18">
        <v>5550891861</v>
      </c>
      <c r="B18" s="1">
        <f t="shared" ca="1" si="3"/>
        <v>41168.671996296296</v>
      </c>
      <c r="C18" s="1">
        <f t="shared" ca="1" si="4"/>
        <v>41238.671996296296</v>
      </c>
      <c r="D18" s="1">
        <f t="shared" ca="1" si="4"/>
        <v>41288.671996296296</v>
      </c>
      <c r="E18" s="1">
        <f t="shared" ca="1" si="4"/>
        <v>41399.671996296296</v>
      </c>
      <c r="F18" s="1">
        <f t="shared" ca="1" si="4"/>
        <v>41590.671996296296</v>
      </c>
      <c r="G18" s="1">
        <f t="shared" ca="1" si="4"/>
        <v>41677.671996296296</v>
      </c>
      <c r="H18" s="2">
        <f t="shared" ca="1" si="5"/>
        <v>91</v>
      </c>
      <c r="I18" s="2">
        <f t="shared" ca="1" si="6"/>
        <v>101</v>
      </c>
      <c r="J18" s="2">
        <f t="shared" ca="1" si="6"/>
        <v>111</v>
      </c>
      <c r="K18" s="2">
        <f t="shared" ca="1" si="6"/>
        <v>123</v>
      </c>
      <c r="L18" s="2">
        <f t="shared" ca="1" si="6"/>
        <v>141</v>
      </c>
      <c r="M18" s="2">
        <f t="shared" ca="1" si="6"/>
        <v>124</v>
      </c>
      <c r="N18" s="2">
        <f t="shared" ca="1" si="7"/>
        <v>69</v>
      </c>
      <c r="O18" s="2">
        <f t="shared" ref="O18:S18" ca="1" si="32">IF(N18&lt;50,N18+10,IF(N18&gt;120,N18-20,N18+RANDBETWEEN(-20,20)))</f>
        <v>66</v>
      </c>
      <c r="P18" s="2">
        <f t="shared" ca="1" si="32"/>
        <v>63</v>
      </c>
      <c r="Q18" s="2">
        <f t="shared" ca="1" si="32"/>
        <v>64</v>
      </c>
      <c r="R18" s="2">
        <f t="shared" ca="1" si="32"/>
        <v>73</v>
      </c>
      <c r="S18" s="2">
        <f t="shared" ca="1" si="32"/>
        <v>67</v>
      </c>
      <c r="T18" s="2" t="str">
        <f t="shared" ca="1" si="9"/>
        <v>CKD target 135/85</v>
      </c>
      <c r="U18" s="1">
        <f t="shared" ca="1" si="10"/>
        <v>41169</v>
      </c>
      <c r="V18" s="1">
        <f t="shared" ca="1" si="11"/>
        <v>41510</v>
      </c>
      <c r="W18" t="str">
        <f t="shared" ca="1" si="12"/>
        <v>F2F</v>
      </c>
      <c r="X18" t="str">
        <f t="shared" ca="1" si="12"/>
        <v>Rx</v>
      </c>
      <c r="Y18" t="str">
        <f t="shared" ca="1" si="13"/>
        <v>["x", "2012-09-16", "2012-11-25", "2013-01-14", "2013-05-05", "2013-11-12", "2014-02-07"]</v>
      </c>
      <c r="Z18" t="str">
        <f t="shared" ca="1" si="14"/>
        <v>["SBP", "91", "101", "111", "123", "141", "124"]</v>
      </c>
      <c r="AA18" t="str">
        <f t="shared" ca="1" si="15"/>
        <v>["DBP", "69", "66", "63", "64", "73", "67"]</v>
      </c>
      <c r="AB18" t="str">
        <f t="shared" ca="1" si="16"/>
        <v>[{"value": "2012-09-17", "text": "F2F"}, {"value": "2013-08-24", "text": "Rx"}]</v>
      </c>
      <c r="AC18" t="str">
        <f t="shared" ca="1" si="17"/>
        <v>"5550891861": { "bp" : [ ["x", "2012-09-16", "2012-11-25", "2013-01-14", "2013-05-05", "2013-11-12", "2014-02-07"], ["SBP", "91", "101", "111", "123", "141", "124"], ["DBP", "69", "66", "63", "64", "73", "67"] ], "category": "CKD target 135/85", "contacts": [{"value": "2012-09-17", "text": "F2F"}, {"value": "2013-08-24", "text": "Rx"}] }</v>
      </c>
    </row>
    <row r="19" spans="1:29" x14ac:dyDescent="0.25">
      <c r="A19">
        <v>5550929608</v>
      </c>
      <c r="B19" s="1">
        <f t="shared" ca="1" si="3"/>
        <v>41040.671996296296</v>
      </c>
      <c r="C19" s="1">
        <f t="shared" ca="1" si="4"/>
        <v>41099.671996296296</v>
      </c>
      <c r="D19" s="1">
        <f t="shared" ca="1" si="4"/>
        <v>41168.671996296296</v>
      </c>
      <c r="E19" s="1">
        <f t="shared" ca="1" si="4"/>
        <v>41326.671996296296</v>
      </c>
      <c r="F19" s="1">
        <f t="shared" ca="1" si="4"/>
        <v>41501.671996296296</v>
      </c>
      <c r="G19" s="1">
        <f t="shared" ca="1" si="4"/>
        <v>41697.671996296296</v>
      </c>
      <c r="H19" s="2">
        <f t="shared" ca="1" si="5"/>
        <v>97</v>
      </c>
      <c r="I19" s="2">
        <f t="shared" ca="1" si="6"/>
        <v>107</v>
      </c>
      <c r="J19" s="2">
        <f t="shared" ca="1" si="6"/>
        <v>117</v>
      </c>
      <c r="K19" s="2">
        <f t="shared" ca="1" si="6"/>
        <v>115</v>
      </c>
      <c r="L19" s="2">
        <f t="shared" ca="1" si="6"/>
        <v>122</v>
      </c>
      <c r="M19" s="2">
        <f t="shared" ca="1" si="6"/>
        <v>107</v>
      </c>
      <c r="N19" s="2">
        <f t="shared" ca="1" si="7"/>
        <v>46</v>
      </c>
      <c r="O19" s="2">
        <f t="shared" ref="O19:S19" ca="1" si="33">IF(N19&lt;50,N19+10,IF(N19&gt;120,N19-20,N19+RANDBETWEEN(-20,20)))</f>
        <v>56</v>
      </c>
      <c r="P19" s="2">
        <f t="shared" ca="1" si="33"/>
        <v>67</v>
      </c>
      <c r="Q19" s="2">
        <f t="shared" ca="1" si="33"/>
        <v>49</v>
      </c>
      <c r="R19" s="2">
        <f t="shared" ca="1" si="33"/>
        <v>59</v>
      </c>
      <c r="S19" s="2">
        <f t="shared" ca="1" si="33"/>
        <v>50</v>
      </c>
      <c r="T19" s="2" t="str">
        <f t="shared" ca="1" si="9"/>
        <v>CKD target 135/85</v>
      </c>
      <c r="U19" s="1">
        <f t="shared" ca="1" si="10"/>
        <v>41071</v>
      </c>
      <c r="V19" s="1">
        <f t="shared" ca="1" si="11"/>
        <v>41687</v>
      </c>
      <c r="W19" t="str">
        <f t="shared" ca="1" si="12"/>
        <v>F2F</v>
      </c>
      <c r="X19" t="str">
        <f t="shared" ca="1" si="12"/>
        <v>Rx</v>
      </c>
      <c r="Y19" t="str">
        <f t="shared" ca="1" si="13"/>
        <v>["x", "2012-05-11", "2012-07-09", "2012-09-16", "2013-02-21", "2013-08-15", "2014-02-27"]</v>
      </c>
      <c r="Z19" t="str">
        <f t="shared" ca="1" si="14"/>
        <v>["SBP", "97", "107", "117", "115", "122", "107"]</v>
      </c>
      <c r="AA19" t="str">
        <f t="shared" ca="1" si="15"/>
        <v>["DBP", "46", "56", "67", "49", "59", "50"]</v>
      </c>
      <c r="AB19" t="str">
        <f t="shared" ca="1" si="16"/>
        <v>[{"value": "2012-06-11", "text": "F2F"}, {"value": "2014-02-17", "text": "Rx"}]</v>
      </c>
      <c r="AC19" t="str">
        <f t="shared" ca="1" si="17"/>
        <v>"5550929608": { "bp" : [ ["x", "2012-05-11", "2012-07-09", "2012-09-16", "2013-02-21", "2013-08-15", "2014-02-27"], ["SBP", "97", "107", "117", "115", "122", "107"], ["DBP", "46", "56", "67", "49", "59", "50"] ], "category": "CKD target 135/85", "contacts": [{"value": "2012-06-11", "text": "F2F"}, {"value": "2014-02-17", "text": "Rx"}] }</v>
      </c>
    </row>
    <row r="20" spans="1:29" x14ac:dyDescent="0.25">
      <c r="A20">
        <v>5550984593</v>
      </c>
      <c r="B20" s="1">
        <f t="shared" ca="1" si="3"/>
        <v>41049.671996296296</v>
      </c>
      <c r="C20" s="1">
        <f t="shared" ca="1" si="4"/>
        <v>41197.671996296296</v>
      </c>
      <c r="D20" s="1">
        <f t="shared" ca="1" si="4"/>
        <v>41343.671996296296</v>
      </c>
      <c r="E20" s="1">
        <f t="shared" ca="1" si="4"/>
        <v>41543.671996296296</v>
      </c>
      <c r="F20" s="1">
        <f t="shared" ca="1" si="4"/>
        <v>41623.671996296296</v>
      </c>
      <c r="G20" s="1">
        <f t="shared" ca="1" si="4"/>
        <v>41709.671996296296</v>
      </c>
      <c r="H20" s="2">
        <f t="shared" ca="1" si="5"/>
        <v>143</v>
      </c>
      <c r="I20" s="2">
        <f t="shared" ca="1" si="6"/>
        <v>130</v>
      </c>
      <c r="J20" s="2">
        <f t="shared" ca="1" si="6"/>
        <v>139</v>
      </c>
      <c r="K20" s="2">
        <f t="shared" ca="1" si="6"/>
        <v>140</v>
      </c>
      <c r="L20" s="2">
        <f t="shared" ca="1" si="6"/>
        <v>147</v>
      </c>
      <c r="M20" s="2">
        <f t="shared" ca="1" si="6"/>
        <v>143</v>
      </c>
      <c r="N20" s="2">
        <f t="shared" ca="1" si="7"/>
        <v>93</v>
      </c>
      <c r="O20" s="2">
        <f t="shared" ref="O20:S20" ca="1" si="34">IF(N20&lt;50,N20+10,IF(N20&gt;120,N20-20,N20+RANDBETWEEN(-20,20)))</f>
        <v>86</v>
      </c>
      <c r="P20" s="2">
        <f t="shared" ca="1" si="34"/>
        <v>78</v>
      </c>
      <c r="Q20" s="2">
        <f t="shared" ca="1" si="34"/>
        <v>69</v>
      </c>
      <c r="R20" s="2">
        <f t="shared" ca="1" si="34"/>
        <v>61</v>
      </c>
      <c r="S20" s="2">
        <f t="shared" ca="1" si="34"/>
        <v>59</v>
      </c>
      <c r="T20" s="2" t="str">
        <f t="shared" ca="1" si="9"/>
        <v>CKD target 135/85</v>
      </c>
      <c r="U20" s="1">
        <f t="shared" ca="1" si="10"/>
        <v>41157</v>
      </c>
      <c r="V20" s="1">
        <f t="shared" ca="1" si="11"/>
        <v>41247</v>
      </c>
      <c r="W20" t="str">
        <f t="shared" ca="1" si="12"/>
        <v>F2F</v>
      </c>
      <c r="X20" t="str">
        <f t="shared" ca="1" si="12"/>
        <v>Rx</v>
      </c>
      <c r="Y20" t="str">
        <f t="shared" ca="1" si="13"/>
        <v>["x", "2012-05-20", "2012-10-15", "2013-03-10", "2013-09-26", "2013-12-15", "2014-03-11"]</v>
      </c>
      <c r="Z20" t="str">
        <f t="shared" ca="1" si="14"/>
        <v>["SBP", "143", "130", "139", "140", "147", "143"]</v>
      </c>
      <c r="AA20" t="str">
        <f t="shared" ca="1" si="15"/>
        <v>["DBP", "93", "86", "78", "69", "61", "59"]</v>
      </c>
      <c r="AB20" t="str">
        <f t="shared" ca="1" si="16"/>
        <v>[{"value": "2012-09-05", "text": "F2F"}, {"value": "2012-12-04", "text": "Rx"}]</v>
      </c>
      <c r="AC20" t="str">
        <f t="shared" ca="1" si="17"/>
        <v>"5550984593": { "bp" : [ ["x", "2012-05-20", "2012-10-15", "2013-03-10", "2013-09-26", "2013-12-15", "2014-03-11"], ["SBP", "143", "130", "139", "140", "147", "143"], ["DBP", "93", "86", "78", "69", "61", "59"] ], "category": "CKD target 135/85", "contacts": [{"value": "2012-09-05", "text": "F2F"}, {"value": "2012-12-04", "text": "Rx"}] }</v>
      </c>
    </row>
    <row r="21" spans="1:29" x14ac:dyDescent="0.25">
      <c r="A21">
        <v>5551024247</v>
      </c>
      <c r="B21" s="1">
        <f t="shared" ca="1" si="3"/>
        <v>41156.671996296296</v>
      </c>
      <c r="C21" s="1">
        <f t="shared" ca="1" si="4"/>
        <v>41339.671996296296</v>
      </c>
      <c r="D21" s="1">
        <f t="shared" ca="1" si="4"/>
        <v>41417.671996296296</v>
      </c>
      <c r="E21" s="1">
        <f t="shared" ca="1" si="4"/>
        <v>41574.671996296296</v>
      </c>
      <c r="F21" s="1">
        <f t="shared" ca="1" si="4"/>
        <v>41749.671996296296</v>
      </c>
      <c r="G21" s="1">
        <f t="shared" ca="1" si="4"/>
        <v>41859.671996296296</v>
      </c>
      <c r="H21" s="2">
        <f t="shared" ca="1" si="5"/>
        <v>109</v>
      </c>
      <c r="I21" s="2">
        <f t="shared" ca="1" si="6"/>
        <v>119</v>
      </c>
      <c r="J21" s="2">
        <f t="shared" ca="1" si="6"/>
        <v>112</v>
      </c>
      <c r="K21" s="2">
        <f t="shared" ca="1" si="6"/>
        <v>115</v>
      </c>
      <c r="L21" s="2">
        <f t="shared" ca="1" si="6"/>
        <v>110</v>
      </c>
      <c r="M21" s="2">
        <f t="shared" ca="1" si="6"/>
        <v>114</v>
      </c>
      <c r="N21" s="2">
        <f t="shared" ca="1" si="7"/>
        <v>81</v>
      </c>
      <c r="O21" s="2">
        <f t="shared" ref="O21:S21" ca="1" si="35">IF(N21&lt;50,N21+10,IF(N21&gt;120,N21-20,N21+RANDBETWEEN(-20,20)))</f>
        <v>100</v>
      </c>
      <c r="P21" s="2">
        <f t="shared" ca="1" si="35"/>
        <v>103</v>
      </c>
      <c r="Q21" s="2">
        <f t="shared" ca="1" si="35"/>
        <v>118</v>
      </c>
      <c r="R21" s="2">
        <f t="shared" ca="1" si="35"/>
        <v>98</v>
      </c>
      <c r="S21" s="2">
        <f t="shared" ca="1" si="35"/>
        <v>107</v>
      </c>
      <c r="T21" s="2" t="str">
        <f t="shared" ca="1" si="9"/>
        <v>HTN target 140/90</v>
      </c>
      <c r="U21" s="1">
        <f t="shared" ca="1" si="10"/>
        <v>41167</v>
      </c>
      <c r="V21" s="1">
        <f t="shared" ca="1" si="11"/>
        <v>41600</v>
      </c>
      <c r="W21" t="str">
        <f t="shared" ca="1" si="12"/>
        <v>Rx</v>
      </c>
      <c r="X21" t="str">
        <f t="shared" ca="1" si="12"/>
        <v>Rx</v>
      </c>
      <c r="Y21" t="str">
        <f t="shared" ca="1" si="13"/>
        <v>["x", "2012-09-04", "2013-03-06", "2013-05-23", "2013-10-27", "2014-04-20", "2014-08-08"]</v>
      </c>
      <c r="Z21" t="str">
        <f t="shared" ca="1" si="14"/>
        <v>["SBP", "109", "119", "112", "115", "110", "114"]</v>
      </c>
      <c r="AA21" t="str">
        <f t="shared" ca="1" si="15"/>
        <v>["DBP", "81", "100", "103", "118", "98", "107"]</v>
      </c>
      <c r="AB21" t="str">
        <f t="shared" ca="1" si="16"/>
        <v>[{"value": "2012-09-15", "text": "Rx"}, {"value": "2013-11-22", "text": "Rx"}]</v>
      </c>
      <c r="AC21" t="str">
        <f t="shared" ca="1" si="17"/>
        <v>"5551024247": { "bp" : [ ["x", "2012-09-04", "2013-03-06", "2013-05-23", "2013-10-27", "2014-04-20", "2014-08-08"], ["SBP", "109", "119", "112", "115", "110", "114"], ["DBP", "81", "100", "103", "118", "98", "107"] ], "category": "HTN target 140/90", "contacts": [{"value": "2012-09-15", "text": "Rx"}, {"value": "2013-11-22", "text": "Rx"}] }</v>
      </c>
    </row>
    <row r="22" spans="1:29" x14ac:dyDescent="0.25">
      <c r="A22">
        <v>5551064236</v>
      </c>
      <c r="B22" s="1">
        <f t="shared" ca="1" si="3"/>
        <v>41015.671996296296</v>
      </c>
      <c r="C22" s="1">
        <f t="shared" ca="1" si="4"/>
        <v>41157.671996296296</v>
      </c>
      <c r="D22" s="1">
        <f t="shared" ca="1" si="4"/>
        <v>41255.671996296296</v>
      </c>
      <c r="E22" s="1">
        <f t="shared" ca="1" si="4"/>
        <v>41346.671996296296</v>
      </c>
      <c r="F22" s="1">
        <f t="shared" ca="1" si="4"/>
        <v>41516.671996296296</v>
      </c>
      <c r="G22" s="1">
        <f t="shared" ca="1" si="4"/>
        <v>41640.671996296296</v>
      </c>
      <c r="H22" s="2">
        <f t="shared" ca="1" si="5"/>
        <v>132</v>
      </c>
      <c r="I22" s="2">
        <f t="shared" ca="1" si="6"/>
        <v>137</v>
      </c>
      <c r="J22" s="2">
        <f t="shared" ca="1" si="6"/>
        <v>151</v>
      </c>
      <c r="K22" s="2">
        <f t="shared" ca="1" si="6"/>
        <v>144</v>
      </c>
      <c r="L22" s="2">
        <f t="shared" ca="1" si="6"/>
        <v>157</v>
      </c>
      <c r="M22" s="2">
        <f t="shared" ca="1" si="6"/>
        <v>156</v>
      </c>
      <c r="N22" s="2">
        <f t="shared" ca="1" si="7"/>
        <v>74</v>
      </c>
      <c r="O22" s="2">
        <f t="shared" ref="O22:S22" ca="1" si="36">IF(N22&lt;50,N22+10,IF(N22&gt;120,N22-20,N22+RANDBETWEEN(-20,20)))</f>
        <v>63</v>
      </c>
      <c r="P22" s="2">
        <f t="shared" ca="1" si="36"/>
        <v>64</v>
      </c>
      <c r="Q22" s="2">
        <f t="shared" ca="1" si="36"/>
        <v>68</v>
      </c>
      <c r="R22" s="2">
        <f t="shared" ca="1" si="36"/>
        <v>85</v>
      </c>
      <c r="S22" s="2">
        <f t="shared" ca="1" si="36"/>
        <v>87</v>
      </c>
      <c r="T22" s="2" t="str">
        <f t="shared" ca="1" si="9"/>
        <v>HTN target 140/90</v>
      </c>
      <c r="U22" s="1">
        <f t="shared" ca="1" si="10"/>
        <v>41218</v>
      </c>
      <c r="V22" s="1">
        <f t="shared" ca="1" si="11"/>
        <v>41314</v>
      </c>
      <c r="W22" t="str">
        <f t="shared" ca="1" si="12"/>
        <v>Rx</v>
      </c>
      <c r="X22" t="str">
        <f t="shared" ca="1" si="12"/>
        <v>F2F</v>
      </c>
      <c r="Y22" t="str">
        <f t="shared" ca="1" si="13"/>
        <v>["x", "2012-04-16", "2012-09-05", "2012-12-12", "2013-03-13", "2013-08-30", "2014-01-01"]</v>
      </c>
      <c r="Z22" t="str">
        <f t="shared" ca="1" si="14"/>
        <v>["SBP", "132", "137", "151", "144", "157", "156"]</v>
      </c>
      <c r="AA22" t="str">
        <f t="shared" ca="1" si="15"/>
        <v>["DBP", "74", "63", "64", "68", "85", "87"]</v>
      </c>
      <c r="AB22" t="str">
        <f t="shared" ca="1" si="16"/>
        <v>[{"value": "2012-11-05", "text": "Rx"}, {"value": "2013-02-09", "text": "F2F"}]</v>
      </c>
      <c r="AC22" t="str">
        <f t="shared" ca="1" si="17"/>
        <v>"5551064236": { "bp" : [ ["x", "2012-04-16", "2012-09-05", "2012-12-12", "2013-03-13", "2013-08-30", "2014-01-01"], ["SBP", "132", "137", "151", "144", "157", "156"], ["DBP", "74", "63", "64", "68", "85", "87"] ], "category": "HTN target 140/90", "contacts": [{"value": "2012-11-05", "text": "Rx"}, {"value": "2013-02-09", "text": "F2F"}] }</v>
      </c>
    </row>
    <row r="23" spans="1:29" x14ac:dyDescent="0.25">
      <c r="A23">
        <v>5551118156</v>
      </c>
      <c r="B23" s="1">
        <f t="shared" ca="1" si="3"/>
        <v>41141.671996296296</v>
      </c>
      <c r="C23" s="1">
        <f t="shared" ca="1" si="4"/>
        <v>41240.671996296296</v>
      </c>
      <c r="D23" s="1">
        <f t="shared" ca="1" si="4"/>
        <v>41424.671996296296</v>
      </c>
      <c r="E23" s="1">
        <f t="shared" ca="1" si="4"/>
        <v>41530.671996296296</v>
      </c>
      <c r="F23" s="1">
        <f t="shared" ca="1" si="4"/>
        <v>41654.671996296296</v>
      </c>
      <c r="G23" s="1">
        <f t="shared" ca="1" si="4"/>
        <v>41747.671996296296</v>
      </c>
      <c r="H23" s="2">
        <f t="shared" ca="1" si="5"/>
        <v>119</v>
      </c>
      <c r="I23" s="2">
        <f t="shared" ca="1" si="6"/>
        <v>124</v>
      </c>
      <c r="J23" s="2">
        <f t="shared" ca="1" si="6"/>
        <v>125</v>
      </c>
      <c r="K23" s="2">
        <f t="shared" ca="1" si="6"/>
        <v>140</v>
      </c>
      <c r="L23" s="2">
        <f t="shared" ca="1" si="6"/>
        <v>137</v>
      </c>
      <c r="M23" s="2">
        <f t="shared" ca="1" si="6"/>
        <v>124</v>
      </c>
      <c r="N23" s="2">
        <f t="shared" ca="1" si="7"/>
        <v>59</v>
      </c>
      <c r="O23" s="2">
        <f t="shared" ref="O23:S23" ca="1" si="37">IF(N23&lt;50,N23+10,IF(N23&gt;120,N23-20,N23+RANDBETWEEN(-20,20)))</f>
        <v>52</v>
      </c>
      <c r="P23" s="2">
        <f t="shared" ca="1" si="37"/>
        <v>71</v>
      </c>
      <c r="Q23" s="2">
        <f t="shared" ca="1" si="37"/>
        <v>59</v>
      </c>
      <c r="R23" s="2">
        <f t="shared" ca="1" si="37"/>
        <v>42</v>
      </c>
      <c r="S23" s="2">
        <f t="shared" ca="1" si="37"/>
        <v>52</v>
      </c>
      <c r="T23" s="2" t="str">
        <f t="shared" ca="1" si="9"/>
        <v>HTN target 140/90</v>
      </c>
      <c r="U23" s="1">
        <f t="shared" ca="1" si="10"/>
        <v>41233</v>
      </c>
      <c r="V23" s="1">
        <f t="shared" ca="1" si="11"/>
        <v>41595</v>
      </c>
      <c r="W23" t="str">
        <f t="shared" ca="1" si="12"/>
        <v>F2F</v>
      </c>
      <c r="X23" t="str">
        <f t="shared" ca="1" si="12"/>
        <v>Rx</v>
      </c>
      <c r="Y23" t="str">
        <f t="shared" ca="1" si="13"/>
        <v>["x", "2012-08-20", "2012-11-27", "2013-05-30", "2013-09-13", "2014-01-15", "2014-04-18"]</v>
      </c>
      <c r="Z23" t="str">
        <f t="shared" ca="1" si="14"/>
        <v>["SBP", "119", "124", "125", "140", "137", "124"]</v>
      </c>
      <c r="AA23" t="str">
        <f t="shared" ca="1" si="15"/>
        <v>["DBP", "59", "52", "71", "59", "42", "52"]</v>
      </c>
      <c r="AB23" t="str">
        <f t="shared" ca="1" si="16"/>
        <v>[{"value": "2012-11-20", "text": "F2F"}, {"value": "2013-11-17", "text": "Rx"}]</v>
      </c>
      <c r="AC23" t="str">
        <f t="shared" ca="1" si="17"/>
        <v>"5551118156": { "bp" : [ ["x", "2012-08-20", "2012-11-27", "2013-05-30", "2013-09-13", "2014-01-15", "2014-04-18"], ["SBP", "119", "124", "125", "140", "137", "124"], ["DBP", "59", "52", "71", "59", "42", "52"] ], "category": "HTN target 140/90", "contacts": [{"value": "2012-11-20", "text": "F2F"}, {"value": "2013-11-17", "text": "Rx"}] }</v>
      </c>
    </row>
    <row r="24" spans="1:29" x14ac:dyDescent="0.25">
      <c r="A24">
        <v>5551208733</v>
      </c>
      <c r="B24" s="1">
        <f t="shared" ca="1" si="3"/>
        <v>41166.671996296296</v>
      </c>
      <c r="C24" s="1">
        <f t="shared" ca="1" si="4"/>
        <v>41338.671996296296</v>
      </c>
      <c r="D24" s="1">
        <f t="shared" ca="1" si="4"/>
        <v>41394.671996296296</v>
      </c>
      <c r="E24" s="1">
        <f t="shared" ca="1" si="4"/>
        <v>41525.671996296296</v>
      </c>
      <c r="F24" s="1">
        <f t="shared" ca="1" si="4"/>
        <v>41616.671996296296</v>
      </c>
      <c r="G24" s="1">
        <f t="shared" ca="1" si="4"/>
        <v>41720.671996296296</v>
      </c>
      <c r="H24" s="2">
        <f t="shared" ca="1" si="5"/>
        <v>112</v>
      </c>
      <c r="I24" s="2">
        <f t="shared" ca="1" si="6"/>
        <v>96</v>
      </c>
      <c r="J24" s="2">
        <f t="shared" ca="1" si="6"/>
        <v>106</v>
      </c>
      <c r="K24" s="2">
        <f t="shared" ca="1" si="6"/>
        <v>116</v>
      </c>
      <c r="L24" s="2">
        <f t="shared" ca="1" si="6"/>
        <v>128</v>
      </c>
      <c r="M24" s="2">
        <f t="shared" ca="1" si="6"/>
        <v>139</v>
      </c>
      <c r="N24" s="2">
        <f t="shared" ca="1" si="7"/>
        <v>58</v>
      </c>
      <c r="O24" s="2">
        <f t="shared" ref="O24:S24" ca="1" si="38">IF(N24&lt;50,N24+10,IF(N24&gt;120,N24-20,N24+RANDBETWEEN(-20,20)))</f>
        <v>58</v>
      </c>
      <c r="P24" s="2">
        <f t="shared" ca="1" si="38"/>
        <v>70</v>
      </c>
      <c r="Q24" s="2">
        <f t="shared" ca="1" si="38"/>
        <v>54</v>
      </c>
      <c r="R24" s="2">
        <f t="shared" ca="1" si="38"/>
        <v>44</v>
      </c>
      <c r="S24" s="2">
        <f t="shared" ca="1" si="38"/>
        <v>54</v>
      </c>
      <c r="T24" s="2" t="str">
        <f t="shared" ca="1" si="9"/>
        <v>HTN target 140/90</v>
      </c>
      <c r="U24" s="1">
        <f t="shared" ca="1" si="10"/>
        <v>41168</v>
      </c>
      <c r="V24" s="1">
        <f t="shared" ca="1" si="11"/>
        <v>41547</v>
      </c>
      <c r="W24" t="str">
        <f t="shared" ca="1" si="12"/>
        <v>F2F</v>
      </c>
      <c r="X24" t="str">
        <f t="shared" ca="1" si="12"/>
        <v>Rx</v>
      </c>
      <c r="Y24" t="str">
        <f t="shared" ca="1" si="13"/>
        <v>["x", "2012-09-14", "2013-03-05", "2013-04-30", "2013-09-08", "2013-12-08", "2014-03-22"]</v>
      </c>
      <c r="Z24" t="str">
        <f t="shared" ca="1" si="14"/>
        <v>["SBP", "112", "96", "106", "116", "128", "139"]</v>
      </c>
      <c r="AA24" t="str">
        <f t="shared" ca="1" si="15"/>
        <v>["DBP", "58", "58", "70", "54", "44", "54"]</v>
      </c>
      <c r="AB24" t="str">
        <f t="shared" ca="1" si="16"/>
        <v>[{"value": "2012-09-16", "text": "F2F"}, {"value": "2013-09-30", "text": "Rx"}]</v>
      </c>
      <c r="AC24" t="str">
        <f t="shared" ca="1" si="17"/>
        <v>"5551208733": { "bp" : [ ["x", "2012-09-14", "2013-03-05", "2013-04-30", "2013-09-08", "2013-12-08", "2014-03-22"], ["SBP", "112", "96", "106", "116", "128", "139"], ["DBP", "58", "58", "70", "54", "44", "54"] ], "category": "HTN target 140/90", "contacts": [{"value": "2012-09-16", "text": "F2F"}, {"value": "2013-09-30", "text": "Rx"}] }</v>
      </c>
    </row>
    <row r="25" spans="1:29" x14ac:dyDescent="0.25">
      <c r="A25">
        <v>5551262910</v>
      </c>
      <c r="B25" s="1">
        <f t="shared" ca="1" si="3"/>
        <v>41179.671996296296</v>
      </c>
      <c r="C25" s="1">
        <f t="shared" ca="1" si="4"/>
        <v>41289.671996296296</v>
      </c>
      <c r="D25" s="1">
        <f t="shared" ca="1" si="4"/>
        <v>41475.671996296296</v>
      </c>
      <c r="E25" s="1">
        <f t="shared" ca="1" si="4"/>
        <v>41578.671996296296</v>
      </c>
      <c r="F25" s="1">
        <f t="shared" ca="1" si="4"/>
        <v>41746.671996296296</v>
      </c>
      <c r="G25" s="1">
        <f t="shared" ca="1" si="4"/>
        <v>41934.671996296296</v>
      </c>
      <c r="H25" s="2">
        <f t="shared" ca="1" si="5"/>
        <v>111</v>
      </c>
      <c r="I25" s="2">
        <f t="shared" ca="1" si="6"/>
        <v>91</v>
      </c>
      <c r="J25" s="2">
        <f t="shared" ca="1" si="6"/>
        <v>101</v>
      </c>
      <c r="K25" s="2">
        <f t="shared" ca="1" si="6"/>
        <v>111</v>
      </c>
      <c r="L25" s="2">
        <f t="shared" ca="1" si="6"/>
        <v>110</v>
      </c>
      <c r="M25" s="2">
        <f t="shared" ca="1" si="6"/>
        <v>113</v>
      </c>
      <c r="N25" s="2">
        <f t="shared" ca="1" si="7"/>
        <v>51</v>
      </c>
      <c r="O25" s="2">
        <f t="shared" ref="O25:S25" ca="1" si="39">IF(N25&lt;50,N25+10,IF(N25&gt;120,N25-20,N25+RANDBETWEEN(-20,20)))</f>
        <v>55</v>
      </c>
      <c r="P25" s="2">
        <f t="shared" ca="1" si="39"/>
        <v>66</v>
      </c>
      <c r="Q25" s="2">
        <f t="shared" ca="1" si="39"/>
        <v>78</v>
      </c>
      <c r="R25" s="2">
        <f t="shared" ca="1" si="39"/>
        <v>89</v>
      </c>
      <c r="S25" s="2">
        <f t="shared" ca="1" si="39"/>
        <v>72</v>
      </c>
      <c r="T25" s="2" t="str">
        <f t="shared" ca="1" si="9"/>
        <v>HTN target 140/90</v>
      </c>
      <c r="U25" s="1">
        <f t="shared" ca="1" si="10"/>
        <v>41192</v>
      </c>
      <c r="V25" s="1">
        <f t="shared" ca="1" si="11"/>
        <v>41903</v>
      </c>
      <c r="W25" t="str">
        <f t="shared" ca="1" si="12"/>
        <v>F2F</v>
      </c>
      <c r="X25" t="str">
        <f t="shared" ca="1" si="12"/>
        <v>F2F</v>
      </c>
      <c r="Y25" t="str">
        <f t="shared" ca="1" si="13"/>
        <v>["x", "2012-09-27", "2013-01-15", "2013-07-20", "2013-10-31", "2014-04-17", "2014-10-22"]</v>
      </c>
      <c r="Z25" t="str">
        <f t="shared" ca="1" si="14"/>
        <v>["SBP", "111", "91", "101", "111", "110", "113"]</v>
      </c>
      <c r="AA25" t="str">
        <f t="shared" ca="1" si="15"/>
        <v>["DBP", "51", "55", "66", "78", "89", "72"]</v>
      </c>
      <c r="AB25" t="str">
        <f t="shared" ca="1" si="16"/>
        <v>[{"value": "2012-10-10", "text": "F2F"}, {"value": "2014-09-21", "text": "F2F"}]</v>
      </c>
      <c r="AC25" t="str">
        <f t="shared" ca="1" si="17"/>
        <v>"5551262910": { "bp" : [ ["x", "2012-09-27", "2013-01-15", "2013-07-20", "2013-10-31", "2014-04-17", "2014-10-22"], ["SBP", "111", "91", "101", "111", "110", "113"], ["DBP", "51", "55", "66", "78", "89", "72"] ], "category": "HTN target 140/90", "contacts": [{"value": "2012-10-10", "text": "F2F"}, {"value": "2014-09-21", "text": "F2F"}] }</v>
      </c>
    </row>
    <row r="26" spans="1:29" x14ac:dyDescent="0.25">
      <c r="A26">
        <v>5551287703</v>
      </c>
      <c r="B26" s="1">
        <f t="shared" ca="1" si="3"/>
        <v>41184.671996296296</v>
      </c>
      <c r="C26" s="1">
        <f t="shared" ca="1" si="4"/>
        <v>41366.671996296296</v>
      </c>
      <c r="D26" s="1">
        <f t="shared" ca="1" si="4"/>
        <v>41495.671996296296</v>
      </c>
      <c r="E26" s="1">
        <f t="shared" ca="1" si="4"/>
        <v>41676.671996296296</v>
      </c>
      <c r="F26" s="1">
        <f t="shared" ca="1" si="4"/>
        <v>41812.671996296296</v>
      </c>
      <c r="G26" s="1">
        <f t="shared" ca="1" si="4"/>
        <v>41962.671996296296</v>
      </c>
      <c r="H26" s="2">
        <f t="shared" ca="1" si="5"/>
        <v>121</v>
      </c>
      <c r="I26" s="2">
        <f t="shared" ca="1" si="6"/>
        <v>109</v>
      </c>
      <c r="J26" s="2">
        <f t="shared" ca="1" si="6"/>
        <v>119</v>
      </c>
      <c r="K26" s="2">
        <f t="shared" ca="1" si="6"/>
        <v>127</v>
      </c>
      <c r="L26" s="2">
        <f t="shared" ca="1" si="6"/>
        <v>135</v>
      </c>
      <c r="M26" s="2">
        <f t="shared" ca="1" si="6"/>
        <v>119</v>
      </c>
      <c r="N26" s="2">
        <f t="shared" ca="1" si="7"/>
        <v>55</v>
      </c>
      <c r="O26" s="2">
        <f t="shared" ref="O26:S26" ca="1" si="40">IF(N26&lt;50,N26+10,IF(N26&gt;120,N26-20,N26+RANDBETWEEN(-20,20)))</f>
        <v>59</v>
      </c>
      <c r="P26" s="2">
        <f t="shared" ca="1" si="40"/>
        <v>69</v>
      </c>
      <c r="Q26" s="2">
        <f t="shared" ca="1" si="40"/>
        <v>64</v>
      </c>
      <c r="R26" s="2">
        <f t="shared" ca="1" si="40"/>
        <v>72</v>
      </c>
      <c r="S26" s="2">
        <f t="shared" ca="1" si="40"/>
        <v>88</v>
      </c>
      <c r="T26" s="2" t="str">
        <f t="shared" ca="1" si="9"/>
        <v>CKD target 135/85</v>
      </c>
      <c r="U26" s="1">
        <f t="shared" ca="1" si="10"/>
        <v>41457</v>
      </c>
      <c r="V26" s="1">
        <f t="shared" ca="1" si="11"/>
        <v>41711</v>
      </c>
      <c r="W26" t="str">
        <f t="shared" ca="1" si="12"/>
        <v>Rx</v>
      </c>
      <c r="X26" t="str">
        <f t="shared" ca="1" si="12"/>
        <v>Rx</v>
      </c>
      <c r="Y26" t="str">
        <f t="shared" ca="1" si="13"/>
        <v>["x", "2012-10-02", "2013-04-02", "2013-08-09", "2014-02-06", "2014-06-22", "2014-11-19"]</v>
      </c>
      <c r="Z26" t="str">
        <f t="shared" ca="1" si="14"/>
        <v>["SBP", "121", "109", "119", "127", "135", "119"]</v>
      </c>
      <c r="AA26" t="str">
        <f t="shared" ca="1" si="15"/>
        <v>["DBP", "55", "59", "69", "64", "72", "88"]</v>
      </c>
      <c r="AB26" t="str">
        <f t="shared" ca="1" si="16"/>
        <v>[{"value": "2013-07-02", "text": "Rx"}, {"value": "2014-03-13", "text": "Rx"}]</v>
      </c>
      <c r="AC26" t="str">
        <f t="shared" ca="1" si="17"/>
        <v>"5551287703": { "bp" : [ ["x", "2012-10-02", "2013-04-02", "2013-08-09", "2014-02-06", "2014-06-22", "2014-11-19"], ["SBP", "121", "109", "119", "127", "135", "119"], ["DBP", "55", "59", "69", "64", "72", "88"] ], "category": "CKD target 135/85", "contacts": [{"value": "2013-07-02", "text": "Rx"}, {"value": "2014-03-13", "text": "Rx"}] }</v>
      </c>
    </row>
    <row r="27" spans="1:29" x14ac:dyDescent="0.25">
      <c r="A27">
        <v>5551341104</v>
      </c>
      <c r="B27" s="1">
        <f t="shared" ca="1" si="3"/>
        <v>41037.671996296296</v>
      </c>
      <c r="C27" s="1">
        <f t="shared" ca="1" si="4"/>
        <v>41164.671996296296</v>
      </c>
      <c r="D27" s="1">
        <f t="shared" ca="1" si="4"/>
        <v>41247.671996296296</v>
      </c>
      <c r="E27" s="1">
        <f t="shared" ca="1" si="4"/>
        <v>41325.671996296296</v>
      </c>
      <c r="F27" s="1">
        <f t="shared" ca="1" si="4"/>
        <v>41518.671996296296</v>
      </c>
      <c r="G27" s="1">
        <f t="shared" ca="1" si="4"/>
        <v>41622.671996296296</v>
      </c>
      <c r="H27" s="2">
        <f t="shared" ca="1" si="5"/>
        <v>138</v>
      </c>
      <c r="I27" s="2">
        <f t="shared" ca="1" si="6"/>
        <v>133</v>
      </c>
      <c r="J27" s="2">
        <f t="shared" ca="1" si="6"/>
        <v>143</v>
      </c>
      <c r="K27" s="2">
        <f t="shared" ca="1" si="6"/>
        <v>140</v>
      </c>
      <c r="L27" s="2">
        <f t="shared" ca="1" si="6"/>
        <v>137</v>
      </c>
      <c r="M27" s="2">
        <f t="shared" ca="1" si="6"/>
        <v>152</v>
      </c>
      <c r="N27" s="2">
        <f t="shared" ca="1" si="7"/>
        <v>112</v>
      </c>
      <c r="O27" s="2">
        <f t="shared" ref="O27:S27" ca="1" si="41">IF(N27&lt;50,N27+10,IF(N27&gt;120,N27-20,N27+RANDBETWEEN(-20,20)))</f>
        <v>111</v>
      </c>
      <c r="P27" s="2">
        <f t="shared" ca="1" si="41"/>
        <v>100</v>
      </c>
      <c r="Q27" s="2">
        <f t="shared" ca="1" si="41"/>
        <v>95</v>
      </c>
      <c r="R27" s="2">
        <f t="shared" ca="1" si="41"/>
        <v>93</v>
      </c>
      <c r="S27" s="2">
        <f t="shared" ca="1" si="41"/>
        <v>93</v>
      </c>
      <c r="T27" s="2" t="str">
        <f t="shared" ca="1" si="9"/>
        <v>HTN target 140/90</v>
      </c>
      <c r="U27" s="1">
        <f t="shared" ca="1" si="10"/>
        <v>41040</v>
      </c>
      <c r="V27" s="1">
        <f t="shared" ca="1" si="11"/>
        <v>41597</v>
      </c>
      <c r="W27" t="str">
        <f t="shared" ca="1" si="12"/>
        <v>F2F</v>
      </c>
      <c r="X27" t="str">
        <f t="shared" ca="1" si="12"/>
        <v>Rx</v>
      </c>
      <c r="Y27" t="str">
        <f t="shared" ca="1" si="13"/>
        <v>["x", "2012-05-08", "2012-09-12", "2012-12-04", "2013-02-20", "2013-09-01", "2013-12-14"]</v>
      </c>
      <c r="Z27" t="str">
        <f t="shared" ca="1" si="14"/>
        <v>["SBP", "138", "133", "143", "140", "137", "152"]</v>
      </c>
      <c r="AA27" t="str">
        <f t="shared" ca="1" si="15"/>
        <v>["DBP", "112", "111", "100", "95", "93", "93"]</v>
      </c>
      <c r="AB27" t="str">
        <f t="shared" ca="1" si="16"/>
        <v>[{"value": "2012-05-11", "text": "F2F"}, {"value": "2013-11-19", "text": "Rx"}]</v>
      </c>
      <c r="AC27" t="str">
        <f t="shared" ca="1" si="17"/>
        <v>"5551341104": { "bp" : [ ["x", "2012-05-08", "2012-09-12", "2012-12-04", "2013-02-20", "2013-09-01", "2013-12-14"], ["SBP", "138", "133", "143", "140", "137", "152"], ["DBP", "112", "111", "100", "95", "93", "93"] ], "category": "HTN target 140/90", "contacts": [{"value": "2012-05-11", "text": "F2F"}, {"value": "2013-11-19", "text": "Rx"}] }</v>
      </c>
    </row>
    <row r="28" spans="1:29" x14ac:dyDescent="0.25">
      <c r="A28">
        <v>5551345049</v>
      </c>
      <c r="B28" s="1">
        <f t="shared" ca="1" si="3"/>
        <v>41115.671996296296</v>
      </c>
      <c r="C28" s="1">
        <f t="shared" ca="1" si="4"/>
        <v>41263.671996296296</v>
      </c>
      <c r="D28" s="1">
        <f t="shared" ca="1" si="4"/>
        <v>41461.671996296296</v>
      </c>
      <c r="E28" s="1">
        <f t="shared" ca="1" si="4"/>
        <v>41525.671996296296</v>
      </c>
      <c r="F28" s="1">
        <f t="shared" ca="1" si="4"/>
        <v>41601.671996296296</v>
      </c>
      <c r="G28" s="1">
        <f t="shared" ca="1" si="4"/>
        <v>41690.671996296296</v>
      </c>
      <c r="H28" s="2">
        <f t="shared" ca="1" si="5"/>
        <v>114</v>
      </c>
      <c r="I28" s="2">
        <f t="shared" ca="1" si="6"/>
        <v>112</v>
      </c>
      <c r="J28" s="2">
        <f t="shared" ca="1" si="6"/>
        <v>122</v>
      </c>
      <c r="K28" s="2">
        <f t="shared" ca="1" si="6"/>
        <v>103</v>
      </c>
      <c r="L28" s="2">
        <f t="shared" ca="1" si="6"/>
        <v>113</v>
      </c>
      <c r="M28" s="2">
        <f t="shared" ca="1" si="6"/>
        <v>104</v>
      </c>
      <c r="N28" s="2">
        <f t="shared" ca="1" si="7"/>
        <v>81</v>
      </c>
      <c r="O28" s="2">
        <f t="shared" ref="O28:S28" ca="1" si="42">IF(N28&lt;50,N28+10,IF(N28&gt;120,N28-20,N28+RANDBETWEEN(-20,20)))</f>
        <v>63</v>
      </c>
      <c r="P28" s="2">
        <f t="shared" ca="1" si="42"/>
        <v>56</v>
      </c>
      <c r="Q28" s="2">
        <f t="shared" ca="1" si="42"/>
        <v>60</v>
      </c>
      <c r="R28" s="2">
        <f t="shared" ca="1" si="42"/>
        <v>72</v>
      </c>
      <c r="S28" s="2">
        <f t="shared" ca="1" si="42"/>
        <v>83</v>
      </c>
      <c r="T28" s="2" t="str">
        <f t="shared" ca="1" si="9"/>
        <v>HTN target 140/90</v>
      </c>
      <c r="U28" s="1">
        <f t="shared" ca="1" si="10"/>
        <v>41260</v>
      </c>
      <c r="V28" s="1">
        <f t="shared" ca="1" si="11"/>
        <v>41453</v>
      </c>
      <c r="W28" t="str">
        <f t="shared" ca="1" si="12"/>
        <v>F2F</v>
      </c>
      <c r="X28" t="str">
        <f t="shared" ca="1" si="12"/>
        <v>F2F</v>
      </c>
      <c r="Y28" t="str">
        <f t="shared" ca="1" si="13"/>
        <v>["x", "2012-07-25", "2012-12-20", "2013-07-06", "2013-09-08", "2013-11-23", "2014-02-20"]</v>
      </c>
      <c r="Z28" t="str">
        <f t="shared" ca="1" si="14"/>
        <v>["SBP", "114", "112", "122", "103", "113", "104"]</v>
      </c>
      <c r="AA28" t="str">
        <f t="shared" ca="1" si="15"/>
        <v>["DBP", "81", "63", "56", "60", "72", "83"]</v>
      </c>
      <c r="AB28" t="str">
        <f t="shared" ca="1" si="16"/>
        <v>[{"value": "2012-12-17", "text": "F2F"}, {"value": "2013-06-28", "text": "F2F"}]</v>
      </c>
      <c r="AC28" t="str">
        <f t="shared" ca="1" si="17"/>
        <v>"5551345049": { "bp" : [ ["x", "2012-07-25", "2012-12-20", "2013-07-06", "2013-09-08", "2013-11-23", "2014-02-20"], ["SBP", "114", "112", "122", "103", "113", "104"], ["DBP", "81", "63", "56", "60", "72", "83"] ], "category": "HTN target 140/90", "contacts": [{"value": "2012-12-17", "text": "F2F"}, {"value": "2013-06-28", "text": "F2F"}] }</v>
      </c>
    </row>
    <row r="29" spans="1:29" x14ac:dyDescent="0.25">
      <c r="A29">
        <v>5551359435</v>
      </c>
      <c r="B29" s="1">
        <f t="shared" ca="1" si="3"/>
        <v>41140.671996296296</v>
      </c>
      <c r="C29" s="1">
        <f t="shared" ca="1" si="4"/>
        <v>41292.671996296296</v>
      </c>
      <c r="D29" s="1">
        <f t="shared" ca="1" si="4"/>
        <v>41439.671996296296</v>
      </c>
      <c r="E29" s="1">
        <f t="shared" ca="1" si="4"/>
        <v>41562.671996296296</v>
      </c>
      <c r="F29" s="1">
        <f t="shared" ca="1" si="4"/>
        <v>41705.671996296296</v>
      </c>
      <c r="G29" s="1">
        <f t="shared" ca="1" si="4"/>
        <v>41768.671996296296</v>
      </c>
      <c r="H29" s="2">
        <f t="shared" ca="1" si="5"/>
        <v>102</v>
      </c>
      <c r="I29" s="2">
        <f t="shared" ca="1" si="6"/>
        <v>112</v>
      </c>
      <c r="J29" s="2">
        <f t="shared" ca="1" si="6"/>
        <v>94</v>
      </c>
      <c r="K29" s="2">
        <f t="shared" ca="1" si="6"/>
        <v>104</v>
      </c>
      <c r="L29" s="2">
        <f t="shared" ca="1" si="6"/>
        <v>114</v>
      </c>
      <c r="M29" s="2">
        <f t="shared" ca="1" si="6"/>
        <v>113</v>
      </c>
      <c r="N29" s="2">
        <f t="shared" ca="1" si="7"/>
        <v>74</v>
      </c>
      <c r="O29" s="2">
        <f t="shared" ref="O29:S29" ca="1" si="43">IF(N29&lt;50,N29+10,IF(N29&gt;120,N29-20,N29+RANDBETWEEN(-20,20)))</f>
        <v>88</v>
      </c>
      <c r="P29" s="2">
        <f t="shared" ca="1" si="43"/>
        <v>94</v>
      </c>
      <c r="Q29" s="2">
        <f t="shared" ca="1" si="43"/>
        <v>113</v>
      </c>
      <c r="R29" s="2">
        <f t="shared" ca="1" si="43"/>
        <v>131</v>
      </c>
      <c r="S29" s="2">
        <f t="shared" ca="1" si="43"/>
        <v>111</v>
      </c>
      <c r="T29" s="2" t="str">
        <f t="shared" ca="1" si="9"/>
        <v>HTN target 140/90</v>
      </c>
      <c r="U29" s="1">
        <f t="shared" ca="1" si="10"/>
        <v>41237</v>
      </c>
      <c r="V29" s="1">
        <f t="shared" ca="1" si="11"/>
        <v>41511</v>
      </c>
      <c r="W29" t="str">
        <f t="shared" ca="1" si="12"/>
        <v>Rx</v>
      </c>
      <c r="X29" t="str">
        <f t="shared" ca="1" si="12"/>
        <v>Rx</v>
      </c>
      <c r="Y29" t="str">
        <f t="shared" ca="1" si="13"/>
        <v>["x", "2012-08-19", "2013-01-18", "2013-06-14", "2013-10-15", "2014-03-07", "2014-05-09"]</v>
      </c>
      <c r="Z29" t="str">
        <f t="shared" ca="1" si="14"/>
        <v>["SBP", "102", "112", "94", "104", "114", "113"]</v>
      </c>
      <c r="AA29" t="str">
        <f t="shared" ca="1" si="15"/>
        <v>["DBP", "74", "88", "94", "113", "131", "111"]</v>
      </c>
      <c r="AB29" t="str">
        <f t="shared" ca="1" si="16"/>
        <v>[{"value": "2012-11-24", "text": "Rx"}, {"value": "2013-08-25", "text": "Rx"}]</v>
      </c>
      <c r="AC29" t="str">
        <f t="shared" ca="1" si="17"/>
        <v>"5551359435": { "bp" : [ ["x", "2012-08-19", "2013-01-18", "2013-06-14", "2013-10-15", "2014-03-07", "2014-05-09"], ["SBP", "102", "112", "94", "104", "114", "113"], ["DBP", "74", "88", "94", "113", "131", "111"] ], "category": "HTN target 140/90", "contacts": [{"value": "2012-11-24", "text": "Rx"}, {"value": "2013-08-25", "text": "Rx"}] }</v>
      </c>
    </row>
    <row r="30" spans="1:29" x14ac:dyDescent="0.25">
      <c r="A30">
        <v>5551437927</v>
      </c>
      <c r="B30" s="1">
        <f t="shared" ca="1" si="3"/>
        <v>41095.671996296296</v>
      </c>
      <c r="C30" s="1">
        <f t="shared" ca="1" si="4"/>
        <v>41173.671996296296</v>
      </c>
      <c r="D30" s="1">
        <f t="shared" ca="1" si="4"/>
        <v>41225.671996296296</v>
      </c>
      <c r="E30" s="1">
        <f t="shared" ca="1" si="4"/>
        <v>41329.671996296296</v>
      </c>
      <c r="F30" s="1">
        <f t="shared" ca="1" si="4"/>
        <v>41462.671996296296</v>
      </c>
      <c r="G30" s="1">
        <f t="shared" ca="1" si="4"/>
        <v>41633.671996296296</v>
      </c>
      <c r="H30" s="2">
        <f t="shared" ca="1" si="5"/>
        <v>115</v>
      </c>
      <c r="I30" s="2">
        <f t="shared" ca="1" si="6"/>
        <v>112</v>
      </c>
      <c r="J30" s="2">
        <f t="shared" ca="1" si="6"/>
        <v>119</v>
      </c>
      <c r="K30" s="2">
        <f t="shared" ca="1" si="6"/>
        <v>130</v>
      </c>
      <c r="L30" s="2">
        <f t="shared" ca="1" si="6"/>
        <v>121</v>
      </c>
      <c r="M30" s="2">
        <f t="shared" ca="1" si="6"/>
        <v>120</v>
      </c>
      <c r="N30" s="2">
        <f t="shared" ca="1" si="7"/>
        <v>59</v>
      </c>
      <c r="O30" s="2">
        <f t="shared" ref="O30:S30" ca="1" si="44">IF(N30&lt;50,N30+10,IF(N30&gt;120,N30-20,N30+RANDBETWEEN(-20,20)))</f>
        <v>41</v>
      </c>
      <c r="P30" s="2">
        <f t="shared" ca="1" si="44"/>
        <v>51</v>
      </c>
      <c r="Q30" s="2">
        <f t="shared" ca="1" si="44"/>
        <v>60</v>
      </c>
      <c r="R30" s="2">
        <f t="shared" ca="1" si="44"/>
        <v>75</v>
      </c>
      <c r="S30" s="2">
        <f t="shared" ca="1" si="44"/>
        <v>81</v>
      </c>
      <c r="T30" s="2" t="str">
        <f t="shared" ca="1" si="9"/>
        <v>HTN target 140/90</v>
      </c>
      <c r="U30" s="1">
        <f t="shared" ca="1" si="10"/>
        <v>41172</v>
      </c>
      <c r="V30" s="1">
        <f t="shared" ca="1" si="11"/>
        <v>41549</v>
      </c>
      <c r="W30" t="str">
        <f t="shared" ca="1" si="12"/>
        <v>Rx</v>
      </c>
      <c r="X30" t="str">
        <f t="shared" ca="1" si="12"/>
        <v>Rx</v>
      </c>
      <c r="Y30" t="str">
        <f t="shared" ca="1" si="13"/>
        <v>["x", "2012-07-05", "2012-09-21", "2012-11-12", "2013-02-24", "2013-07-07", "2013-12-25"]</v>
      </c>
      <c r="Z30" t="str">
        <f t="shared" ca="1" si="14"/>
        <v>["SBP", "115", "112", "119", "130", "121", "120"]</v>
      </c>
      <c r="AA30" t="str">
        <f t="shared" ca="1" si="15"/>
        <v>["DBP", "59", "41", "51", "60", "75", "81"]</v>
      </c>
      <c r="AB30" t="str">
        <f t="shared" ca="1" si="16"/>
        <v>[{"value": "2012-09-20", "text": "Rx"}, {"value": "2013-10-02", "text": "Rx"}]</v>
      </c>
      <c r="AC30" t="str">
        <f t="shared" ca="1" si="17"/>
        <v>"5551437927": { "bp" : [ ["x", "2012-07-05", "2012-09-21", "2012-11-12", "2013-02-24", "2013-07-07", "2013-12-25"], ["SBP", "115", "112", "119", "130", "121", "120"], ["DBP", "59", "41", "51", "60", "75", "81"] ], "category": "HTN target 140/90", "contacts": [{"value": "2012-09-20", "text": "Rx"}, {"value": "2013-10-02", "text": "Rx"}] }</v>
      </c>
    </row>
    <row r="31" spans="1:29" x14ac:dyDescent="0.25">
      <c r="A31">
        <v>5551455155</v>
      </c>
      <c r="B31" s="1">
        <f t="shared" ca="1" si="3"/>
        <v>41160.671996296296</v>
      </c>
      <c r="C31" s="1">
        <f t="shared" ca="1" si="4"/>
        <v>41294.671996296296</v>
      </c>
      <c r="D31" s="1">
        <f t="shared" ca="1" si="4"/>
        <v>41420.671996296296</v>
      </c>
      <c r="E31" s="1">
        <f t="shared" ca="1" si="4"/>
        <v>41613.671996296296</v>
      </c>
      <c r="F31" s="1">
        <f t="shared" ca="1" si="4"/>
        <v>41702.671996296296</v>
      </c>
      <c r="G31" s="1">
        <f t="shared" ca="1" si="4"/>
        <v>41825.671996296296</v>
      </c>
      <c r="H31" s="2">
        <f t="shared" ca="1" si="5"/>
        <v>90</v>
      </c>
      <c r="I31" s="2">
        <f t="shared" ca="1" si="6"/>
        <v>100</v>
      </c>
      <c r="J31" s="2">
        <f t="shared" ca="1" si="6"/>
        <v>110</v>
      </c>
      <c r="K31" s="2">
        <f t="shared" ca="1" si="6"/>
        <v>111</v>
      </c>
      <c r="L31" s="2">
        <f t="shared" ca="1" si="6"/>
        <v>110</v>
      </c>
      <c r="M31" s="2">
        <f t="shared" ca="1" si="6"/>
        <v>126</v>
      </c>
      <c r="N31" s="2">
        <f t="shared" ca="1" si="7"/>
        <v>53</v>
      </c>
      <c r="O31" s="2">
        <f t="shared" ref="O31:S31" ca="1" si="45">IF(N31&lt;50,N31+10,IF(N31&gt;120,N31-20,N31+RANDBETWEEN(-20,20)))</f>
        <v>70</v>
      </c>
      <c r="P31" s="2">
        <f t="shared" ca="1" si="45"/>
        <v>86</v>
      </c>
      <c r="Q31" s="2">
        <f t="shared" ca="1" si="45"/>
        <v>93</v>
      </c>
      <c r="R31" s="2">
        <f t="shared" ca="1" si="45"/>
        <v>87</v>
      </c>
      <c r="S31" s="2">
        <f t="shared" ca="1" si="45"/>
        <v>73</v>
      </c>
      <c r="T31" s="2" t="str">
        <f t="shared" ca="1" si="9"/>
        <v>HTN target 140/90</v>
      </c>
      <c r="U31" s="1">
        <f t="shared" ca="1" si="10"/>
        <v>41169</v>
      </c>
      <c r="V31" s="1">
        <f t="shared" ca="1" si="11"/>
        <v>41385</v>
      </c>
      <c r="W31" t="str">
        <f t="shared" ca="1" si="12"/>
        <v>Rx</v>
      </c>
      <c r="X31" t="str">
        <f t="shared" ca="1" si="12"/>
        <v>Rx</v>
      </c>
      <c r="Y31" t="str">
        <f t="shared" ca="1" si="13"/>
        <v>["x", "2012-09-08", "2013-01-20", "2013-05-26", "2013-12-05", "2014-03-04", "2014-07-05"]</v>
      </c>
      <c r="Z31" t="str">
        <f t="shared" ca="1" si="14"/>
        <v>["SBP", "90", "100", "110", "111", "110", "126"]</v>
      </c>
      <c r="AA31" t="str">
        <f t="shared" ca="1" si="15"/>
        <v>["DBP", "53", "70", "86", "93", "87", "73"]</v>
      </c>
      <c r="AB31" t="str">
        <f t="shared" ca="1" si="16"/>
        <v>[{"value": "2012-09-17", "text": "Rx"}, {"value": "2013-04-21", "text": "Rx"}]</v>
      </c>
      <c r="AC31" t="str">
        <f t="shared" ca="1" si="17"/>
        <v>"5551455155": { "bp" : [ ["x", "2012-09-08", "2013-01-20", "2013-05-26", "2013-12-05", "2014-03-04", "2014-07-05"], ["SBP", "90", "100", "110", "111", "110", "126"], ["DBP", "53", "70", "86", "93", "87", "73"] ], "category": "HTN target 140/90", "contacts": [{"value": "2012-09-17", "text": "Rx"}, {"value": "2013-04-21", "text": "Rx"}] }</v>
      </c>
    </row>
    <row r="32" spans="1:29" x14ac:dyDescent="0.25">
      <c r="A32">
        <v>5551535166</v>
      </c>
      <c r="B32" s="1">
        <f t="shared" ca="1" si="3"/>
        <v>41191.671996296296</v>
      </c>
      <c r="C32" s="1">
        <f t="shared" ca="1" si="4"/>
        <v>41356.671996296296</v>
      </c>
      <c r="D32" s="1">
        <f t="shared" ca="1" si="4"/>
        <v>41543.671996296296</v>
      </c>
      <c r="E32" s="1">
        <f t="shared" ca="1" si="4"/>
        <v>41635.671996296296</v>
      </c>
      <c r="F32" s="1">
        <f t="shared" ca="1" si="4"/>
        <v>41752.671996296296</v>
      </c>
      <c r="G32" s="1">
        <f t="shared" ca="1" si="4"/>
        <v>41826.671996296296</v>
      </c>
      <c r="H32" s="2">
        <f t="shared" ca="1" si="5"/>
        <v>147</v>
      </c>
      <c r="I32" s="2">
        <f t="shared" ca="1" si="6"/>
        <v>163</v>
      </c>
      <c r="J32" s="2">
        <f t="shared" ca="1" si="6"/>
        <v>143</v>
      </c>
      <c r="K32" s="2">
        <f t="shared" ca="1" si="6"/>
        <v>158</v>
      </c>
      <c r="L32" s="2">
        <f t="shared" ca="1" si="6"/>
        <v>170</v>
      </c>
      <c r="M32" s="2">
        <f t="shared" ca="1" si="6"/>
        <v>150</v>
      </c>
      <c r="N32" s="2">
        <f t="shared" ca="1" si="7"/>
        <v>110</v>
      </c>
      <c r="O32" s="2">
        <f t="shared" ref="O32:S32" ca="1" si="46">IF(N32&lt;50,N32+10,IF(N32&gt;120,N32-20,N32+RANDBETWEEN(-20,20)))</f>
        <v>90</v>
      </c>
      <c r="P32" s="2">
        <f t="shared" ca="1" si="46"/>
        <v>78</v>
      </c>
      <c r="Q32" s="2">
        <f t="shared" ca="1" si="46"/>
        <v>78</v>
      </c>
      <c r="R32" s="2">
        <f t="shared" ca="1" si="46"/>
        <v>59</v>
      </c>
      <c r="S32" s="2">
        <f t="shared" ca="1" si="46"/>
        <v>39</v>
      </c>
      <c r="T32" s="2" t="str">
        <f t="shared" ca="1" si="9"/>
        <v>CKD target 135/85</v>
      </c>
      <c r="U32" s="1">
        <f t="shared" ca="1" si="10"/>
        <v>41277</v>
      </c>
      <c r="V32" s="1">
        <f t="shared" ca="1" si="11"/>
        <v>41563</v>
      </c>
      <c r="W32" t="str">
        <f t="shared" ca="1" si="12"/>
        <v>F2F</v>
      </c>
      <c r="X32" t="str">
        <f t="shared" ca="1" si="12"/>
        <v>Rx</v>
      </c>
      <c r="Y32" t="str">
        <f t="shared" ca="1" si="13"/>
        <v>["x", "2012-10-09", "2013-03-23", "2013-09-26", "2013-12-27", "2014-04-23", "2014-07-06"]</v>
      </c>
      <c r="Z32" t="str">
        <f t="shared" ca="1" si="14"/>
        <v>["SBP", "147", "163", "143", "158", "170", "150"]</v>
      </c>
      <c r="AA32" t="str">
        <f t="shared" ca="1" si="15"/>
        <v>["DBP", "110", "90", "78", "78", "59", "39"]</v>
      </c>
      <c r="AB32" t="str">
        <f t="shared" ca="1" si="16"/>
        <v>[{"value": "2013-01-03", "text": "F2F"}, {"value": "2013-10-16", "text": "Rx"}]</v>
      </c>
      <c r="AC32" t="str">
        <f t="shared" ca="1" si="17"/>
        <v>"5551535166": { "bp" : [ ["x", "2012-10-09", "2013-03-23", "2013-09-26", "2013-12-27", "2014-04-23", "2014-07-06"], ["SBP", "147", "163", "143", "158", "170", "150"], ["DBP", "110", "90", "78", "78", "59", "39"] ], "category": "CKD target 135/85", "contacts": [{"value": "2013-01-03", "text": "F2F"}, {"value": "2013-10-16", "text": "Rx"}] }</v>
      </c>
    </row>
    <row r="33" spans="1:29" x14ac:dyDescent="0.25">
      <c r="A33">
        <v>5551573870</v>
      </c>
      <c r="B33" s="1">
        <f t="shared" ca="1" si="3"/>
        <v>41134.671996296296</v>
      </c>
      <c r="C33" s="1">
        <f t="shared" ca="1" si="4"/>
        <v>41276.671996296296</v>
      </c>
      <c r="D33" s="1">
        <f t="shared" ca="1" si="4"/>
        <v>41432.671996296296</v>
      </c>
      <c r="E33" s="1">
        <f t="shared" ca="1" si="4"/>
        <v>41622.671996296296</v>
      </c>
      <c r="F33" s="1">
        <f t="shared" ca="1" si="4"/>
        <v>41702.671996296296</v>
      </c>
      <c r="G33" s="1">
        <f t="shared" ca="1" si="4"/>
        <v>41826.671996296296</v>
      </c>
      <c r="H33" s="2">
        <f t="shared" ca="1" si="5"/>
        <v>125</v>
      </c>
      <c r="I33" s="2">
        <f t="shared" ca="1" si="6"/>
        <v>135</v>
      </c>
      <c r="J33" s="2">
        <f t="shared" ca="1" si="6"/>
        <v>121</v>
      </c>
      <c r="K33" s="2">
        <f t="shared" ca="1" si="6"/>
        <v>108</v>
      </c>
      <c r="L33" s="2">
        <f t="shared" ca="1" si="6"/>
        <v>118</v>
      </c>
      <c r="M33" s="2">
        <f t="shared" ca="1" si="6"/>
        <v>130</v>
      </c>
      <c r="N33" s="2">
        <f t="shared" ca="1" si="7"/>
        <v>81</v>
      </c>
      <c r="O33" s="2">
        <f t="shared" ref="O33:S33" ca="1" si="47">IF(N33&lt;50,N33+10,IF(N33&gt;120,N33-20,N33+RANDBETWEEN(-20,20)))</f>
        <v>92</v>
      </c>
      <c r="P33" s="2">
        <f t="shared" ca="1" si="47"/>
        <v>95</v>
      </c>
      <c r="Q33" s="2">
        <f t="shared" ca="1" si="47"/>
        <v>76</v>
      </c>
      <c r="R33" s="2">
        <f t="shared" ca="1" si="47"/>
        <v>59</v>
      </c>
      <c r="S33" s="2">
        <f t="shared" ca="1" si="47"/>
        <v>44</v>
      </c>
      <c r="T33" s="2" t="str">
        <f t="shared" ca="1" si="9"/>
        <v>CKD target 135/85</v>
      </c>
      <c r="U33" s="1">
        <f t="shared" ca="1" si="10"/>
        <v>41278</v>
      </c>
      <c r="V33" s="1">
        <f t="shared" ca="1" si="11"/>
        <v>41612</v>
      </c>
      <c r="W33" t="str">
        <f t="shared" ca="1" si="12"/>
        <v>Rx</v>
      </c>
      <c r="X33" t="str">
        <f t="shared" ca="1" si="12"/>
        <v>F2F</v>
      </c>
      <c r="Y33" t="str">
        <f t="shared" ca="1" si="13"/>
        <v>["x", "2012-08-13", "2013-01-02", "2013-06-07", "2013-12-14", "2014-03-04", "2014-07-06"]</v>
      </c>
      <c r="Z33" t="str">
        <f t="shared" ca="1" si="14"/>
        <v>["SBP", "125", "135", "121", "108", "118", "130"]</v>
      </c>
      <c r="AA33" t="str">
        <f t="shared" ca="1" si="15"/>
        <v>["DBP", "81", "92", "95", "76", "59", "44"]</v>
      </c>
      <c r="AB33" t="str">
        <f t="shared" ca="1" si="16"/>
        <v>[{"value": "2013-01-04", "text": "Rx"}, {"value": "2013-12-04", "text": "F2F"}]</v>
      </c>
      <c r="AC33" t="str">
        <f t="shared" ca="1" si="17"/>
        <v>"5551573870": { "bp" : [ ["x", "2012-08-13", "2013-01-02", "2013-06-07", "2013-12-14", "2014-03-04", "2014-07-06"], ["SBP", "125", "135", "121", "108", "118", "130"], ["DBP", "81", "92", "95", "76", "59", "44"] ], "category": "CKD target 135/85", "contacts": [{"value": "2013-01-04", "text": "Rx"}, {"value": "2013-12-04", "text": "F2F"}] }</v>
      </c>
    </row>
    <row r="34" spans="1:29" x14ac:dyDescent="0.25">
      <c r="A34">
        <v>5551650840</v>
      </c>
      <c r="B34" s="1">
        <f t="shared" ca="1" si="3"/>
        <v>41161.671996296296</v>
      </c>
      <c r="C34" s="1">
        <f t="shared" ca="1" si="4"/>
        <v>41266.671996296296</v>
      </c>
      <c r="D34" s="1">
        <f t="shared" ca="1" si="4"/>
        <v>41464.671996296296</v>
      </c>
      <c r="E34" s="1">
        <f t="shared" ca="1" si="4"/>
        <v>41636.671996296296</v>
      </c>
      <c r="F34" s="1">
        <f t="shared" ca="1" si="4"/>
        <v>41797.671996296296</v>
      </c>
      <c r="G34" s="1">
        <f t="shared" ca="1" si="4"/>
        <v>41995.671996296296</v>
      </c>
      <c r="H34" s="2">
        <f t="shared" ca="1" si="5"/>
        <v>98</v>
      </c>
      <c r="I34" s="2">
        <f t="shared" ca="1" si="6"/>
        <v>108</v>
      </c>
      <c r="J34" s="2">
        <f t="shared" ca="1" si="6"/>
        <v>118</v>
      </c>
      <c r="K34" s="2">
        <f t="shared" ca="1" si="6"/>
        <v>135</v>
      </c>
      <c r="L34" s="2">
        <f t="shared" ca="1" si="6"/>
        <v>131</v>
      </c>
      <c r="M34" s="2">
        <f t="shared" ca="1" si="6"/>
        <v>148</v>
      </c>
      <c r="N34" s="2">
        <f t="shared" ca="1" si="7"/>
        <v>67</v>
      </c>
      <c r="O34" s="2">
        <f t="shared" ref="O34:S34" ca="1" si="48">IF(N34&lt;50,N34+10,IF(N34&gt;120,N34-20,N34+RANDBETWEEN(-20,20)))</f>
        <v>61</v>
      </c>
      <c r="P34" s="2">
        <f t="shared" ca="1" si="48"/>
        <v>67</v>
      </c>
      <c r="Q34" s="2">
        <f t="shared" ca="1" si="48"/>
        <v>82</v>
      </c>
      <c r="R34" s="2">
        <f t="shared" ca="1" si="48"/>
        <v>78</v>
      </c>
      <c r="S34" s="2">
        <f t="shared" ca="1" si="48"/>
        <v>84</v>
      </c>
      <c r="T34" s="2" t="str">
        <f t="shared" ca="1" si="9"/>
        <v>CKD target 135/85</v>
      </c>
      <c r="U34" s="1">
        <f t="shared" ca="1" si="10"/>
        <v>41444</v>
      </c>
      <c r="V34" s="1">
        <f t="shared" ca="1" si="11"/>
        <v>41931</v>
      </c>
      <c r="W34" t="str">
        <f t="shared" ca="1" si="12"/>
        <v>F2F</v>
      </c>
      <c r="X34" t="str">
        <f t="shared" ca="1" si="12"/>
        <v>Rx</v>
      </c>
      <c r="Y34" t="str">
        <f t="shared" ca="1" si="13"/>
        <v>["x", "2012-09-09", "2012-12-23", "2013-07-09", "2013-12-28", "2014-06-07", "2014-12-22"]</v>
      </c>
      <c r="Z34" t="str">
        <f t="shared" ca="1" si="14"/>
        <v>["SBP", "98", "108", "118", "135", "131", "148"]</v>
      </c>
      <c r="AA34" t="str">
        <f t="shared" ca="1" si="15"/>
        <v>["DBP", "67", "61", "67", "82", "78", "84"]</v>
      </c>
      <c r="AB34" t="str">
        <f t="shared" ca="1" si="16"/>
        <v>[{"value": "2013-06-19", "text": "F2F"}, {"value": "2014-10-19", "text": "Rx"}]</v>
      </c>
      <c r="AC34" t="str">
        <f t="shared" ca="1" si="17"/>
        <v>"5551650840": { "bp" : [ ["x", "2012-09-09", "2012-12-23", "2013-07-09", "2013-12-28", "2014-06-07", "2014-12-22"], ["SBP", "98", "108", "118", "135", "131", "148"], ["DBP", "67", "61", "67", "82", "78", "84"] ], "category": "CKD target 135/85", "contacts": [{"value": "2013-06-19", "text": "F2F"}, {"value": "2014-10-19", "text": "Rx"}] }</v>
      </c>
    </row>
    <row r="35" spans="1:29" x14ac:dyDescent="0.25">
      <c r="A35">
        <v>5551667997</v>
      </c>
      <c r="B35" s="1">
        <f t="shared" ca="1" si="3"/>
        <v>41021.671996296296</v>
      </c>
      <c r="C35" s="1">
        <f t="shared" ca="1" si="4"/>
        <v>41126.671996296296</v>
      </c>
      <c r="D35" s="1">
        <f t="shared" ca="1" si="4"/>
        <v>41219.671996296296</v>
      </c>
      <c r="E35" s="1">
        <f t="shared" ca="1" si="4"/>
        <v>41323.671996296296</v>
      </c>
      <c r="F35" s="1">
        <f t="shared" ca="1" si="4"/>
        <v>41512.671996296296</v>
      </c>
      <c r="G35" s="1">
        <f t="shared" ca="1" si="4"/>
        <v>41669.671996296296</v>
      </c>
      <c r="H35" s="2">
        <f t="shared" ca="1" si="5"/>
        <v>144</v>
      </c>
      <c r="I35" s="2">
        <f t="shared" ca="1" si="6"/>
        <v>139</v>
      </c>
      <c r="J35" s="2">
        <f t="shared" ca="1" si="6"/>
        <v>136</v>
      </c>
      <c r="K35" s="2">
        <f t="shared" ca="1" si="6"/>
        <v>140</v>
      </c>
      <c r="L35" s="2">
        <f t="shared" ca="1" si="6"/>
        <v>123</v>
      </c>
      <c r="M35" s="2">
        <f t="shared" ca="1" si="6"/>
        <v>105</v>
      </c>
      <c r="N35" s="2">
        <f t="shared" ca="1" si="7"/>
        <v>81</v>
      </c>
      <c r="O35" s="2">
        <f t="shared" ref="O35:S35" ca="1" si="49">IF(N35&lt;50,N35+10,IF(N35&gt;120,N35-20,N35+RANDBETWEEN(-20,20)))</f>
        <v>82</v>
      </c>
      <c r="P35" s="2">
        <f t="shared" ca="1" si="49"/>
        <v>93</v>
      </c>
      <c r="Q35" s="2">
        <f t="shared" ca="1" si="49"/>
        <v>111</v>
      </c>
      <c r="R35" s="2">
        <f t="shared" ca="1" si="49"/>
        <v>105</v>
      </c>
      <c r="S35" s="2">
        <f t="shared" ca="1" si="49"/>
        <v>113</v>
      </c>
      <c r="T35" s="2" t="str">
        <f t="shared" ca="1" si="9"/>
        <v>CKD target 135/85</v>
      </c>
      <c r="U35" s="1">
        <f t="shared" ca="1" si="10"/>
        <v>41070</v>
      </c>
      <c r="V35" s="1">
        <f t="shared" ca="1" si="11"/>
        <v>41277</v>
      </c>
      <c r="W35" t="str">
        <f t="shared" ca="1" si="12"/>
        <v>F2F</v>
      </c>
      <c r="X35" t="str">
        <f t="shared" ca="1" si="12"/>
        <v>F2F</v>
      </c>
      <c r="Y35" t="str">
        <f t="shared" ca="1" si="13"/>
        <v>["x", "2012-04-22", "2012-08-05", "2012-11-06", "2013-02-18", "2013-08-26", "2014-01-30"]</v>
      </c>
      <c r="Z35" t="str">
        <f t="shared" ca="1" si="14"/>
        <v>["SBP", "144", "139", "136", "140", "123", "105"]</v>
      </c>
      <c r="AA35" t="str">
        <f t="shared" ca="1" si="15"/>
        <v>["DBP", "81", "82", "93", "111", "105", "113"]</v>
      </c>
      <c r="AB35" t="str">
        <f t="shared" ca="1" si="16"/>
        <v>[{"value": "2012-06-10", "text": "F2F"}, {"value": "2013-01-03", "text": "F2F"}]</v>
      </c>
      <c r="AC35" t="str">
        <f t="shared" ca="1" si="17"/>
        <v>"5551667997": { "bp" : [ ["x", "2012-04-22", "2012-08-05", "2012-11-06", "2013-02-18", "2013-08-26", "2014-01-30"], ["SBP", "144", "139", "136", "140", "123", "105"], ["DBP", "81", "82", "93", "111", "105", "113"] ], "category": "CKD target 135/85", "contacts": [{"value": "2012-06-10", "text": "F2F"}, {"value": "2013-01-03", "text": "F2F"}] }</v>
      </c>
    </row>
    <row r="36" spans="1:29" x14ac:dyDescent="0.25">
      <c r="A36">
        <v>5551668339</v>
      </c>
      <c r="B36" s="1">
        <f t="shared" ca="1" si="3"/>
        <v>41156.671996296296</v>
      </c>
      <c r="C36" s="1">
        <f t="shared" ca="1" si="4"/>
        <v>41290.671996296296</v>
      </c>
      <c r="D36" s="1">
        <f t="shared" ca="1" si="4"/>
        <v>41364.671996296296</v>
      </c>
      <c r="E36" s="1">
        <f t="shared" ca="1" si="4"/>
        <v>41508.671996296296</v>
      </c>
      <c r="F36" s="1">
        <f t="shared" ca="1" si="4"/>
        <v>41706.671996296296</v>
      </c>
      <c r="G36" s="1">
        <f t="shared" ca="1" si="4"/>
        <v>41846.671996296296</v>
      </c>
      <c r="H36" s="2">
        <f t="shared" ca="1" si="5"/>
        <v>114</v>
      </c>
      <c r="I36" s="2">
        <f t="shared" ca="1" si="6"/>
        <v>116</v>
      </c>
      <c r="J36" s="2">
        <f t="shared" ca="1" si="6"/>
        <v>97</v>
      </c>
      <c r="K36" s="2">
        <f t="shared" ca="1" si="6"/>
        <v>107</v>
      </c>
      <c r="L36" s="2">
        <f t="shared" ca="1" si="6"/>
        <v>117</v>
      </c>
      <c r="M36" s="2">
        <f t="shared" ca="1" si="6"/>
        <v>135</v>
      </c>
      <c r="N36" s="2">
        <f t="shared" ca="1" si="7"/>
        <v>53</v>
      </c>
      <c r="O36" s="2">
        <f t="shared" ref="O36:S36" ca="1" si="50">IF(N36&lt;50,N36+10,IF(N36&gt;120,N36-20,N36+RANDBETWEEN(-20,20)))</f>
        <v>33</v>
      </c>
      <c r="P36" s="2">
        <f t="shared" ca="1" si="50"/>
        <v>43</v>
      </c>
      <c r="Q36" s="2">
        <f t="shared" ca="1" si="50"/>
        <v>53</v>
      </c>
      <c r="R36" s="2">
        <f t="shared" ca="1" si="50"/>
        <v>55</v>
      </c>
      <c r="S36" s="2">
        <f t="shared" ca="1" si="50"/>
        <v>56</v>
      </c>
      <c r="T36" s="2" t="str">
        <f t="shared" ca="1" si="9"/>
        <v>HTN target 140/90</v>
      </c>
      <c r="U36" s="1">
        <f t="shared" ca="1" si="10"/>
        <v>41324</v>
      </c>
      <c r="V36" s="1">
        <f t="shared" ca="1" si="11"/>
        <v>41579</v>
      </c>
      <c r="W36" t="str">
        <f t="shared" ca="1" si="12"/>
        <v>Rx</v>
      </c>
      <c r="X36" t="str">
        <f t="shared" ca="1" si="12"/>
        <v>Rx</v>
      </c>
      <c r="Y36" t="str">
        <f t="shared" ca="1" si="13"/>
        <v>["x", "2012-09-04", "2013-01-16", "2013-03-31", "2013-08-22", "2014-03-08", "2014-07-26"]</v>
      </c>
      <c r="Z36" t="str">
        <f t="shared" ca="1" si="14"/>
        <v>["SBP", "114", "116", "97", "107", "117", "135"]</v>
      </c>
      <c r="AA36" t="str">
        <f t="shared" ca="1" si="15"/>
        <v>["DBP", "53", "33", "43", "53", "55", "56"]</v>
      </c>
      <c r="AB36" t="str">
        <f t="shared" ca="1" si="16"/>
        <v>[{"value": "2013-02-19", "text": "Rx"}, {"value": "2013-11-01", "text": "Rx"}]</v>
      </c>
      <c r="AC36" t="str">
        <f t="shared" ca="1" si="17"/>
        <v>"5551668339": { "bp" : [ ["x", "2012-09-04", "2013-01-16", "2013-03-31", "2013-08-22", "2014-03-08", "2014-07-26"], ["SBP", "114", "116", "97", "107", "117", "135"], ["DBP", "53", "33", "43", "53", "55", "56"] ], "category": "HTN target 140/90", "contacts": [{"value": "2013-02-19", "text": "Rx"}, {"value": "2013-11-01", "text": "Rx"}] }</v>
      </c>
    </row>
    <row r="37" spans="1:29" x14ac:dyDescent="0.25">
      <c r="A37">
        <v>5551697645</v>
      </c>
      <c r="B37" s="1">
        <f t="shared" ca="1" si="3"/>
        <v>41093.671996296296</v>
      </c>
      <c r="C37" s="1">
        <f t="shared" ca="1" si="4"/>
        <v>41214.671996296296</v>
      </c>
      <c r="D37" s="1">
        <f t="shared" ca="1" si="4"/>
        <v>41328.671996296296</v>
      </c>
      <c r="E37" s="1">
        <f t="shared" ca="1" si="4"/>
        <v>41484.671996296296</v>
      </c>
      <c r="F37" s="1">
        <f t="shared" ca="1" si="4"/>
        <v>41568.671996296296</v>
      </c>
      <c r="G37" s="1">
        <f t="shared" ca="1" si="4"/>
        <v>41711.671996296296</v>
      </c>
      <c r="H37" s="2">
        <f t="shared" ca="1" si="5"/>
        <v>136</v>
      </c>
      <c r="I37" s="2">
        <f t="shared" ca="1" si="6"/>
        <v>121</v>
      </c>
      <c r="J37" s="2">
        <f t="shared" ca="1" si="6"/>
        <v>127</v>
      </c>
      <c r="K37" s="2">
        <f t="shared" ca="1" si="6"/>
        <v>133</v>
      </c>
      <c r="L37" s="2">
        <f t="shared" ca="1" si="6"/>
        <v>130</v>
      </c>
      <c r="M37" s="2">
        <f t="shared" ca="1" si="6"/>
        <v>118</v>
      </c>
      <c r="N37" s="2">
        <f t="shared" ca="1" si="7"/>
        <v>105</v>
      </c>
      <c r="O37" s="2">
        <f t="shared" ref="O37:S37" ca="1" si="51">IF(N37&lt;50,N37+10,IF(N37&gt;120,N37-20,N37+RANDBETWEEN(-20,20)))</f>
        <v>113</v>
      </c>
      <c r="P37" s="2">
        <f t="shared" ca="1" si="51"/>
        <v>113</v>
      </c>
      <c r="Q37" s="2">
        <f t="shared" ca="1" si="51"/>
        <v>107</v>
      </c>
      <c r="R37" s="2">
        <f t="shared" ca="1" si="51"/>
        <v>112</v>
      </c>
      <c r="S37" s="2">
        <f t="shared" ca="1" si="51"/>
        <v>116</v>
      </c>
      <c r="T37" s="2" t="str">
        <f t="shared" ca="1" si="9"/>
        <v>HTN target 140/90</v>
      </c>
      <c r="U37" s="1">
        <f t="shared" ca="1" si="10"/>
        <v>41181</v>
      </c>
      <c r="V37" s="1">
        <f t="shared" ca="1" si="11"/>
        <v>41187</v>
      </c>
      <c r="W37" t="str">
        <f t="shared" ca="1" si="12"/>
        <v>Rx</v>
      </c>
      <c r="X37" t="str">
        <f t="shared" ca="1" si="12"/>
        <v>Rx</v>
      </c>
      <c r="Y37" t="str">
        <f t="shared" ca="1" si="13"/>
        <v>["x", "2012-07-03", "2012-11-01", "2013-02-23", "2013-07-29", "2013-10-21", "2014-03-13"]</v>
      </c>
      <c r="Z37" t="str">
        <f t="shared" ca="1" si="14"/>
        <v>["SBP", "136", "121", "127", "133", "130", "118"]</v>
      </c>
      <c r="AA37" t="str">
        <f t="shared" ca="1" si="15"/>
        <v>["DBP", "105", "113", "113", "107", "112", "116"]</v>
      </c>
      <c r="AB37" t="str">
        <f t="shared" ca="1" si="16"/>
        <v>[{"value": "2012-09-29", "text": "Rx"}, {"value": "2012-10-05", "text": "Rx"}]</v>
      </c>
      <c r="AC37" t="str">
        <f t="shared" ca="1" si="17"/>
        <v>"5551697645": { "bp" : [ ["x", "2012-07-03", "2012-11-01", "2013-02-23", "2013-07-29", "2013-10-21", "2014-03-13"], ["SBP", "136", "121", "127", "133", "130", "118"], ["DBP", "105", "113", "113", "107", "112", "116"] ], "category": "HTN target 140/90", "contacts": [{"value": "2012-09-29", "text": "Rx"}, {"value": "2012-10-05", "text": "Rx"}] }</v>
      </c>
    </row>
    <row r="38" spans="1:29" x14ac:dyDescent="0.25">
      <c r="A38">
        <v>5551725917</v>
      </c>
      <c r="B38" s="1">
        <f t="shared" ca="1" si="3"/>
        <v>41131.671996296296</v>
      </c>
      <c r="C38" s="1">
        <f t="shared" ca="1" si="4"/>
        <v>41199.671996296296</v>
      </c>
      <c r="D38" s="1">
        <f t="shared" ca="1" si="4"/>
        <v>41363.671996296296</v>
      </c>
      <c r="E38" s="1">
        <f t="shared" ca="1" si="4"/>
        <v>41413.671996296296</v>
      </c>
      <c r="F38" s="1">
        <f t="shared" ca="1" si="4"/>
        <v>41520.671996296296</v>
      </c>
      <c r="G38" s="1">
        <f t="shared" ca="1" si="4"/>
        <v>41579.671996296296</v>
      </c>
      <c r="H38" s="2">
        <f t="shared" ca="1" si="5"/>
        <v>128</v>
      </c>
      <c r="I38" s="2">
        <f t="shared" ca="1" si="6"/>
        <v>119</v>
      </c>
      <c r="J38" s="2">
        <f t="shared" ca="1" si="6"/>
        <v>101</v>
      </c>
      <c r="K38" s="2">
        <f t="shared" ca="1" si="6"/>
        <v>111</v>
      </c>
      <c r="L38" s="2">
        <f t="shared" ca="1" si="6"/>
        <v>100</v>
      </c>
      <c r="M38" s="2">
        <f t="shared" ca="1" si="6"/>
        <v>110</v>
      </c>
      <c r="N38" s="2">
        <f t="shared" ca="1" si="7"/>
        <v>99</v>
      </c>
      <c r="O38" s="2">
        <f t="shared" ref="O38:S38" ca="1" si="52">IF(N38&lt;50,N38+10,IF(N38&gt;120,N38-20,N38+RANDBETWEEN(-20,20)))</f>
        <v>101</v>
      </c>
      <c r="P38" s="2">
        <f t="shared" ca="1" si="52"/>
        <v>102</v>
      </c>
      <c r="Q38" s="2">
        <f t="shared" ca="1" si="52"/>
        <v>83</v>
      </c>
      <c r="R38" s="2">
        <f t="shared" ca="1" si="52"/>
        <v>103</v>
      </c>
      <c r="S38" s="2">
        <f t="shared" ca="1" si="52"/>
        <v>120</v>
      </c>
      <c r="T38" s="2" t="str">
        <f t="shared" ca="1" si="9"/>
        <v>CKD target 135/85</v>
      </c>
      <c r="U38" s="1">
        <f t="shared" ca="1" si="10"/>
        <v>41232</v>
      </c>
      <c r="V38" s="1">
        <f t="shared" ca="1" si="11"/>
        <v>41480</v>
      </c>
      <c r="W38" t="str">
        <f t="shared" ca="1" si="12"/>
        <v>Rx</v>
      </c>
      <c r="X38" t="str">
        <f t="shared" ca="1" si="12"/>
        <v>F2F</v>
      </c>
      <c r="Y38" t="str">
        <f t="shared" ca="1" si="13"/>
        <v>["x", "2012-08-10", "2012-10-17", "2013-03-30", "2013-05-19", "2013-09-03", "2013-11-01"]</v>
      </c>
      <c r="Z38" t="str">
        <f t="shared" ca="1" si="14"/>
        <v>["SBP", "128", "119", "101", "111", "100", "110"]</v>
      </c>
      <c r="AA38" t="str">
        <f t="shared" ca="1" si="15"/>
        <v>["DBP", "99", "101", "102", "83", "103", "120"]</v>
      </c>
      <c r="AB38" t="str">
        <f t="shared" ca="1" si="16"/>
        <v>[{"value": "2012-11-19", "text": "Rx"}, {"value": "2013-07-25", "text": "F2F"}]</v>
      </c>
      <c r="AC38" t="str">
        <f t="shared" ca="1" si="17"/>
        <v>"5551725917": { "bp" : [ ["x", "2012-08-10", "2012-10-17", "2013-03-30", "2013-05-19", "2013-09-03", "2013-11-01"], ["SBP", "128", "119", "101", "111", "100", "110"], ["DBP", "99", "101", "102", "83", "103", "120"] ], "category": "CKD target 135/85", "contacts": [{"value": "2012-11-19", "text": "Rx"}, {"value": "2013-07-25", "text": "F2F"}] }</v>
      </c>
    </row>
    <row r="39" spans="1:29" x14ac:dyDescent="0.25">
      <c r="A39">
        <v>5551734551</v>
      </c>
      <c r="B39" s="1">
        <f t="shared" ca="1" si="3"/>
        <v>41071.671996296296</v>
      </c>
      <c r="C39" s="1">
        <f t="shared" ca="1" si="4"/>
        <v>41187.671996296296</v>
      </c>
      <c r="D39" s="1">
        <f t="shared" ca="1" si="4"/>
        <v>41280.671996296296</v>
      </c>
      <c r="E39" s="1">
        <f t="shared" ca="1" si="4"/>
        <v>41350.671996296296</v>
      </c>
      <c r="F39" s="1">
        <f t="shared" ca="1" si="4"/>
        <v>41420.671996296296</v>
      </c>
      <c r="G39" s="1">
        <f t="shared" ca="1" si="4"/>
        <v>41500.671996296296</v>
      </c>
      <c r="H39" s="2">
        <f t="shared" ca="1" si="5"/>
        <v>95</v>
      </c>
      <c r="I39" s="2">
        <f t="shared" ca="1" si="6"/>
        <v>105</v>
      </c>
      <c r="J39" s="2">
        <f t="shared" ca="1" si="6"/>
        <v>115</v>
      </c>
      <c r="K39" s="2">
        <f t="shared" ca="1" si="6"/>
        <v>126</v>
      </c>
      <c r="L39" s="2">
        <f t="shared" ca="1" si="6"/>
        <v>129</v>
      </c>
      <c r="M39" s="2">
        <f t="shared" ca="1" si="6"/>
        <v>121</v>
      </c>
      <c r="N39" s="2">
        <f t="shared" ca="1" si="7"/>
        <v>27</v>
      </c>
      <c r="O39" s="2">
        <f t="shared" ref="O39:S39" ca="1" si="53">IF(N39&lt;50,N39+10,IF(N39&gt;120,N39-20,N39+RANDBETWEEN(-20,20)))</f>
        <v>37</v>
      </c>
      <c r="P39" s="2">
        <f t="shared" ca="1" si="53"/>
        <v>47</v>
      </c>
      <c r="Q39" s="2">
        <f t="shared" ca="1" si="53"/>
        <v>57</v>
      </c>
      <c r="R39" s="2">
        <f t="shared" ca="1" si="53"/>
        <v>42</v>
      </c>
      <c r="S39" s="2">
        <f t="shared" ca="1" si="53"/>
        <v>52</v>
      </c>
      <c r="T39" s="2" t="str">
        <f t="shared" ca="1" si="9"/>
        <v>HTN target 140/90</v>
      </c>
      <c r="U39" s="1">
        <f t="shared" ca="1" si="10"/>
        <v>41192</v>
      </c>
      <c r="V39" s="1">
        <f t="shared" ca="1" si="11"/>
        <v>41470</v>
      </c>
      <c r="W39" t="str">
        <f t="shared" ca="1" si="12"/>
        <v>Rx</v>
      </c>
      <c r="X39" t="str">
        <f t="shared" ca="1" si="12"/>
        <v>F2F</v>
      </c>
      <c r="Y39" t="str">
        <f t="shared" ca="1" si="13"/>
        <v>["x", "2012-06-11", "2012-10-05", "2013-01-06", "2013-03-17", "2013-05-26", "2013-08-14"]</v>
      </c>
      <c r="Z39" t="str">
        <f t="shared" ca="1" si="14"/>
        <v>["SBP", "95", "105", "115", "126", "129", "121"]</v>
      </c>
      <c r="AA39" t="str">
        <f t="shared" ca="1" si="15"/>
        <v>["DBP", "27", "37", "47", "57", "42", "52"]</v>
      </c>
      <c r="AB39" t="str">
        <f t="shared" ca="1" si="16"/>
        <v>[{"value": "2012-10-10", "text": "Rx"}, {"value": "2013-07-15", "text": "F2F"}]</v>
      </c>
      <c r="AC39" t="str">
        <f t="shared" ca="1" si="17"/>
        <v>"5551734551": { "bp" : [ ["x", "2012-06-11", "2012-10-05", "2013-01-06", "2013-03-17", "2013-05-26", "2013-08-14"], ["SBP", "95", "105", "115", "126", "129", "121"], ["DBP", "27", "37", "47", "57", "42", "52"] ], "category": "HTN target 140/90", "contacts": [{"value": "2012-10-10", "text": "Rx"}, {"value": "2013-07-15", "text": "F2F"}] }</v>
      </c>
    </row>
    <row r="40" spans="1:29" x14ac:dyDescent="0.25">
      <c r="A40">
        <v>5551773731</v>
      </c>
      <c r="B40" s="1">
        <f t="shared" ca="1" si="3"/>
        <v>41069.671996296296</v>
      </c>
      <c r="C40" s="1">
        <f t="shared" ca="1" si="4"/>
        <v>41188.671996296296</v>
      </c>
      <c r="D40" s="1">
        <f t="shared" ca="1" si="4"/>
        <v>41243.671996296296</v>
      </c>
      <c r="E40" s="1">
        <f t="shared" ca="1" si="4"/>
        <v>41389.671996296296</v>
      </c>
      <c r="F40" s="1">
        <f t="shared" ca="1" si="4"/>
        <v>41532.671996296296</v>
      </c>
      <c r="G40" s="1">
        <f t="shared" ca="1" si="4"/>
        <v>41669.671996296296</v>
      </c>
      <c r="H40" s="2">
        <f t="shared" ca="1" si="5"/>
        <v>124</v>
      </c>
      <c r="I40" s="2">
        <f t="shared" ca="1" si="6"/>
        <v>119</v>
      </c>
      <c r="J40" s="2">
        <f t="shared" ca="1" si="6"/>
        <v>127</v>
      </c>
      <c r="K40" s="2">
        <f t="shared" ca="1" si="6"/>
        <v>119</v>
      </c>
      <c r="L40" s="2">
        <f t="shared" ca="1" si="6"/>
        <v>126</v>
      </c>
      <c r="M40" s="2">
        <f t="shared" ca="1" si="6"/>
        <v>115</v>
      </c>
      <c r="N40" s="2">
        <f t="shared" ca="1" si="7"/>
        <v>80</v>
      </c>
      <c r="O40" s="2">
        <f t="shared" ref="O40:S40" ca="1" si="54">IF(N40&lt;50,N40+10,IF(N40&gt;120,N40-20,N40+RANDBETWEEN(-20,20)))</f>
        <v>70</v>
      </c>
      <c r="P40" s="2">
        <f t="shared" ca="1" si="54"/>
        <v>58</v>
      </c>
      <c r="Q40" s="2">
        <f t="shared" ca="1" si="54"/>
        <v>67</v>
      </c>
      <c r="R40" s="2">
        <f t="shared" ca="1" si="54"/>
        <v>59</v>
      </c>
      <c r="S40" s="2">
        <f t="shared" ca="1" si="54"/>
        <v>75</v>
      </c>
      <c r="T40" s="2" t="str">
        <f t="shared" ca="1" si="9"/>
        <v>CKD target 135/85</v>
      </c>
      <c r="U40" s="1">
        <f t="shared" ca="1" si="10"/>
        <v>41193</v>
      </c>
      <c r="V40" s="1">
        <f t="shared" ca="1" si="11"/>
        <v>41258</v>
      </c>
      <c r="W40" t="str">
        <f t="shared" ca="1" si="12"/>
        <v>Rx</v>
      </c>
      <c r="X40" t="str">
        <f t="shared" ca="1" si="12"/>
        <v>F2F</v>
      </c>
      <c r="Y40" t="str">
        <f t="shared" ca="1" si="13"/>
        <v>["x", "2012-06-09", "2012-10-06", "2012-11-30", "2013-04-25", "2013-09-15", "2014-01-30"]</v>
      </c>
      <c r="Z40" t="str">
        <f t="shared" ca="1" si="14"/>
        <v>["SBP", "124", "119", "127", "119", "126", "115"]</v>
      </c>
      <c r="AA40" t="str">
        <f t="shared" ca="1" si="15"/>
        <v>["DBP", "80", "70", "58", "67", "59", "75"]</v>
      </c>
      <c r="AB40" t="str">
        <f t="shared" ca="1" si="16"/>
        <v>[{"value": "2012-10-11", "text": "Rx"}, {"value": "2012-12-15", "text": "F2F"}]</v>
      </c>
      <c r="AC40" t="str">
        <f t="shared" ca="1" si="17"/>
        <v>"5551773731": { "bp" : [ ["x", "2012-06-09", "2012-10-06", "2012-11-30", "2013-04-25", "2013-09-15", "2014-01-30"], ["SBP", "124", "119", "127", "119", "126", "115"], ["DBP", "80", "70", "58", "67", "59", "75"] ], "category": "CKD target 135/85", "contacts": [{"value": "2012-10-11", "text": "Rx"}, {"value": "2012-12-15", "text": "F2F"}] }</v>
      </c>
    </row>
    <row r="41" spans="1:29" x14ac:dyDescent="0.25">
      <c r="A41">
        <v>5551806647</v>
      </c>
      <c r="B41" s="1">
        <f t="shared" ca="1" si="3"/>
        <v>41139.671996296296</v>
      </c>
      <c r="C41" s="1">
        <f t="shared" ca="1" si="4"/>
        <v>41282.671996296296</v>
      </c>
      <c r="D41" s="1">
        <f t="shared" ca="1" si="4"/>
        <v>41338.671996296296</v>
      </c>
      <c r="E41" s="1">
        <f t="shared" ca="1" si="4"/>
        <v>41500.671996296296</v>
      </c>
      <c r="F41" s="1">
        <f t="shared" ca="1" si="4"/>
        <v>41592.671996296296</v>
      </c>
      <c r="G41" s="1">
        <f t="shared" ca="1" si="4"/>
        <v>41645.671996296296</v>
      </c>
      <c r="H41" s="2">
        <f t="shared" ca="1" si="5"/>
        <v>117</v>
      </c>
      <c r="I41" s="2">
        <f t="shared" ca="1" si="6"/>
        <v>102</v>
      </c>
      <c r="J41" s="2">
        <f t="shared" ca="1" si="6"/>
        <v>112</v>
      </c>
      <c r="K41" s="2">
        <f t="shared" ca="1" si="6"/>
        <v>106</v>
      </c>
      <c r="L41" s="2">
        <f t="shared" ca="1" si="6"/>
        <v>116</v>
      </c>
      <c r="M41" s="2">
        <f t="shared" ca="1" si="6"/>
        <v>102</v>
      </c>
      <c r="N41" s="2">
        <f t="shared" ca="1" si="7"/>
        <v>97</v>
      </c>
      <c r="O41" s="2">
        <f t="shared" ref="O41:S41" ca="1" si="55">IF(N41&lt;50,N41+10,IF(N41&gt;120,N41-20,N41+RANDBETWEEN(-20,20)))</f>
        <v>103</v>
      </c>
      <c r="P41" s="2">
        <f t="shared" ca="1" si="55"/>
        <v>97</v>
      </c>
      <c r="Q41" s="2">
        <f t="shared" ca="1" si="55"/>
        <v>88</v>
      </c>
      <c r="R41" s="2">
        <f t="shared" ca="1" si="55"/>
        <v>97</v>
      </c>
      <c r="S41" s="2">
        <f t="shared" ca="1" si="55"/>
        <v>79</v>
      </c>
      <c r="T41" s="2" t="str">
        <f t="shared" ca="1" si="9"/>
        <v>HTN target 140/90</v>
      </c>
      <c r="U41" s="1">
        <f t="shared" ca="1" si="10"/>
        <v>41322</v>
      </c>
      <c r="V41" s="1">
        <f t="shared" ca="1" si="11"/>
        <v>41343</v>
      </c>
      <c r="W41" t="str">
        <f t="shared" ca="1" si="12"/>
        <v>Rx</v>
      </c>
      <c r="X41" t="str">
        <f t="shared" ca="1" si="12"/>
        <v>Rx</v>
      </c>
      <c r="Y41" t="str">
        <f t="shared" ca="1" si="13"/>
        <v>["x", "2012-08-18", "2013-01-08", "2013-03-05", "2013-08-14", "2013-11-14", "2014-01-06"]</v>
      </c>
      <c r="Z41" t="str">
        <f t="shared" ca="1" si="14"/>
        <v>["SBP", "117", "102", "112", "106", "116", "102"]</v>
      </c>
      <c r="AA41" t="str">
        <f t="shared" ca="1" si="15"/>
        <v>["DBP", "97", "103", "97", "88", "97", "79"]</v>
      </c>
      <c r="AB41" t="str">
        <f t="shared" ca="1" si="16"/>
        <v>[{"value": "2013-02-17", "text": "Rx"}, {"value": "2013-03-10", "text": "Rx"}]</v>
      </c>
      <c r="AC41" t="str">
        <f t="shared" ca="1" si="17"/>
        <v>"5551806647": { "bp" : [ ["x", "2012-08-18", "2013-01-08", "2013-03-05", "2013-08-14", "2013-11-14", "2014-01-06"], ["SBP", "117", "102", "112", "106", "116", "102"], ["DBP", "97", "103", "97", "88", "97", "79"] ], "category": "HTN target 140/90", "contacts": [{"value": "2013-02-17", "text": "Rx"}, {"value": "2013-03-10", "text": "Rx"}] }</v>
      </c>
    </row>
    <row r="42" spans="1:29" x14ac:dyDescent="0.25">
      <c r="A42">
        <v>5551879011</v>
      </c>
      <c r="B42" s="1">
        <f t="shared" ca="1" si="3"/>
        <v>41035.671996296296</v>
      </c>
      <c r="C42" s="1">
        <f t="shared" ca="1" si="4"/>
        <v>41099.671996296296</v>
      </c>
      <c r="D42" s="1">
        <f t="shared" ca="1" si="4"/>
        <v>41296.671996296296</v>
      </c>
      <c r="E42" s="1">
        <f t="shared" ca="1" si="4"/>
        <v>41350.671996296296</v>
      </c>
      <c r="F42" s="1">
        <f t="shared" ca="1" si="4"/>
        <v>41437.671996296296</v>
      </c>
      <c r="G42" s="1">
        <f t="shared" ca="1" si="4"/>
        <v>41624.671996296296</v>
      </c>
      <c r="H42" s="2">
        <f t="shared" ca="1" si="5"/>
        <v>134</v>
      </c>
      <c r="I42" s="2">
        <f t="shared" ca="1" si="6"/>
        <v>131</v>
      </c>
      <c r="J42" s="2">
        <f t="shared" ca="1" si="6"/>
        <v>120</v>
      </c>
      <c r="K42" s="2">
        <f t="shared" ca="1" si="6"/>
        <v>113</v>
      </c>
      <c r="L42" s="2">
        <f t="shared" ca="1" si="6"/>
        <v>109</v>
      </c>
      <c r="M42" s="2">
        <f t="shared" ca="1" si="6"/>
        <v>119</v>
      </c>
      <c r="N42" s="2">
        <f t="shared" ca="1" si="7"/>
        <v>102</v>
      </c>
      <c r="O42" s="2">
        <f t="shared" ref="O42:S42" ca="1" si="56">IF(N42&lt;50,N42+10,IF(N42&gt;120,N42-20,N42+RANDBETWEEN(-20,20)))</f>
        <v>122</v>
      </c>
      <c r="P42" s="2">
        <f t="shared" ca="1" si="56"/>
        <v>102</v>
      </c>
      <c r="Q42" s="2">
        <f t="shared" ca="1" si="56"/>
        <v>120</v>
      </c>
      <c r="R42" s="2">
        <f t="shared" ca="1" si="56"/>
        <v>104</v>
      </c>
      <c r="S42" s="2">
        <f t="shared" ca="1" si="56"/>
        <v>99</v>
      </c>
      <c r="T42" s="2" t="str">
        <f t="shared" ca="1" si="9"/>
        <v>HTN target 140/90</v>
      </c>
      <c r="U42" s="1">
        <f t="shared" ca="1" si="10"/>
        <v>41175</v>
      </c>
      <c r="V42" s="1">
        <f t="shared" ca="1" si="11"/>
        <v>41430</v>
      </c>
      <c r="W42" t="str">
        <f t="shared" ca="1" si="12"/>
        <v>Rx</v>
      </c>
      <c r="X42" t="str">
        <f t="shared" ca="1" si="12"/>
        <v>F2F</v>
      </c>
      <c r="Y42" t="str">
        <f t="shared" ca="1" si="13"/>
        <v>["x", "2012-05-06", "2012-07-09", "2013-01-22", "2013-03-17", "2013-06-12", "2013-12-16"]</v>
      </c>
      <c r="Z42" t="str">
        <f t="shared" ca="1" si="14"/>
        <v>["SBP", "134", "131", "120", "113", "109", "119"]</v>
      </c>
      <c r="AA42" t="str">
        <f t="shared" ca="1" si="15"/>
        <v>["DBP", "102", "122", "102", "120", "104", "99"]</v>
      </c>
      <c r="AB42" t="str">
        <f t="shared" ca="1" si="16"/>
        <v>[{"value": "2012-09-23", "text": "Rx"}, {"value": "2013-06-05", "text": "F2F"}]</v>
      </c>
      <c r="AC42" t="str">
        <f t="shared" ca="1" si="17"/>
        <v>"5551879011": { "bp" : [ ["x", "2012-05-06", "2012-07-09", "2013-01-22", "2013-03-17", "2013-06-12", "2013-12-16"], ["SBP", "134", "131", "120", "113", "109", "119"], ["DBP", "102", "122", "102", "120", "104", "99"] ], "category": "HTN target 140/90", "contacts": [{"value": "2012-09-23", "text": "Rx"}, {"value": "2013-06-05", "text": "F2F"}] }</v>
      </c>
    </row>
    <row r="43" spans="1:29" x14ac:dyDescent="0.25">
      <c r="A43">
        <v>5551960805</v>
      </c>
      <c r="B43" s="1">
        <f t="shared" ca="1" si="3"/>
        <v>41021.671996296296</v>
      </c>
      <c r="C43" s="1">
        <f t="shared" ca="1" si="4"/>
        <v>41197.671996296296</v>
      </c>
      <c r="D43" s="1">
        <f t="shared" ca="1" si="4"/>
        <v>41255.671996296296</v>
      </c>
      <c r="E43" s="1">
        <f t="shared" ca="1" si="4"/>
        <v>41315.671996296296</v>
      </c>
      <c r="F43" s="1">
        <f t="shared" ca="1" si="4"/>
        <v>41382.671996296296</v>
      </c>
      <c r="G43" s="1">
        <f t="shared" ca="1" si="4"/>
        <v>41535.671996296296</v>
      </c>
      <c r="H43" s="2">
        <f t="shared" ca="1" si="5"/>
        <v>147</v>
      </c>
      <c r="I43" s="2">
        <f t="shared" ca="1" si="6"/>
        <v>135</v>
      </c>
      <c r="J43" s="2">
        <f t="shared" ca="1" si="6"/>
        <v>151</v>
      </c>
      <c r="K43" s="2">
        <f t="shared" ca="1" si="6"/>
        <v>170</v>
      </c>
      <c r="L43" s="2">
        <f t="shared" ca="1" si="6"/>
        <v>150</v>
      </c>
      <c r="M43" s="2">
        <f t="shared" ca="1" si="6"/>
        <v>168</v>
      </c>
      <c r="N43" s="2">
        <f t="shared" ca="1" si="7"/>
        <v>101</v>
      </c>
      <c r="O43" s="2">
        <f t="shared" ref="O43:S43" ca="1" si="57">IF(N43&lt;50,N43+10,IF(N43&gt;120,N43-20,N43+RANDBETWEEN(-20,20)))</f>
        <v>119</v>
      </c>
      <c r="P43" s="2">
        <f t="shared" ca="1" si="57"/>
        <v>124</v>
      </c>
      <c r="Q43" s="2">
        <f t="shared" ca="1" si="57"/>
        <v>104</v>
      </c>
      <c r="R43" s="2">
        <f t="shared" ca="1" si="57"/>
        <v>114</v>
      </c>
      <c r="S43" s="2">
        <f t="shared" ca="1" si="57"/>
        <v>112</v>
      </c>
      <c r="T43" s="2" t="str">
        <f t="shared" ca="1" si="9"/>
        <v>HTN target 140/90</v>
      </c>
      <c r="U43" s="1">
        <f t="shared" ca="1" si="10"/>
        <v>41083</v>
      </c>
      <c r="V43" s="1">
        <f t="shared" ca="1" si="11"/>
        <v>41386</v>
      </c>
      <c r="W43" t="str">
        <f t="shared" ca="1" si="12"/>
        <v>F2F</v>
      </c>
      <c r="X43" t="str">
        <f t="shared" ca="1" si="12"/>
        <v>Rx</v>
      </c>
      <c r="Y43" t="str">
        <f t="shared" ca="1" si="13"/>
        <v>["x", "2012-04-22", "2012-10-15", "2012-12-12", "2013-02-10", "2013-04-18", "2013-09-18"]</v>
      </c>
      <c r="Z43" t="str">
        <f t="shared" ca="1" si="14"/>
        <v>["SBP", "147", "135", "151", "170", "150", "168"]</v>
      </c>
      <c r="AA43" t="str">
        <f t="shared" ca="1" si="15"/>
        <v>["DBP", "101", "119", "124", "104", "114", "112"]</v>
      </c>
      <c r="AB43" t="str">
        <f t="shared" ca="1" si="16"/>
        <v>[{"value": "2012-06-23", "text": "F2F"}, {"value": "2013-04-22", "text": "Rx"}]</v>
      </c>
      <c r="AC43" t="str">
        <f t="shared" ca="1" si="17"/>
        <v>"5551960805": { "bp" : [ ["x", "2012-04-22", "2012-10-15", "2012-12-12", "2013-02-10", "2013-04-18", "2013-09-18"], ["SBP", "147", "135", "151", "170", "150", "168"], ["DBP", "101", "119", "124", "104", "114", "112"] ], "category": "HTN target 140/90", "contacts": [{"value": "2012-06-23", "text": "F2F"}, {"value": "2013-04-22", "text": "Rx"}] }</v>
      </c>
    </row>
    <row r="44" spans="1:29" x14ac:dyDescent="0.25">
      <c r="A44">
        <v>5551990261</v>
      </c>
      <c r="B44" s="1">
        <f t="shared" ca="1" si="3"/>
        <v>41043.671996296296</v>
      </c>
      <c r="C44" s="1">
        <f t="shared" ca="1" si="4"/>
        <v>41176.671996296296</v>
      </c>
      <c r="D44" s="1">
        <f t="shared" ca="1" si="4"/>
        <v>41276.671996296296</v>
      </c>
      <c r="E44" s="1">
        <f t="shared" ca="1" si="4"/>
        <v>41339.671996296296</v>
      </c>
      <c r="F44" s="1">
        <f t="shared" ca="1" si="4"/>
        <v>41427.671996296296</v>
      </c>
      <c r="G44" s="1">
        <f t="shared" ca="1" si="4"/>
        <v>41570.671996296296</v>
      </c>
      <c r="H44" s="2">
        <f t="shared" ca="1" si="5"/>
        <v>91</v>
      </c>
      <c r="I44" s="2">
        <f t="shared" ca="1" si="6"/>
        <v>101</v>
      </c>
      <c r="J44" s="2">
        <f t="shared" ca="1" si="6"/>
        <v>111</v>
      </c>
      <c r="K44" s="2">
        <f t="shared" ca="1" si="6"/>
        <v>106</v>
      </c>
      <c r="L44" s="2">
        <f t="shared" ca="1" si="6"/>
        <v>116</v>
      </c>
      <c r="M44" s="2">
        <f t="shared" ca="1" si="6"/>
        <v>131</v>
      </c>
      <c r="N44" s="2">
        <f t="shared" ca="1" si="7"/>
        <v>21</v>
      </c>
      <c r="O44" s="2">
        <f t="shared" ref="O44:S44" ca="1" si="58">IF(N44&lt;50,N44+10,IF(N44&gt;120,N44-20,N44+RANDBETWEEN(-20,20)))</f>
        <v>31</v>
      </c>
      <c r="P44" s="2">
        <f t="shared" ca="1" si="58"/>
        <v>41</v>
      </c>
      <c r="Q44" s="2">
        <f t="shared" ca="1" si="58"/>
        <v>51</v>
      </c>
      <c r="R44" s="2">
        <f t="shared" ca="1" si="58"/>
        <v>54</v>
      </c>
      <c r="S44" s="2">
        <f t="shared" ca="1" si="58"/>
        <v>69</v>
      </c>
      <c r="T44" s="2" t="str">
        <f t="shared" ca="1" si="9"/>
        <v>CKD target 135/85</v>
      </c>
      <c r="U44" s="1">
        <f t="shared" ca="1" si="10"/>
        <v>41205</v>
      </c>
      <c r="V44" s="1">
        <f t="shared" ca="1" si="11"/>
        <v>41502</v>
      </c>
      <c r="W44" t="str">
        <f t="shared" ca="1" si="12"/>
        <v>Rx</v>
      </c>
      <c r="X44" t="str">
        <f t="shared" ca="1" si="12"/>
        <v>Rx</v>
      </c>
      <c r="Y44" t="str">
        <f t="shared" ca="1" si="13"/>
        <v>["x", "2012-05-14", "2012-09-24", "2013-01-02", "2013-03-06", "2013-06-02", "2013-10-23"]</v>
      </c>
      <c r="Z44" t="str">
        <f t="shared" ca="1" si="14"/>
        <v>["SBP", "91", "101", "111", "106", "116", "131"]</v>
      </c>
      <c r="AA44" t="str">
        <f t="shared" ca="1" si="15"/>
        <v>["DBP", "21", "31", "41", "51", "54", "69"]</v>
      </c>
      <c r="AB44" t="str">
        <f t="shared" ca="1" si="16"/>
        <v>[{"value": "2012-10-23", "text": "Rx"}, {"value": "2013-08-16", "text": "Rx"}]</v>
      </c>
      <c r="AC44" t="str">
        <f t="shared" ca="1" si="17"/>
        <v>"5551990261": { "bp" : [ ["x", "2012-05-14", "2012-09-24", "2013-01-02", "2013-03-06", "2013-06-02", "2013-10-23"], ["SBP", "91", "101", "111", "106", "116", "131"], ["DBP", "21", "31", "41", "51", "54", "69"] ], "category": "CKD target 135/85", "contacts": [{"value": "2012-10-23", "text": "Rx"}, {"value": "2013-08-16", "text": "Rx"}] }</v>
      </c>
    </row>
    <row r="45" spans="1:29" x14ac:dyDescent="0.25">
      <c r="A45">
        <v>5552036749</v>
      </c>
      <c r="B45" s="1">
        <f t="shared" ca="1" si="3"/>
        <v>41183.671996296296</v>
      </c>
      <c r="C45" s="1">
        <f t="shared" ca="1" si="4"/>
        <v>41280.671996296296</v>
      </c>
      <c r="D45" s="1">
        <f t="shared" ca="1" si="4"/>
        <v>41362.671996296296</v>
      </c>
      <c r="E45" s="1">
        <f t="shared" ca="1" si="4"/>
        <v>41490.671996296296</v>
      </c>
      <c r="F45" s="1">
        <f t="shared" ca="1" si="4"/>
        <v>41558.671996296296</v>
      </c>
      <c r="G45" s="1">
        <f t="shared" ca="1" si="4"/>
        <v>41741.671996296296</v>
      </c>
      <c r="H45" s="2">
        <f t="shared" ca="1" si="5"/>
        <v>148</v>
      </c>
      <c r="I45" s="2">
        <f t="shared" ca="1" si="6"/>
        <v>161</v>
      </c>
      <c r="J45" s="2">
        <f t="shared" ca="1" si="6"/>
        <v>141</v>
      </c>
      <c r="K45" s="2">
        <f t="shared" ca="1" si="6"/>
        <v>154</v>
      </c>
      <c r="L45" s="2">
        <f t="shared" ca="1" si="6"/>
        <v>134</v>
      </c>
      <c r="M45" s="2">
        <f t="shared" ca="1" si="6"/>
        <v>126</v>
      </c>
      <c r="N45" s="2">
        <f t="shared" ca="1" si="7"/>
        <v>88</v>
      </c>
      <c r="O45" s="2">
        <f t="shared" ref="O45:S45" ca="1" si="59">IF(N45&lt;50,N45+10,IF(N45&gt;120,N45-20,N45+RANDBETWEEN(-20,20)))</f>
        <v>94</v>
      </c>
      <c r="P45" s="2">
        <f t="shared" ca="1" si="59"/>
        <v>106</v>
      </c>
      <c r="Q45" s="2">
        <f t="shared" ca="1" si="59"/>
        <v>93</v>
      </c>
      <c r="R45" s="2">
        <f t="shared" ca="1" si="59"/>
        <v>75</v>
      </c>
      <c r="S45" s="2">
        <f t="shared" ca="1" si="59"/>
        <v>75</v>
      </c>
      <c r="T45" s="2" t="str">
        <f t="shared" ca="1" si="9"/>
        <v>HTN target 140/90</v>
      </c>
      <c r="U45" s="1">
        <f t="shared" ca="1" si="10"/>
        <v>41212</v>
      </c>
      <c r="V45" s="1">
        <f t="shared" ca="1" si="11"/>
        <v>41220</v>
      </c>
      <c r="W45" t="str">
        <f t="shared" ca="1" si="12"/>
        <v>F2F</v>
      </c>
      <c r="X45" t="str">
        <f t="shared" ca="1" si="12"/>
        <v>Rx</v>
      </c>
      <c r="Y45" t="str">
        <f t="shared" ca="1" si="13"/>
        <v>["x", "2012-10-01", "2013-01-06", "2013-03-29", "2013-08-04", "2013-10-11", "2014-04-12"]</v>
      </c>
      <c r="Z45" t="str">
        <f t="shared" ca="1" si="14"/>
        <v>["SBP", "148", "161", "141", "154", "134", "126"]</v>
      </c>
      <c r="AA45" t="str">
        <f t="shared" ca="1" si="15"/>
        <v>["DBP", "88", "94", "106", "93", "75", "75"]</v>
      </c>
      <c r="AB45" t="str">
        <f t="shared" ca="1" si="16"/>
        <v>[{"value": "2012-10-30", "text": "F2F"}, {"value": "2012-11-07", "text": "Rx"}]</v>
      </c>
      <c r="AC45" t="str">
        <f t="shared" ca="1" si="17"/>
        <v>"5552036749": { "bp" : [ ["x", "2012-10-01", "2013-01-06", "2013-03-29", "2013-08-04", "2013-10-11", "2014-04-12"], ["SBP", "148", "161", "141", "154", "134", "126"], ["DBP", "88", "94", "106", "93", "75", "75"] ], "category": "HTN target 140/90", "contacts": [{"value": "2012-10-30", "text": "F2F"}, {"value": "2012-11-07", "text": "Rx"}] }</v>
      </c>
    </row>
    <row r="46" spans="1:29" x14ac:dyDescent="0.25">
      <c r="A46">
        <v>5552060899</v>
      </c>
      <c r="B46" s="1">
        <f t="shared" ca="1" si="3"/>
        <v>41109.671996296296</v>
      </c>
      <c r="C46" s="1">
        <f t="shared" ca="1" si="4"/>
        <v>41219.671996296296</v>
      </c>
      <c r="D46" s="1">
        <f t="shared" ca="1" si="4"/>
        <v>41371.671996296296</v>
      </c>
      <c r="E46" s="1">
        <f t="shared" ca="1" si="4"/>
        <v>41466.671996296296</v>
      </c>
      <c r="F46" s="1">
        <f t="shared" ca="1" si="4"/>
        <v>41633.671996296296</v>
      </c>
      <c r="G46" s="1">
        <f t="shared" ca="1" si="4"/>
        <v>41736.671996296296</v>
      </c>
      <c r="H46" s="2">
        <f t="shared" ca="1" si="5"/>
        <v>93</v>
      </c>
      <c r="I46" s="2">
        <f t="shared" ca="1" si="6"/>
        <v>103</v>
      </c>
      <c r="J46" s="2">
        <f t="shared" ca="1" si="6"/>
        <v>113</v>
      </c>
      <c r="K46" s="2">
        <f t="shared" ca="1" si="6"/>
        <v>114</v>
      </c>
      <c r="L46" s="2">
        <f t="shared" ca="1" si="6"/>
        <v>122</v>
      </c>
      <c r="M46" s="2">
        <f t="shared" ca="1" si="6"/>
        <v>103</v>
      </c>
      <c r="N46" s="2">
        <f t="shared" ca="1" si="7"/>
        <v>32</v>
      </c>
      <c r="O46" s="2">
        <f t="shared" ref="O46:S46" ca="1" si="60">IF(N46&lt;50,N46+10,IF(N46&gt;120,N46-20,N46+RANDBETWEEN(-20,20)))</f>
        <v>42</v>
      </c>
      <c r="P46" s="2">
        <f t="shared" ca="1" si="60"/>
        <v>52</v>
      </c>
      <c r="Q46" s="2">
        <f t="shared" ca="1" si="60"/>
        <v>45</v>
      </c>
      <c r="R46" s="2">
        <f t="shared" ca="1" si="60"/>
        <v>55</v>
      </c>
      <c r="S46" s="2">
        <f t="shared" ca="1" si="60"/>
        <v>67</v>
      </c>
      <c r="T46" s="2" t="str">
        <f t="shared" ca="1" si="9"/>
        <v>CKD target 135/85</v>
      </c>
      <c r="U46" s="1">
        <f t="shared" ca="1" si="10"/>
        <v>41253</v>
      </c>
      <c r="V46" s="1">
        <f t="shared" ca="1" si="11"/>
        <v>41729</v>
      </c>
      <c r="W46" t="str">
        <f t="shared" ca="1" si="12"/>
        <v>Rx</v>
      </c>
      <c r="X46" t="str">
        <f t="shared" ca="1" si="12"/>
        <v>F2F</v>
      </c>
      <c r="Y46" t="str">
        <f t="shared" ca="1" si="13"/>
        <v>["x", "2012-07-19", "2012-11-06", "2013-04-07", "2013-07-11", "2013-12-25", "2014-04-07"]</v>
      </c>
      <c r="Z46" t="str">
        <f t="shared" ca="1" si="14"/>
        <v>["SBP", "93", "103", "113", "114", "122", "103"]</v>
      </c>
      <c r="AA46" t="str">
        <f t="shared" ca="1" si="15"/>
        <v>["DBP", "32", "42", "52", "45", "55", "67"]</v>
      </c>
      <c r="AB46" t="str">
        <f t="shared" ca="1" si="16"/>
        <v>[{"value": "2012-12-10", "text": "Rx"}, {"value": "2014-03-31", "text": "F2F"}]</v>
      </c>
      <c r="AC46" t="str">
        <f t="shared" ca="1" si="17"/>
        <v>"5552060899": { "bp" : [ ["x", "2012-07-19", "2012-11-06", "2013-04-07", "2013-07-11", "2013-12-25", "2014-04-07"], ["SBP", "93", "103", "113", "114", "122", "103"], ["DBP", "32", "42", "52", "45", "55", "67"] ], "category": "CKD target 135/85", "contacts": [{"value": "2012-12-10", "text": "Rx"}, {"value": "2014-03-31", "text": "F2F"}] }</v>
      </c>
    </row>
    <row r="47" spans="1:29" x14ac:dyDescent="0.25">
      <c r="A47">
        <v>5552115698</v>
      </c>
      <c r="B47" s="1">
        <f t="shared" ca="1" si="3"/>
        <v>41183.671996296296</v>
      </c>
      <c r="C47" s="1">
        <f t="shared" ca="1" si="4"/>
        <v>41331.671996296296</v>
      </c>
      <c r="D47" s="1">
        <f t="shared" ca="1" si="4"/>
        <v>41469.671996296296</v>
      </c>
      <c r="E47" s="1">
        <f t="shared" ca="1" si="4"/>
        <v>41648.671996296296</v>
      </c>
      <c r="F47" s="1">
        <f t="shared" ca="1" si="4"/>
        <v>41844.671996296296</v>
      </c>
      <c r="G47" s="1">
        <f t="shared" ca="1" si="4"/>
        <v>41925.671996296296</v>
      </c>
      <c r="H47" s="2">
        <f t="shared" ca="1" si="5"/>
        <v>116</v>
      </c>
      <c r="I47" s="2">
        <f t="shared" ca="1" si="6"/>
        <v>129</v>
      </c>
      <c r="J47" s="2">
        <f t="shared" ca="1" si="6"/>
        <v>124</v>
      </c>
      <c r="K47" s="2">
        <f t="shared" ca="1" si="6"/>
        <v>105</v>
      </c>
      <c r="L47" s="2">
        <f t="shared" ca="1" si="6"/>
        <v>115</v>
      </c>
      <c r="M47" s="2">
        <f t="shared" ca="1" si="6"/>
        <v>132</v>
      </c>
      <c r="N47" s="2">
        <f t="shared" ca="1" si="7"/>
        <v>88</v>
      </c>
      <c r="O47" s="2">
        <f t="shared" ref="O47:S47" ca="1" si="61">IF(N47&lt;50,N47+10,IF(N47&gt;120,N47-20,N47+RANDBETWEEN(-20,20)))</f>
        <v>106</v>
      </c>
      <c r="P47" s="2">
        <f t="shared" ca="1" si="61"/>
        <v>104</v>
      </c>
      <c r="Q47" s="2">
        <f t="shared" ca="1" si="61"/>
        <v>92</v>
      </c>
      <c r="R47" s="2">
        <f t="shared" ca="1" si="61"/>
        <v>82</v>
      </c>
      <c r="S47" s="2">
        <f t="shared" ca="1" si="61"/>
        <v>85</v>
      </c>
      <c r="T47" s="2" t="str">
        <f t="shared" ca="1" si="9"/>
        <v>HTN target 140/90</v>
      </c>
      <c r="U47" s="1">
        <f t="shared" ca="1" si="10"/>
        <v>41397</v>
      </c>
      <c r="V47" s="1">
        <f t="shared" ca="1" si="11"/>
        <v>41766</v>
      </c>
      <c r="W47" t="str">
        <f t="shared" ca="1" si="12"/>
        <v>Rx</v>
      </c>
      <c r="X47" t="str">
        <f t="shared" ca="1" si="12"/>
        <v>F2F</v>
      </c>
      <c r="Y47" t="str">
        <f t="shared" ca="1" si="13"/>
        <v>["x", "2012-10-01", "2013-02-26", "2013-07-14", "2014-01-09", "2014-07-24", "2014-10-13"]</v>
      </c>
      <c r="Z47" t="str">
        <f t="shared" ca="1" si="14"/>
        <v>["SBP", "116", "129", "124", "105", "115", "132"]</v>
      </c>
      <c r="AA47" t="str">
        <f t="shared" ca="1" si="15"/>
        <v>["DBP", "88", "106", "104", "92", "82", "85"]</v>
      </c>
      <c r="AB47" t="str">
        <f t="shared" ca="1" si="16"/>
        <v>[{"value": "2013-05-03", "text": "Rx"}, {"value": "2014-05-07", "text": "F2F"}]</v>
      </c>
      <c r="AC47" t="str">
        <f t="shared" ca="1" si="17"/>
        <v>"5552115698": { "bp" : [ ["x", "2012-10-01", "2013-02-26", "2013-07-14", "2014-01-09", "2014-07-24", "2014-10-13"], ["SBP", "116", "129", "124", "105", "115", "132"], ["DBP", "88", "106", "104", "92", "82", "85"] ], "category": "HTN target 140/90", "contacts": [{"value": "2013-05-03", "text": "Rx"}, {"value": "2014-05-07", "text": "F2F"}] }</v>
      </c>
    </row>
    <row r="48" spans="1:29" x14ac:dyDescent="0.25">
      <c r="A48">
        <v>5552205620</v>
      </c>
      <c r="B48" s="1">
        <f t="shared" ca="1" si="3"/>
        <v>41180.671996296296</v>
      </c>
      <c r="C48" s="1">
        <f t="shared" ca="1" si="4"/>
        <v>41300.671996296296</v>
      </c>
      <c r="D48" s="1">
        <f t="shared" ca="1" si="4"/>
        <v>41415.671996296296</v>
      </c>
      <c r="E48" s="1">
        <f t="shared" ca="1" si="4"/>
        <v>41549.671996296296</v>
      </c>
      <c r="F48" s="1">
        <f t="shared" ca="1" si="4"/>
        <v>41656.671996296296</v>
      </c>
      <c r="G48" s="1">
        <f t="shared" ca="1" si="4"/>
        <v>41757.671996296296</v>
      </c>
      <c r="H48" s="2">
        <f t="shared" ca="1" si="5"/>
        <v>95</v>
      </c>
      <c r="I48" s="2">
        <f t="shared" ca="1" si="6"/>
        <v>105</v>
      </c>
      <c r="J48" s="2">
        <f t="shared" ca="1" si="6"/>
        <v>115</v>
      </c>
      <c r="K48" s="2">
        <f t="shared" ca="1" si="6"/>
        <v>102</v>
      </c>
      <c r="L48" s="2">
        <f t="shared" ca="1" si="6"/>
        <v>112</v>
      </c>
      <c r="M48" s="2">
        <f t="shared" ca="1" si="6"/>
        <v>119</v>
      </c>
      <c r="N48" s="2">
        <f t="shared" ca="1" si="7"/>
        <v>62</v>
      </c>
      <c r="O48" s="2">
        <f t="shared" ref="O48:S48" ca="1" si="62">IF(N48&lt;50,N48+10,IF(N48&gt;120,N48-20,N48+RANDBETWEEN(-20,20)))</f>
        <v>45</v>
      </c>
      <c r="P48" s="2">
        <f t="shared" ca="1" si="62"/>
        <v>55</v>
      </c>
      <c r="Q48" s="2">
        <f t="shared" ca="1" si="62"/>
        <v>68</v>
      </c>
      <c r="R48" s="2">
        <f t="shared" ca="1" si="62"/>
        <v>86</v>
      </c>
      <c r="S48" s="2">
        <f t="shared" ca="1" si="62"/>
        <v>104</v>
      </c>
      <c r="T48" s="2" t="str">
        <f t="shared" ca="1" si="9"/>
        <v>HTN target 140/90</v>
      </c>
      <c r="U48" s="1">
        <f t="shared" ca="1" si="10"/>
        <v>41264</v>
      </c>
      <c r="V48" s="1">
        <f t="shared" ca="1" si="11"/>
        <v>41682</v>
      </c>
      <c r="W48" t="str">
        <f t="shared" ca="1" si="12"/>
        <v>F2F</v>
      </c>
      <c r="X48" t="str">
        <f t="shared" ca="1" si="12"/>
        <v>Rx</v>
      </c>
      <c r="Y48" t="str">
        <f t="shared" ca="1" si="13"/>
        <v>["x", "2012-09-28", "2013-01-26", "2013-05-21", "2013-10-02", "2014-01-17", "2014-04-28"]</v>
      </c>
      <c r="Z48" t="str">
        <f t="shared" ca="1" si="14"/>
        <v>["SBP", "95", "105", "115", "102", "112", "119"]</v>
      </c>
      <c r="AA48" t="str">
        <f t="shared" ca="1" si="15"/>
        <v>["DBP", "62", "45", "55", "68", "86", "104"]</v>
      </c>
      <c r="AB48" t="str">
        <f t="shared" ca="1" si="16"/>
        <v>[{"value": "2012-12-21", "text": "F2F"}, {"value": "2014-02-12", "text": "Rx"}]</v>
      </c>
      <c r="AC48" t="str">
        <f t="shared" ca="1" si="17"/>
        <v>"5552205620": { "bp" : [ ["x", "2012-09-28", "2013-01-26", "2013-05-21", "2013-10-02", "2014-01-17", "2014-04-28"], ["SBP", "95", "105", "115", "102", "112", "119"], ["DBP", "62", "45", "55", "68", "86", "104"] ], "category": "HTN target 140/90", "contacts": [{"value": "2012-12-21", "text": "F2F"}, {"value": "2014-02-12", "text": "Rx"}] }</v>
      </c>
    </row>
    <row r="49" spans="1:29" x14ac:dyDescent="0.25">
      <c r="A49">
        <v>5552211621</v>
      </c>
      <c r="B49" s="1">
        <f t="shared" ca="1" si="3"/>
        <v>41022.671996296296</v>
      </c>
      <c r="C49" s="1">
        <f t="shared" ca="1" si="4"/>
        <v>41080.671996296296</v>
      </c>
      <c r="D49" s="1">
        <f t="shared" ca="1" si="4"/>
        <v>41277.671996296296</v>
      </c>
      <c r="E49" s="1">
        <f t="shared" ca="1" si="4"/>
        <v>41477.671996296296</v>
      </c>
      <c r="F49" s="1">
        <f t="shared" ca="1" si="4"/>
        <v>41555.671996296296</v>
      </c>
      <c r="G49" s="1">
        <f t="shared" ca="1" si="4"/>
        <v>41667.671996296296</v>
      </c>
      <c r="H49" s="2">
        <f t="shared" ca="1" si="5"/>
        <v>123</v>
      </c>
      <c r="I49" s="2">
        <f t="shared" ca="1" si="6"/>
        <v>104</v>
      </c>
      <c r="J49" s="2">
        <f t="shared" ca="1" si="6"/>
        <v>114</v>
      </c>
      <c r="K49" s="2">
        <f t="shared" ca="1" si="6"/>
        <v>132</v>
      </c>
      <c r="L49" s="2">
        <f t="shared" ca="1" si="6"/>
        <v>124</v>
      </c>
      <c r="M49" s="2">
        <f t="shared" ca="1" si="6"/>
        <v>118</v>
      </c>
      <c r="N49" s="2">
        <f t="shared" ca="1" si="7"/>
        <v>93</v>
      </c>
      <c r="O49" s="2">
        <f t="shared" ref="O49:S49" ca="1" si="63">IF(N49&lt;50,N49+10,IF(N49&gt;120,N49-20,N49+RANDBETWEEN(-20,20)))</f>
        <v>94</v>
      </c>
      <c r="P49" s="2">
        <f t="shared" ca="1" si="63"/>
        <v>79</v>
      </c>
      <c r="Q49" s="2">
        <f t="shared" ca="1" si="63"/>
        <v>63</v>
      </c>
      <c r="R49" s="2">
        <f t="shared" ca="1" si="63"/>
        <v>47</v>
      </c>
      <c r="S49" s="2">
        <f t="shared" ca="1" si="63"/>
        <v>57</v>
      </c>
      <c r="T49" s="2" t="str">
        <f t="shared" ca="1" si="9"/>
        <v>HTN target 140/90</v>
      </c>
      <c r="U49" s="1">
        <f t="shared" ca="1" si="10"/>
        <v>41053</v>
      </c>
      <c r="V49" s="1">
        <f t="shared" ca="1" si="11"/>
        <v>41402</v>
      </c>
      <c r="W49" t="str">
        <f t="shared" ca="1" si="12"/>
        <v>F2F</v>
      </c>
      <c r="X49" t="str">
        <f t="shared" ca="1" si="12"/>
        <v>F2F</v>
      </c>
      <c r="Y49" t="str">
        <f t="shared" ca="1" si="13"/>
        <v>["x", "2012-04-23", "2012-06-20", "2013-01-03", "2013-07-22", "2013-10-08", "2014-01-28"]</v>
      </c>
      <c r="Z49" t="str">
        <f t="shared" ca="1" si="14"/>
        <v>["SBP", "123", "104", "114", "132", "124", "118"]</v>
      </c>
      <c r="AA49" t="str">
        <f t="shared" ca="1" si="15"/>
        <v>["DBP", "93", "94", "79", "63", "47", "57"]</v>
      </c>
      <c r="AB49" t="str">
        <f t="shared" ca="1" si="16"/>
        <v>[{"value": "2012-05-24", "text": "F2F"}, {"value": "2013-05-08", "text": "F2F"}]</v>
      </c>
      <c r="AC49" t="str">
        <f t="shared" ca="1" si="17"/>
        <v>"5552211621": { "bp" : [ ["x", "2012-04-23", "2012-06-20", "2013-01-03", "2013-07-22", "2013-10-08", "2014-01-28"], ["SBP", "123", "104", "114", "132", "124", "118"], ["DBP", "93", "94", "79", "63", "47", "57"] ], "category": "HTN target 140/90", "contacts": [{"value": "2012-05-24", "text": "F2F"}, {"value": "2013-05-08", "text": "F2F"}] }</v>
      </c>
    </row>
    <row r="50" spans="1:29" x14ac:dyDescent="0.25">
      <c r="A50">
        <v>5552290255</v>
      </c>
      <c r="B50" s="1">
        <f t="shared" ca="1" si="3"/>
        <v>41199.671996296296</v>
      </c>
      <c r="C50" s="1">
        <f t="shared" ca="1" si="4"/>
        <v>41363.671996296296</v>
      </c>
      <c r="D50" s="1">
        <f t="shared" ca="1" si="4"/>
        <v>41534.671996296296</v>
      </c>
      <c r="E50" s="1">
        <f t="shared" ca="1" si="4"/>
        <v>41659.671996296296</v>
      </c>
      <c r="F50" s="1">
        <f t="shared" ca="1" si="4"/>
        <v>41773.671996296296</v>
      </c>
      <c r="G50" s="1">
        <f t="shared" ref="D50:G65" ca="1" si="64">F50+RANDBETWEEN(50,200)</f>
        <v>41851.671996296296</v>
      </c>
      <c r="H50" s="2">
        <f t="shared" ca="1" si="5"/>
        <v>107</v>
      </c>
      <c r="I50" s="2">
        <f t="shared" ca="1" si="6"/>
        <v>117</v>
      </c>
      <c r="J50" s="2">
        <f t="shared" ca="1" si="6"/>
        <v>120</v>
      </c>
      <c r="K50" s="2">
        <f t="shared" ca="1" si="6"/>
        <v>140</v>
      </c>
      <c r="L50" s="2">
        <f t="shared" ca="1" si="6"/>
        <v>131</v>
      </c>
      <c r="M50" s="2">
        <f t="shared" ref="J50:M65" ca="1" si="65">IF(L50&lt;110,L50+10,IF(L50&gt;160,L50-20,L50+RANDBETWEEN(-20,20)))</f>
        <v>128</v>
      </c>
      <c r="N50" s="2">
        <f t="shared" ca="1" si="7"/>
        <v>42</v>
      </c>
      <c r="O50" s="2">
        <f t="shared" ref="O50:S50" ca="1" si="66">IF(N50&lt;50,N50+10,IF(N50&gt;120,N50-20,N50+RANDBETWEEN(-20,20)))</f>
        <v>52</v>
      </c>
      <c r="P50" s="2">
        <f t="shared" ca="1" si="66"/>
        <v>45</v>
      </c>
      <c r="Q50" s="2">
        <f t="shared" ca="1" si="66"/>
        <v>55</v>
      </c>
      <c r="R50" s="2">
        <f t="shared" ca="1" si="66"/>
        <v>50</v>
      </c>
      <c r="S50" s="2">
        <f t="shared" ca="1" si="66"/>
        <v>36</v>
      </c>
      <c r="T50" s="2" t="str">
        <f t="shared" ca="1" si="9"/>
        <v>CKD target 135/85</v>
      </c>
      <c r="U50" s="1">
        <f t="shared" ca="1" si="10"/>
        <v>41350</v>
      </c>
      <c r="V50" s="1">
        <f t="shared" ca="1" si="11"/>
        <v>41418</v>
      </c>
      <c r="W50" t="str">
        <f t="shared" ca="1" si="12"/>
        <v>F2F</v>
      </c>
      <c r="X50" t="str">
        <f t="shared" ca="1" si="12"/>
        <v>F2F</v>
      </c>
      <c r="Y50" t="str">
        <f t="shared" ca="1" si="13"/>
        <v>["x", "2012-10-17", "2013-03-30", "2013-09-17", "2014-01-20", "2014-05-14", "2014-07-31"]</v>
      </c>
      <c r="Z50" t="str">
        <f t="shared" ca="1" si="14"/>
        <v>["SBP", "107", "117", "120", "140", "131", "128"]</v>
      </c>
      <c r="AA50" t="str">
        <f t="shared" ca="1" si="15"/>
        <v>["DBP", "42", "52", "45", "55", "50", "36"]</v>
      </c>
      <c r="AB50" t="str">
        <f t="shared" ca="1" si="16"/>
        <v>[{"value": "2013-03-17", "text": "F2F"}, {"value": "2013-05-24", "text": "F2F"}]</v>
      </c>
      <c r="AC50" t="str">
        <f t="shared" ca="1" si="17"/>
        <v>"5552290255": { "bp" : [ ["x", "2012-10-17", "2013-03-30", "2013-09-17", "2014-01-20", "2014-05-14", "2014-07-31"], ["SBP", "107", "117", "120", "140", "131", "128"], ["DBP", "42", "52", "45", "55", "50", "36"] ], "category": "CKD target 135/85", "contacts": [{"value": "2013-03-17", "text": "F2F"}, {"value": "2013-05-24", "text": "F2F"}] }</v>
      </c>
    </row>
    <row r="51" spans="1:29" x14ac:dyDescent="0.25">
      <c r="A51">
        <v>5552290319</v>
      </c>
      <c r="B51" s="1">
        <f t="shared" ca="1" si="3"/>
        <v>41159.671996296296</v>
      </c>
      <c r="C51" s="1">
        <f t="shared" ca="1" si="4"/>
        <v>41289.671996296296</v>
      </c>
      <c r="D51" s="1">
        <f t="shared" ca="1" si="64"/>
        <v>41466.671996296296</v>
      </c>
      <c r="E51" s="1">
        <f t="shared" ca="1" si="64"/>
        <v>41648.671996296296</v>
      </c>
      <c r="F51" s="1">
        <f t="shared" ca="1" si="64"/>
        <v>41827.671996296296</v>
      </c>
      <c r="G51" s="1">
        <f t="shared" ca="1" si="64"/>
        <v>41995.671996296296</v>
      </c>
      <c r="H51" s="2">
        <f t="shared" ca="1" si="5"/>
        <v>108</v>
      </c>
      <c r="I51" s="2">
        <f t="shared" ca="1" si="6"/>
        <v>118</v>
      </c>
      <c r="J51" s="2">
        <f t="shared" ca="1" si="65"/>
        <v>121</v>
      </c>
      <c r="K51" s="2">
        <f t="shared" ca="1" si="65"/>
        <v>119</v>
      </c>
      <c r="L51" s="2">
        <f t="shared" ca="1" si="65"/>
        <v>120</v>
      </c>
      <c r="M51" s="2">
        <f t="shared" ca="1" si="65"/>
        <v>105</v>
      </c>
      <c r="N51" s="2">
        <f t="shared" ca="1" si="7"/>
        <v>53</v>
      </c>
      <c r="O51" s="2">
        <f t="shared" ref="O51:S51" ca="1" si="67">IF(N51&lt;50,N51+10,IF(N51&gt;120,N51-20,N51+RANDBETWEEN(-20,20)))</f>
        <v>67</v>
      </c>
      <c r="P51" s="2">
        <f t="shared" ca="1" si="67"/>
        <v>52</v>
      </c>
      <c r="Q51" s="2">
        <f t="shared" ca="1" si="67"/>
        <v>63</v>
      </c>
      <c r="R51" s="2">
        <f t="shared" ca="1" si="67"/>
        <v>63</v>
      </c>
      <c r="S51" s="2">
        <f t="shared" ca="1" si="67"/>
        <v>44</v>
      </c>
      <c r="T51" s="2" t="str">
        <f t="shared" ca="1" si="9"/>
        <v>CKD target 135/85</v>
      </c>
      <c r="U51" s="1">
        <f t="shared" ca="1" si="10"/>
        <v>41190</v>
      </c>
      <c r="V51" s="1">
        <f t="shared" ca="1" si="11"/>
        <v>41349</v>
      </c>
      <c r="W51" t="str">
        <f t="shared" ca="1" si="12"/>
        <v>Rx</v>
      </c>
      <c r="X51" t="str">
        <f t="shared" ca="1" si="12"/>
        <v>Rx</v>
      </c>
      <c r="Y51" t="str">
        <f t="shared" ca="1" si="13"/>
        <v>["x", "2012-09-07", "2013-01-15", "2013-07-11", "2014-01-09", "2014-07-07", "2014-12-22"]</v>
      </c>
      <c r="Z51" t="str">
        <f t="shared" ca="1" si="14"/>
        <v>["SBP", "108", "118", "121", "119", "120", "105"]</v>
      </c>
      <c r="AA51" t="str">
        <f t="shared" ca="1" si="15"/>
        <v>["DBP", "53", "67", "52", "63", "63", "44"]</v>
      </c>
      <c r="AB51" t="str">
        <f t="shared" ca="1" si="16"/>
        <v>[{"value": "2012-10-08", "text": "Rx"}, {"value": "2013-03-16", "text": "Rx"}]</v>
      </c>
      <c r="AC51" t="str">
        <f t="shared" ca="1" si="17"/>
        <v>"5552290319": { "bp" : [ ["x", "2012-09-07", "2013-01-15", "2013-07-11", "2014-01-09", "2014-07-07", "2014-12-22"], ["SBP", "108", "118", "121", "119", "120", "105"], ["DBP", "53", "67", "52", "63", "63", "44"] ], "category": "CKD target 135/85", "contacts": [{"value": "2012-10-08", "text": "Rx"}, {"value": "2013-03-16", "text": "Rx"}] }</v>
      </c>
    </row>
    <row r="52" spans="1:29" x14ac:dyDescent="0.25">
      <c r="A52">
        <v>5552296308</v>
      </c>
      <c r="B52" s="1">
        <f t="shared" ca="1" si="3"/>
        <v>41144.671996296296</v>
      </c>
      <c r="C52" s="1">
        <f t="shared" ca="1" si="4"/>
        <v>41327.671996296296</v>
      </c>
      <c r="D52" s="1">
        <f t="shared" ca="1" si="64"/>
        <v>41401.671996296296</v>
      </c>
      <c r="E52" s="1">
        <f t="shared" ca="1" si="64"/>
        <v>41574.671996296296</v>
      </c>
      <c r="F52" s="1">
        <f t="shared" ca="1" si="64"/>
        <v>41749.671996296296</v>
      </c>
      <c r="G52" s="1">
        <f t="shared" ca="1" si="64"/>
        <v>41925.671996296296</v>
      </c>
      <c r="H52" s="2">
        <f t="shared" ca="1" si="5"/>
        <v>149</v>
      </c>
      <c r="I52" s="2">
        <f t="shared" ca="1" si="6"/>
        <v>133</v>
      </c>
      <c r="J52" s="2">
        <f t="shared" ca="1" si="65"/>
        <v>147</v>
      </c>
      <c r="K52" s="2">
        <f t="shared" ca="1" si="65"/>
        <v>145</v>
      </c>
      <c r="L52" s="2">
        <f t="shared" ca="1" si="65"/>
        <v>159</v>
      </c>
      <c r="M52" s="2">
        <f t="shared" ca="1" si="65"/>
        <v>147</v>
      </c>
      <c r="N52" s="2">
        <f t="shared" ca="1" si="7"/>
        <v>128</v>
      </c>
      <c r="O52" s="2">
        <f t="shared" ref="O52:S52" ca="1" si="68">IF(N52&lt;50,N52+10,IF(N52&gt;120,N52-20,N52+RANDBETWEEN(-20,20)))</f>
        <v>108</v>
      </c>
      <c r="P52" s="2">
        <f t="shared" ca="1" si="68"/>
        <v>111</v>
      </c>
      <c r="Q52" s="2">
        <f t="shared" ca="1" si="68"/>
        <v>97</v>
      </c>
      <c r="R52" s="2">
        <f t="shared" ca="1" si="68"/>
        <v>80</v>
      </c>
      <c r="S52" s="2">
        <f t="shared" ca="1" si="68"/>
        <v>68</v>
      </c>
      <c r="T52" s="2" t="str">
        <f t="shared" ca="1" si="9"/>
        <v>CKD target 135/85</v>
      </c>
      <c r="U52" s="1">
        <f t="shared" ca="1" si="10"/>
        <v>41223</v>
      </c>
      <c r="V52" s="1">
        <f t="shared" ca="1" si="11"/>
        <v>41458</v>
      </c>
      <c r="W52" t="str">
        <f t="shared" ca="1" si="12"/>
        <v>F2F</v>
      </c>
      <c r="X52" t="str">
        <f t="shared" ca="1" si="12"/>
        <v>F2F</v>
      </c>
      <c r="Y52" t="str">
        <f t="shared" ca="1" si="13"/>
        <v>["x", "2012-08-23", "2013-02-22", "2013-05-07", "2013-10-27", "2014-04-20", "2014-10-13"]</v>
      </c>
      <c r="Z52" t="str">
        <f t="shared" ca="1" si="14"/>
        <v>["SBP", "149", "133", "147", "145", "159", "147"]</v>
      </c>
      <c r="AA52" t="str">
        <f t="shared" ca="1" si="15"/>
        <v>["DBP", "128", "108", "111", "97", "80", "68"]</v>
      </c>
      <c r="AB52" t="str">
        <f t="shared" ca="1" si="16"/>
        <v>[{"value": "2012-11-10", "text": "F2F"}, {"value": "2013-07-03", "text": "F2F"}]</v>
      </c>
      <c r="AC52" t="str">
        <f t="shared" ca="1" si="17"/>
        <v>"5552296308": { "bp" : [ ["x", "2012-08-23", "2013-02-22", "2013-05-07", "2013-10-27", "2014-04-20", "2014-10-13"], ["SBP", "149", "133", "147", "145", "159", "147"], ["DBP", "128", "108", "111", "97", "80", "68"] ], "category": "CKD target 135/85", "contacts": [{"value": "2012-11-10", "text": "F2F"}, {"value": "2013-07-03", "text": "F2F"}] }</v>
      </c>
    </row>
    <row r="53" spans="1:29" x14ac:dyDescent="0.25">
      <c r="A53">
        <v>5552378822</v>
      </c>
      <c r="B53" s="1">
        <f t="shared" ca="1" si="3"/>
        <v>41069.671996296296</v>
      </c>
      <c r="C53" s="1">
        <f t="shared" ca="1" si="4"/>
        <v>41167.671996296296</v>
      </c>
      <c r="D53" s="1">
        <f t="shared" ca="1" si="64"/>
        <v>41279.671996296296</v>
      </c>
      <c r="E53" s="1">
        <f t="shared" ca="1" si="64"/>
        <v>41446.671996296296</v>
      </c>
      <c r="F53" s="1">
        <f t="shared" ca="1" si="64"/>
        <v>41532.671996296296</v>
      </c>
      <c r="G53" s="1">
        <f t="shared" ca="1" si="64"/>
        <v>41630.671996296296</v>
      </c>
      <c r="H53" s="2">
        <f t="shared" ca="1" si="5"/>
        <v>106</v>
      </c>
      <c r="I53" s="2">
        <f t="shared" ca="1" si="6"/>
        <v>116</v>
      </c>
      <c r="J53" s="2">
        <f t="shared" ca="1" si="65"/>
        <v>136</v>
      </c>
      <c r="K53" s="2">
        <f t="shared" ca="1" si="65"/>
        <v>147</v>
      </c>
      <c r="L53" s="2">
        <f t="shared" ca="1" si="65"/>
        <v>161</v>
      </c>
      <c r="M53" s="2">
        <f t="shared" ca="1" si="65"/>
        <v>141</v>
      </c>
      <c r="N53" s="2">
        <f t="shared" ca="1" si="7"/>
        <v>52</v>
      </c>
      <c r="O53" s="2">
        <f t="shared" ref="O53:S53" ca="1" si="69">IF(N53&lt;50,N53+10,IF(N53&gt;120,N53-20,N53+RANDBETWEEN(-20,20)))</f>
        <v>69</v>
      </c>
      <c r="P53" s="2">
        <f t="shared" ca="1" si="69"/>
        <v>68</v>
      </c>
      <c r="Q53" s="2">
        <f t="shared" ca="1" si="69"/>
        <v>63</v>
      </c>
      <c r="R53" s="2">
        <f t="shared" ca="1" si="69"/>
        <v>67</v>
      </c>
      <c r="S53" s="2">
        <f t="shared" ca="1" si="69"/>
        <v>62</v>
      </c>
      <c r="T53" s="2" t="str">
        <f t="shared" ca="1" si="9"/>
        <v>HTN target 140/90</v>
      </c>
      <c r="U53" s="1">
        <f t="shared" ca="1" si="10"/>
        <v>41180</v>
      </c>
      <c r="V53" s="1">
        <f t="shared" ca="1" si="11"/>
        <v>41251</v>
      </c>
      <c r="W53" t="str">
        <f t="shared" ca="1" si="12"/>
        <v>Rx</v>
      </c>
      <c r="X53" t="str">
        <f t="shared" ca="1" si="12"/>
        <v>Rx</v>
      </c>
      <c r="Y53" t="str">
        <f t="shared" ca="1" si="13"/>
        <v>["x", "2012-06-09", "2012-09-15", "2013-01-05", "2013-06-21", "2013-09-15", "2013-12-22"]</v>
      </c>
      <c r="Z53" t="str">
        <f t="shared" ca="1" si="14"/>
        <v>["SBP", "106", "116", "136", "147", "161", "141"]</v>
      </c>
      <c r="AA53" t="str">
        <f t="shared" ca="1" si="15"/>
        <v>["DBP", "52", "69", "68", "63", "67", "62"]</v>
      </c>
      <c r="AB53" t="str">
        <f t="shared" ca="1" si="16"/>
        <v>[{"value": "2012-09-28", "text": "Rx"}, {"value": "2012-12-08", "text": "Rx"}]</v>
      </c>
      <c r="AC53" t="str">
        <f t="shared" ca="1" si="17"/>
        <v>"5552378822": { "bp" : [ ["x", "2012-06-09", "2012-09-15", "2013-01-05", "2013-06-21", "2013-09-15", "2013-12-22"], ["SBP", "106", "116", "136", "147", "161", "141"], ["DBP", "52", "69", "68", "63", "67", "62"] ], "category": "HTN target 140/90", "contacts": [{"value": "2012-09-28", "text": "Rx"}, {"value": "2012-12-08", "text": "Rx"}] }</v>
      </c>
    </row>
    <row r="54" spans="1:29" x14ac:dyDescent="0.25">
      <c r="A54">
        <v>5552423448</v>
      </c>
      <c r="B54" s="1">
        <f t="shared" ca="1" si="3"/>
        <v>41172.671996296296</v>
      </c>
      <c r="C54" s="1">
        <f t="shared" ca="1" si="4"/>
        <v>41314.671996296296</v>
      </c>
      <c r="D54" s="1">
        <f t="shared" ca="1" si="64"/>
        <v>41439.671996296296</v>
      </c>
      <c r="E54" s="1">
        <f t="shared" ca="1" si="64"/>
        <v>41515.671996296296</v>
      </c>
      <c r="F54" s="1">
        <f t="shared" ca="1" si="64"/>
        <v>41616.671996296296</v>
      </c>
      <c r="G54" s="1">
        <f t="shared" ca="1" si="64"/>
        <v>41726.671996296296</v>
      </c>
      <c r="H54" s="2">
        <f t="shared" ca="1" si="5"/>
        <v>99</v>
      </c>
      <c r="I54" s="2">
        <f t="shared" ca="1" si="6"/>
        <v>109</v>
      </c>
      <c r="J54" s="2">
        <f t="shared" ca="1" si="65"/>
        <v>119</v>
      </c>
      <c r="K54" s="2">
        <f t="shared" ca="1" si="65"/>
        <v>130</v>
      </c>
      <c r="L54" s="2">
        <f t="shared" ca="1" si="65"/>
        <v>150</v>
      </c>
      <c r="M54" s="2">
        <f t="shared" ca="1" si="65"/>
        <v>167</v>
      </c>
      <c r="N54" s="2">
        <f t="shared" ca="1" si="7"/>
        <v>46</v>
      </c>
      <c r="O54" s="2">
        <f t="shared" ref="O54:S54" ca="1" si="70">IF(N54&lt;50,N54+10,IF(N54&gt;120,N54-20,N54+RANDBETWEEN(-20,20)))</f>
        <v>56</v>
      </c>
      <c r="P54" s="2">
        <f t="shared" ca="1" si="70"/>
        <v>36</v>
      </c>
      <c r="Q54" s="2">
        <f t="shared" ca="1" si="70"/>
        <v>46</v>
      </c>
      <c r="R54" s="2">
        <f t="shared" ca="1" si="70"/>
        <v>56</v>
      </c>
      <c r="S54" s="2">
        <f t="shared" ca="1" si="70"/>
        <v>47</v>
      </c>
      <c r="T54" s="2" t="str">
        <f t="shared" ca="1" si="9"/>
        <v>CKD target 135/85</v>
      </c>
      <c r="U54" s="1">
        <f t="shared" ca="1" si="10"/>
        <v>41414</v>
      </c>
      <c r="V54" s="1">
        <f t="shared" ca="1" si="11"/>
        <v>41614</v>
      </c>
      <c r="W54" t="str">
        <f t="shared" ca="1" si="12"/>
        <v>Rx</v>
      </c>
      <c r="X54" t="str">
        <f t="shared" ca="1" si="12"/>
        <v>Rx</v>
      </c>
      <c r="Y54" t="str">
        <f t="shared" ca="1" si="13"/>
        <v>["x", "2012-09-20", "2013-02-09", "2013-06-14", "2013-08-29", "2013-12-08", "2014-03-28"]</v>
      </c>
      <c r="Z54" t="str">
        <f t="shared" ca="1" si="14"/>
        <v>["SBP", "99", "109", "119", "130", "150", "167"]</v>
      </c>
      <c r="AA54" t="str">
        <f t="shared" ca="1" si="15"/>
        <v>["DBP", "46", "56", "36", "46", "56", "47"]</v>
      </c>
      <c r="AB54" t="str">
        <f t="shared" ca="1" si="16"/>
        <v>[{"value": "2013-05-20", "text": "Rx"}, {"value": "2013-12-06", "text": "Rx"}]</v>
      </c>
      <c r="AC54" t="str">
        <f t="shared" ca="1" si="17"/>
        <v>"5552423448": { "bp" : [ ["x", "2012-09-20", "2013-02-09", "2013-06-14", "2013-08-29", "2013-12-08", "2014-03-28"], ["SBP", "99", "109", "119", "130", "150", "167"], ["DBP", "46", "56", "36", "46", "56", "47"] ], "category": "CKD target 135/85", "contacts": [{"value": "2013-05-20", "text": "Rx"}, {"value": "2013-12-06", "text": "Rx"}] }</v>
      </c>
    </row>
    <row r="55" spans="1:29" x14ac:dyDescent="0.25">
      <c r="A55">
        <v>5552492315</v>
      </c>
      <c r="B55" s="1">
        <f t="shared" ca="1" si="3"/>
        <v>41043.671996296296</v>
      </c>
      <c r="C55" s="1">
        <f t="shared" ca="1" si="4"/>
        <v>41173.671996296296</v>
      </c>
      <c r="D55" s="1">
        <f t="shared" ca="1" si="64"/>
        <v>41286.671996296296</v>
      </c>
      <c r="E55" s="1">
        <f t="shared" ca="1" si="64"/>
        <v>41336.671996296296</v>
      </c>
      <c r="F55" s="1">
        <f t="shared" ca="1" si="64"/>
        <v>41439.671996296296</v>
      </c>
      <c r="G55" s="1">
        <f t="shared" ca="1" si="64"/>
        <v>41638.671996296296</v>
      </c>
      <c r="H55" s="2">
        <f t="shared" ca="1" si="5"/>
        <v>140</v>
      </c>
      <c r="I55" s="2">
        <f t="shared" ca="1" si="6"/>
        <v>157</v>
      </c>
      <c r="J55" s="2">
        <f t="shared" ca="1" si="65"/>
        <v>144</v>
      </c>
      <c r="K55" s="2">
        <f t="shared" ca="1" si="65"/>
        <v>124</v>
      </c>
      <c r="L55" s="2">
        <f t="shared" ca="1" si="65"/>
        <v>109</v>
      </c>
      <c r="M55" s="2">
        <f t="shared" ca="1" si="65"/>
        <v>119</v>
      </c>
      <c r="N55" s="2">
        <f t="shared" ca="1" si="7"/>
        <v>99</v>
      </c>
      <c r="O55" s="2">
        <f t="shared" ref="O55:S55" ca="1" si="71">IF(N55&lt;50,N55+10,IF(N55&gt;120,N55-20,N55+RANDBETWEEN(-20,20)))</f>
        <v>94</v>
      </c>
      <c r="P55" s="2">
        <f t="shared" ca="1" si="71"/>
        <v>86</v>
      </c>
      <c r="Q55" s="2">
        <f t="shared" ca="1" si="71"/>
        <v>77</v>
      </c>
      <c r="R55" s="2">
        <f t="shared" ca="1" si="71"/>
        <v>63</v>
      </c>
      <c r="S55" s="2">
        <f t="shared" ca="1" si="71"/>
        <v>74</v>
      </c>
      <c r="T55" s="2" t="str">
        <f t="shared" ca="1" si="9"/>
        <v>HTN target 140/90</v>
      </c>
      <c r="U55" s="1">
        <f t="shared" ca="1" si="10"/>
        <v>41069</v>
      </c>
      <c r="V55" s="1">
        <f t="shared" ca="1" si="11"/>
        <v>41326</v>
      </c>
      <c r="W55" t="str">
        <f t="shared" ca="1" si="12"/>
        <v>Rx</v>
      </c>
      <c r="X55" t="str">
        <f t="shared" ca="1" si="12"/>
        <v>Rx</v>
      </c>
      <c r="Y55" t="str">
        <f t="shared" ca="1" si="13"/>
        <v>["x", "2012-05-14", "2012-09-21", "2013-01-12", "2013-03-03", "2013-06-14", "2013-12-30"]</v>
      </c>
      <c r="Z55" t="str">
        <f t="shared" ca="1" si="14"/>
        <v>["SBP", "140", "157", "144", "124", "109", "119"]</v>
      </c>
      <c r="AA55" t="str">
        <f t="shared" ca="1" si="15"/>
        <v>["DBP", "99", "94", "86", "77", "63", "74"]</v>
      </c>
      <c r="AB55" t="str">
        <f t="shared" ca="1" si="16"/>
        <v>[{"value": "2012-06-09", "text": "Rx"}, {"value": "2013-02-21", "text": "Rx"}]</v>
      </c>
      <c r="AC55" t="str">
        <f t="shared" ca="1" si="17"/>
        <v>"5552492315": { "bp" : [ ["x", "2012-05-14", "2012-09-21", "2013-01-12", "2013-03-03", "2013-06-14", "2013-12-30"], ["SBP", "140", "157", "144", "124", "109", "119"], ["DBP", "99", "94", "86", "77", "63", "74"] ], "category": "HTN target 140/90", "contacts": [{"value": "2012-06-09", "text": "Rx"}, {"value": "2013-02-21", "text": "Rx"}] }</v>
      </c>
    </row>
    <row r="56" spans="1:29" x14ac:dyDescent="0.25">
      <c r="A56">
        <v>5552530288</v>
      </c>
      <c r="B56" s="1">
        <f t="shared" ca="1" si="3"/>
        <v>41063.671996296296</v>
      </c>
      <c r="C56" s="1">
        <f t="shared" ca="1" si="4"/>
        <v>41249.671996296296</v>
      </c>
      <c r="D56" s="1">
        <f t="shared" ca="1" si="64"/>
        <v>41308.671996296296</v>
      </c>
      <c r="E56" s="1">
        <f t="shared" ca="1" si="64"/>
        <v>41485.671996296296</v>
      </c>
      <c r="F56" s="1">
        <f t="shared" ca="1" si="64"/>
        <v>41608.671996296296</v>
      </c>
      <c r="G56" s="1">
        <f t="shared" ca="1" si="64"/>
        <v>41737.671996296296</v>
      </c>
      <c r="H56" s="2">
        <f t="shared" ca="1" si="5"/>
        <v>116</v>
      </c>
      <c r="I56" s="2">
        <f t="shared" ca="1" si="6"/>
        <v>122</v>
      </c>
      <c r="J56" s="2">
        <f t="shared" ca="1" si="65"/>
        <v>110</v>
      </c>
      <c r="K56" s="2">
        <f t="shared" ca="1" si="65"/>
        <v>99</v>
      </c>
      <c r="L56" s="2">
        <f t="shared" ca="1" si="65"/>
        <v>109</v>
      </c>
      <c r="M56" s="2">
        <f t="shared" ca="1" si="65"/>
        <v>119</v>
      </c>
      <c r="N56" s="2">
        <f t="shared" ca="1" si="7"/>
        <v>90</v>
      </c>
      <c r="O56" s="2">
        <f t="shared" ref="O56:S56" ca="1" si="72">IF(N56&lt;50,N56+10,IF(N56&gt;120,N56-20,N56+RANDBETWEEN(-20,20)))</f>
        <v>92</v>
      </c>
      <c r="P56" s="2">
        <f t="shared" ca="1" si="72"/>
        <v>98</v>
      </c>
      <c r="Q56" s="2">
        <f t="shared" ca="1" si="72"/>
        <v>89</v>
      </c>
      <c r="R56" s="2">
        <f t="shared" ca="1" si="72"/>
        <v>87</v>
      </c>
      <c r="S56" s="2">
        <f t="shared" ca="1" si="72"/>
        <v>83</v>
      </c>
      <c r="T56" s="2" t="str">
        <f t="shared" ca="1" si="9"/>
        <v>CKD target 135/85</v>
      </c>
      <c r="U56" s="1">
        <f t="shared" ca="1" si="10"/>
        <v>41165</v>
      </c>
      <c r="V56" s="1">
        <f t="shared" ca="1" si="11"/>
        <v>41521</v>
      </c>
      <c r="W56" t="str">
        <f t="shared" ca="1" si="12"/>
        <v>F2F</v>
      </c>
      <c r="X56" t="str">
        <f t="shared" ca="1" si="12"/>
        <v>Rx</v>
      </c>
      <c r="Y56" t="str">
        <f t="shared" ca="1" si="13"/>
        <v>["x", "2012-06-03", "2012-12-06", "2013-02-03", "2013-07-30", "2013-11-30", "2014-04-08"]</v>
      </c>
      <c r="Z56" t="str">
        <f t="shared" ca="1" si="14"/>
        <v>["SBP", "116", "122", "110", "99", "109", "119"]</v>
      </c>
      <c r="AA56" t="str">
        <f t="shared" ca="1" si="15"/>
        <v>["DBP", "90", "92", "98", "89", "87", "83"]</v>
      </c>
      <c r="AB56" t="str">
        <f t="shared" ca="1" si="16"/>
        <v>[{"value": "2012-09-13", "text": "F2F"}, {"value": "2013-09-04", "text": "Rx"}]</v>
      </c>
      <c r="AC56" t="str">
        <f t="shared" ca="1" si="17"/>
        <v>"5552530288": { "bp" : [ ["x", "2012-06-03", "2012-12-06", "2013-02-03", "2013-07-30", "2013-11-30", "2014-04-08"], ["SBP", "116", "122", "110", "99", "109", "119"], ["DBP", "90", "92", "98", "89", "87", "83"] ], "category": "CKD target 135/85", "contacts": [{"value": "2012-09-13", "text": "F2F"}, {"value": "2013-09-04", "text": "Rx"}] }</v>
      </c>
    </row>
    <row r="57" spans="1:29" x14ac:dyDescent="0.25">
      <c r="A57">
        <v>5552533866</v>
      </c>
      <c r="B57" s="1">
        <f t="shared" ca="1" si="3"/>
        <v>41054.671996296296</v>
      </c>
      <c r="C57" s="1">
        <f t="shared" ca="1" si="4"/>
        <v>41233.671996296296</v>
      </c>
      <c r="D57" s="1">
        <f t="shared" ca="1" si="64"/>
        <v>41285.671996296296</v>
      </c>
      <c r="E57" s="1">
        <f t="shared" ca="1" si="64"/>
        <v>41419.671996296296</v>
      </c>
      <c r="F57" s="1">
        <f t="shared" ca="1" si="64"/>
        <v>41579.671996296296</v>
      </c>
      <c r="G57" s="1">
        <f t="shared" ca="1" si="64"/>
        <v>41769.671996296296</v>
      </c>
      <c r="H57" s="2">
        <f t="shared" ca="1" si="5"/>
        <v>137</v>
      </c>
      <c r="I57" s="2">
        <f t="shared" ca="1" si="6"/>
        <v>154</v>
      </c>
      <c r="J57" s="2">
        <f t="shared" ca="1" si="65"/>
        <v>135</v>
      </c>
      <c r="K57" s="2">
        <f t="shared" ca="1" si="65"/>
        <v>148</v>
      </c>
      <c r="L57" s="2">
        <f t="shared" ca="1" si="65"/>
        <v>159</v>
      </c>
      <c r="M57" s="2">
        <f t="shared" ca="1" si="65"/>
        <v>177</v>
      </c>
      <c r="N57" s="2">
        <f t="shared" ca="1" si="7"/>
        <v>81</v>
      </c>
      <c r="O57" s="2">
        <f t="shared" ref="O57:S57" ca="1" si="73">IF(N57&lt;50,N57+10,IF(N57&gt;120,N57-20,N57+RANDBETWEEN(-20,20)))</f>
        <v>89</v>
      </c>
      <c r="P57" s="2">
        <f t="shared" ca="1" si="73"/>
        <v>99</v>
      </c>
      <c r="Q57" s="2">
        <f t="shared" ca="1" si="73"/>
        <v>97</v>
      </c>
      <c r="R57" s="2">
        <f t="shared" ca="1" si="73"/>
        <v>92</v>
      </c>
      <c r="S57" s="2">
        <f t="shared" ca="1" si="73"/>
        <v>87</v>
      </c>
      <c r="T57" s="2" t="str">
        <f t="shared" ca="1" si="9"/>
        <v>CKD target 135/85</v>
      </c>
      <c r="U57" s="1">
        <f t="shared" ca="1" si="10"/>
        <v>41151</v>
      </c>
      <c r="V57" s="1">
        <f t="shared" ca="1" si="11"/>
        <v>41250</v>
      </c>
      <c r="W57" t="str">
        <f t="shared" ca="1" si="12"/>
        <v>F2F</v>
      </c>
      <c r="X57" t="str">
        <f t="shared" ca="1" si="12"/>
        <v>Rx</v>
      </c>
      <c r="Y57" t="str">
        <f t="shared" ca="1" si="13"/>
        <v>["x", "2012-05-25", "2012-11-20", "2013-01-11", "2013-05-25", "2013-11-01", "2014-05-10"]</v>
      </c>
      <c r="Z57" t="str">
        <f t="shared" ca="1" si="14"/>
        <v>["SBP", "137", "154", "135", "148", "159", "177"]</v>
      </c>
      <c r="AA57" t="str">
        <f t="shared" ca="1" si="15"/>
        <v>["DBP", "81", "89", "99", "97", "92", "87"]</v>
      </c>
      <c r="AB57" t="str">
        <f t="shared" ca="1" si="16"/>
        <v>[{"value": "2012-08-30", "text": "F2F"}, {"value": "2012-12-07", "text": "Rx"}]</v>
      </c>
      <c r="AC57" t="str">
        <f t="shared" ca="1" si="17"/>
        <v>"5552533866": { "bp" : [ ["x", "2012-05-25", "2012-11-20", "2013-01-11", "2013-05-25", "2013-11-01", "2014-05-10"], ["SBP", "137", "154", "135", "148", "159", "177"], ["DBP", "81", "89", "99", "97", "92", "87"] ], "category": "CKD target 135/85", "contacts": [{"value": "2012-08-30", "text": "F2F"}, {"value": "2012-12-07", "text": "Rx"}] }</v>
      </c>
    </row>
    <row r="58" spans="1:29" x14ac:dyDescent="0.25">
      <c r="A58">
        <v>5552563783</v>
      </c>
      <c r="B58" s="1">
        <f t="shared" ca="1" si="3"/>
        <v>41089.671996296296</v>
      </c>
      <c r="C58" s="1">
        <f t="shared" ca="1" si="4"/>
        <v>41245.671996296296</v>
      </c>
      <c r="D58" s="1">
        <f t="shared" ca="1" si="64"/>
        <v>41333.671996296296</v>
      </c>
      <c r="E58" s="1">
        <f t="shared" ca="1" si="64"/>
        <v>41414.671996296296</v>
      </c>
      <c r="F58" s="1">
        <f t="shared" ca="1" si="64"/>
        <v>41547.671996296296</v>
      </c>
      <c r="G58" s="1">
        <f t="shared" ca="1" si="64"/>
        <v>41668.671996296296</v>
      </c>
      <c r="H58" s="2">
        <f t="shared" ca="1" si="5"/>
        <v>137</v>
      </c>
      <c r="I58" s="2">
        <f t="shared" ca="1" si="6"/>
        <v>144</v>
      </c>
      <c r="J58" s="2">
        <f t="shared" ca="1" si="65"/>
        <v>134</v>
      </c>
      <c r="K58" s="2">
        <f t="shared" ca="1" si="65"/>
        <v>154</v>
      </c>
      <c r="L58" s="2">
        <f t="shared" ca="1" si="65"/>
        <v>158</v>
      </c>
      <c r="M58" s="2">
        <f t="shared" ca="1" si="65"/>
        <v>146</v>
      </c>
      <c r="N58" s="2">
        <f t="shared" ca="1" si="7"/>
        <v>77</v>
      </c>
      <c r="O58" s="2">
        <f t="shared" ref="O58:S58" ca="1" si="74">IF(N58&lt;50,N58+10,IF(N58&gt;120,N58-20,N58+RANDBETWEEN(-20,20)))</f>
        <v>76</v>
      </c>
      <c r="P58" s="2">
        <f t="shared" ca="1" si="74"/>
        <v>63</v>
      </c>
      <c r="Q58" s="2">
        <f t="shared" ca="1" si="74"/>
        <v>53</v>
      </c>
      <c r="R58" s="2">
        <f t="shared" ca="1" si="74"/>
        <v>37</v>
      </c>
      <c r="S58" s="2">
        <f t="shared" ca="1" si="74"/>
        <v>47</v>
      </c>
      <c r="T58" s="2" t="str">
        <f t="shared" ca="1" si="9"/>
        <v>CKD target 135/85</v>
      </c>
      <c r="U58" s="1">
        <f t="shared" ca="1" si="10"/>
        <v>41229</v>
      </c>
      <c r="V58" s="1">
        <f t="shared" ca="1" si="11"/>
        <v>41276</v>
      </c>
      <c r="W58" t="str">
        <f t="shared" ca="1" si="12"/>
        <v>Rx</v>
      </c>
      <c r="X58" t="str">
        <f t="shared" ca="1" si="12"/>
        <v>Rx</v>
      </c>
      <c r="Y58" t="str">
        <f t="shared" ca="1" si="13"/>
        <v>["x", "2012-06-29", "2012-12-02", "2013-02-28", "2013-05-20", "2013-09-30", "2014-01-29"]</v>
      </c>
      <c r="Z58" t="str">
        <f t="shared" ca="1" si="14"/>
        <v>["SBP", "137", "144", "134", "154", "158", "146"]</v>
      </c>
      <c r="AA58" t="str">
        <f t="shared" ca="1" si="15"/>
        <v>["DBP", "77", "76", "63", "53", "37", "47"]</v>
      </c>
      <c r="AB58" t="str">
        <f t="shared" ca="1" si="16"/>
        <v>[{"value": "2012-11-16", "text": "Rx"}, {"value": "2013-01-02", "text": "Rx"}]</v>
      </c>
      <c r="AC58" t="str">
        <f t="shared" ca="1" si="17"/>
        <v>"5552563783": { "bp" : [ ["x", "2012-06-29", "2012-12-02", "2013-02-28", "2013-05-20", "2013-09-30", "2014-01-29"], ["SBP", "137", "144", "134", "154", "158", "146"], ["DBP", "77", "76", "63", "53", "37", "47"] ], "category": "CKD target 135/85", "contacts": [{"value": "2012-11-16", "text": "Rx"}, {"value": "2013-01-02", "text": "Rx"}] }</v>
      </c>
    </row>
    <row r="59" spans="1:29" x14ac:dyDescent="0.25">
      <c r="A59">
        <v>5552586748</v>
      </c>
      <c r="B59" s="1">
        <f t="shared" ca="1" si="3"/>
        <v>41206.671996296296</v>
      </c>
      <c r="C59" s="1">
        <f t="shared" ca="1" si="4"/>
        <v>41370.671996296296</v>
      </c>
      <c r="D59" s="1">
        <f t="shared" ca="1" si="64"/>
        <v>41451.671996296296</v>
      </c>
      <c r="E59" s="1">
        <f t="shared" ca="1" si="64"/>
        <v>41629.671996296296</v>
      </c>
      <c r="F59" s="1">
        <f t="shared" ca="1" si="64"/>
        <v>41684.671996296296</v>
      </c>
      <c r="G59" s="1">
        <f t="shared" ca="1" si="64"/>
        <v>41777.671996296296</v>
      </c>
      <c r="H59" s="2">
        <f t="shared" ca="1" si="5"/>
        <v>97</v>
      </c>
      <c r="I59" s="2">
        <f t="shared" ca="1" si="6"/>
        <v>107</v>
      </c>
      <c r="J59" s="2">
        <f t="shared" ca="1" si="65"/>
        <v>117</v>
      </c>
      <c r="K59" s="2">
        <f t="shared" ca="1" si="65"/>
        <v>127</v>
      </c>
      <c r="L59" s="2">
        <f t="shared" ca="1" si="65"/>
        <v>131</v>
      </c>
      <c r="M59" s="2">
        <f t="shared" ca="1" si="65"/>
        <v>151</v>
      </c>
      <c r="N59" s="2">
        <f t="shared" ca="1" si="7"/>
        <v>58</v>
      </c>
      <c r="O59" s="2">
        <f t="shared" ref="O59:S59" ca="1" si="75">IF(N59&lt;50,N59+10,IF(N59&gt;120,N59-20,N59+RANDBETWEEN(-20,20)))</f>
        <v>62</v>
      </c>
      <c r="P59" s="2">
        <f t="shared" ca="1" si="75"/>
        <v>51</v>
      </c>
      <c r="Q59" s="2">
        <f t="shared" ca="1" si="75"/>
        <v>67</v>
      </c>
      <c r="R59" s="2">
        <f t="shared" ca="1" si="75"/>
        <v>49</v>
      </c>
      <c r="S59" s="2">
        <f t="shared" ca="1" si="75"/>
        <v>59</v>
      </c>
      <c r="T59" s="2" t="str">
        <f t="shared" ca="1" si="9"/>
        <v>CKD target 135/85</v>
      </c>
      <c r="U59" s="1">
        <f t="shared" ca="1" si="10"/>
        <v>41242</v>
      </c>
      <c r="V59" s="1">
        <f t="shared" ca="1" si="11"/>
        <v>41305</v>
      </c>
      <c r="W59" t="str">
        <f t="shared" ca="1" si="12"/>
        <v>F2F</v>
      </c>
      <c r="X59" t="str">
        <f t="shared" ca="1" si="12"/>
        <v>F2F</v>
      </c>
      <c r="Y59" t="str">
        <f t="shared" ca="1" si="13"/>
        <v>["x", "2012-10-24", "2013-04-06", "2013-06-26", "2013-12-21", "2014-02-14", "2014-05-18"]</v>
      </c>
      <c r="Z59" t="str">
        <f t="shared" ca="1" si="14"/>
        <v>["SBP", "97", "107", "117", "127", "131", "151"]</v>
      </c>
      <c r="AA59" t="str">
        <f t="shared" ca="1" si="15"/>
        <v>["DBP", "58", "62", "51", "67", "49", "59"]</v>
      </c>
      <c r="AB59" t="str">
        <f t="shared" ca="1" si="16"/>
        <v>[{"value": "2012-11-29", "text": "F2F"}, {"value": "2013-01-31", "text": "F2F"}]</v>
      </c>
      <c r="AC59" t="str">
        <f t="shared" ca="1" si="17"/>
        <v>"5552586748": { "bp" : [ ["x", "2012-10-24", "2013-04-06", "2013-06-26", "2013-12-21", "2014-02-14", "2014-05-18"], ["SBP", "97", "107", "117", "127", "131", "151"], ["DBP", "58", "62", "51", "67", "49", "59"] ], "category": "CKD target 135/85", "contacts": [{"value": "2012-11-29", "text": "F2F"}, {"value": "2013-01-31", "text": "F2F"}] }</v>
      </c>
    </row>
    <row r="60" spans="1:29" x14ac:dyDescent="0.25">
      <c r="A60">
        <v>5552661359</v>
      </c>
      <c r="B60" s="1">
        <f t="shared" ca="1" si="3"/>
        <v>41142.671996296296</v>
      </c>
      <c r="C60" s="1">
        <f t="shared" ca="1" si="4"/>
        <v>41303.671996296296</v>
      </c>
      <c r="D60" s="1">
        <f t="shared" ca="1" si="64"/>
        <v>41498.671996296296</v>
      </c>
      <c r="E60" s="1">
        <f t="shared" ca="1" si="64"/>
        <v>41619.671996296296</v>
      </c>
      <c r="F60" s="1">
        <f t="shared" ca="1" si="64"/>
        <v>41804.671996296296</v>
      </c>
      <c r="G60" s="1">
        <f t="shared" ca="1" si="64"/>
        <v>41965.671996296296</v>
      </c>
      <c r="H60" s="2">
        <f t="shared" ca="1" si="5"/>
        <v>95</v>
      </c>
      <c r="I60" s="2">
        <f t="shared" ca="1" si="6"/>
        <v>105</v>
      </c>
      <c r="J60" s="2">
        <f t="shared" ca="1" si="65"/>
        <v>115</v>
      </c>
      <c r="K60" s="2">
        <f t="shared" ca="1" si="65"/>
        <v>131</v>
      </c>
      <c r="L60" s="2">
        <f t="shared" ca="1" si="65"/>
        <v>113</v>
      </c>
      <c r="M60" s="2">
        <f t="shared" ca="1" si="65"/>
        <v>96</v>
      </c>
      <c r="N60" s="2">
        <f t="shared" ca="1" si="7"/>
        <v>73</v>
      </c>
      <c r="O60" s="2">
        <f t="shared" ref="O60:S60" ca="1" si="76">IF(N60&lt;50,N60+10,IF(N60&gt;120,N60-20,N60+RANDBETWEEN(-20,20)))</f>
        <v>81</v>
      </c>
      <c r="P60" s="2">
        <f t="shared" ca="1" si="76"/>
        <v>69</v>
      </c>
      <c r="Q60" s="2">
        <f t="shared" ca="1" si="76"/>
        <v>71</v>
      </c>
      <c r="R60" s="2">
        <f t="shared" ca="1" si="76"/>
        <v>60</v>
      </c>
      <c r="S60" s="2">
        <f t="shared" ca="1" si="76"/>
        <v>78</v>
      </c>
      <c r="T60" s="2" t="str">
        <f t="shared" ca="1" si="9"/>
        <v>HTN target 140/90</v>
      </c>
      <c r="U60" s="1">
        <f t="shared" ca="1" si="10"/>
        <v>41284</v>
      </c>
      <c r="V60" s="1">
        <f t="shared" ca="1" si="11"/>
        <v>41868</v>
      </c>
      <c r="W60" t="str">
        <f t="shared" ca="1" si="12"/>
        <v>F2F</v>
      </c>
      <c r="X60" t="str">
        <f t="shared" ca="1" si="12"/>
        <v>Rx</v>
      </c>
      <c r="Y60" t="str">
        <f t="shared" ca="1" si="13"/>
        <v>["x", "2012-08-21", "2013-01-29", "2013-08-12", "2013-12-11", "2014-06-14", "2014-11-22"]</v>
      </c>
      <c r="Z60" t="str">
        <f t="shared" ca="1" si="14"/>
        <v>["SBP", "95", "105", "115", "131", "113", "96"]</v>
      </c>
      <c r="AA60" t="str">
        <f t="shared" ca="1" si="15"/>
        <v>["DBP", "73", "81", "69", "71", "60", "78"]</v>
      </c>
      <c r="AB60" t="str">
        <f t="shared" ca="1" si="16"/>
        <v>[{"value": "2013-01-10", "text": "F2F"}, {"value": "2014-08-17", "text": "Rx"}]</v>
      </c>
      <c r="AC60" t="str">
        <f t="shared" ca="1" si="17"/>
        <v>"5552661359": { "bp" : [ ["x", "2012-08-21", "2013-01-29", "2013-08-12", "2013-12-11", "2014-06-14", "2014-11-22"], ["SBP", "95", "105", "115", "131", "113", "96"], ["DBP", "73", "81", "69", "71", "60", "78"] ], "category": "HTN target 140/90", "contacts": [{"value": "2013-01-10", "text": "F2F"}, {"value": "2014-08-17", "text": "Rx"}] }</v>
      </c>
    </row>
    <row r="61" spans="1:29" x14ac:dyDescent="0.25">
      <c r="A61">
        <v>5552727859</v>
      </c>
      <c r="B61" s="1">
        <f t="shared" ca="1" si="3"/>
        <v>41034.671996296296</v>
      </c>
      <c r="C61" s="1">
        <f t="shared" ca="1" si="4"/>
        <v>41121.671996296296</v>
      </c>
      <c r="D61" s="1">
        <f t="shared" ca="1" si="64"/>
        <v>41258.671996296296</v>
      </c>
      <c r="E61" s="1">
        <f t="shared" ca="1" si="64"/>
        <v>41429.671996296296</v>
      </c>
      <c r="F61" s="1">
        <f t="shared" ca="1" si="64"/>
        <v>41571.671996296296</v>
      </c>
      <c r="G61" s="1">
        <f t="shared" ca="1" si="64"/>
        <v>41644.671996296296</v>
      </c>
      <c r="H61" s="2">
        <f t="shared" ca="1" si="5"/>
        <v>118</v>
      </c>
      <c r="I61" s="2">
        <f t="shared" ca="1" si="6"/>
        <v>134</v>
      </c>
      <c r="J61" s="2">
        <f t="shared" ca="1" si="65"/>
        <v>128</v>
      </c>
      <c r="K61" s="2">
        <f t="shared" ca="1" si="65"/>
        <v>148</v>
      </c>
      <c r="L61" s="2">
        <f t="shared" ca="1" si="65"/>
        <v>137</v>
      </c>
      <c r="M61" s="2">
        <f t="shared" ca="1" si="65"/>
        <v>120</v>
      </c>
      <c r="N61" s="2">
        <f t="shared" ca="1" si="7"/>
        <v>57</v>
      </c>
      <c r="O61" s="2">
        <f t="shared" ref="O61:S61" ca="1" si="77">IF(N61&lt;50,N61+10,IF(N61&gt;120,N61-20,N61+RANDBETWEEN(-20,20)))</f>
        <v>37</v>
      </c>
      <c r="P61" s="2">
        <f t="shared" ca="1" si="77"/>
        <v>47</v>
      </c>
      <c r="Q61" s="2">
        <f t="shared" ca="1" si="77"/>
        <v>57</v>
      </c>
      <c r="R61" s="2">
        <f t="shared" ca="1" si="77"/>
        <v>54</v>
      </c>
      <c r="S61" s="2">
        <f t="shared" ca="1" si="77"/>
        <v>69</v>
      </c>
      <c r="T61" s="2" t="str">
        <f t="shared" ca="1" si="9"/>
        <v>HTN target 140/90</v>
      </c>
      <c r="U61" s="1">
        <f t="shared" ca="1" si="10"/>
        <v>41118</v>
      </c>
      <c r="V61" s="1">
        <f t="shared" ca="1" si="11"/>
        <v>41457</v>
      </c>
      <c r="W61" t="str">
        <f t="shared" ca="1" si="12"/>
        <v>Rx</v>
      </c>
      <c r="X61" t="str">
        <f t="shared" ca="1" si="12"/>
        <v>Rx</v>
      </c>
      <c r="Y61" t="str">
        <f t="shared" ca="1" si="13"/>
        <v>["x", "2012-05-05", "2012-07-31", "2012-12-15", "2013-06-04", "2013-10-24", "2014-01-05"]</v>
      </c>
      <c r="Z61" t="str">
        <f t="shared" ca="1" si="14"/>
        <v>["SBP", "118", "134", "128", "148", "137", "120"]</v>
      </c>
      <c r="AA61" t="str">
        <f t="shared" ca="1" si="15"/>
        <v>["DBP", "57", "37", "47", "57", "54", "69"]</v>
      </c>
      <c r="AB61" t="str">
        <f t="shared" ca="1" si="16"/>
        <v>[{"value": "2012-07-28", "text": "Rx"}, {"value": "2013-07-02", "text": "Rx"}]</v>
      </c>
      <c r="AC61" t="str">
        <f t="shared" ca="1" si="17"/>
        <v>"5552727859": { "bp" : [ ["x", "2012-05-05", "2012-07-31", "2012-12-15", "2013-06-04", "2013-10-24", "2014-01-05"], ["SBP", "118", "134", "128", "148", "137", "120"], ["DBP", "57", "37", "47", "57", "54", "69"] ], "category": "HTN target 140/90", "contacts": [{"value": "2012-07-28", "text": "Rx"}, {"value": "2013-07-02", "text": "Rx"}] }</v>
      </c>
    </row>
    <row r="62" spans="1:29" x14ac:dyDescent="0.25">
      <c r="A62">
        <v>5552765510</v>
      </c>
      <c r="B62" s="1">
        <f t="shared" ca="1" si="3"/>
        <v>41126.671996296296</v>
      </c>
      <c r="C62" s="1">
        <f t="shared" ca="1" si="4"/>
        <v>41271.671996296296</v>
      </c>
      <c r="D62" s="1">
        <f t="shared" ca="1" si="64"/>
        <v>41332.671996296296</v>
      </c>
      <c r="E62" s="1">
        <f t="shared" ca="1" si="64"/>
        <v>41518.671996296296</v>
      </c>
      <c r="F62" s="1">
        <f t="shared" ca="1" si="64"/>
        <v>41581.671996296296</v>
      </c>
      <c r="G62" s="1">
        <f t="shared" ca="1" si="64"/>
        <v>41741.671996296296</v>
      </c>
      <c r="H62" s="2">
        <f t="shared" ca="1" si="5"/>
        <v>105</v>
      </c>
      <c r="I62" s="2">
        <f t="shared" ca="1" si="6"/>
        <v>115</v>
      </c>
      <c r="J62" s="2">
        <f t="shared" ca="1" si="65"/>
        <v>97</v>
      </c>
      <c r="K62" s="2">
        <f t="shared" ca="1" si="65"/>
        <v>107</v>
      </c>
      <c r="L62" s="2">
        <f t="shared" ca="1" si="65"/>
        <v>117</v>
      </c>
      <c r="M62" s="2">
        <f t="shared" ca="1" si="65"/>
        <v>119</v>
      </c>
      <c r="N62" s="2">
        <f t="shared" ca="1" si="7"/>
        <v>78</v>
      </c>
      <c r="O62" s="2">
        <f t="shared" ref="O62:S62" ca="1" si="78">IF(N62&lt;50,N62+10,IF(N62&gt;120,N62-20,N62+RANDBETWEEN(-20,20)))</f>
        <v>81</v>
      </c>
      <c r="P62" s="2">
        <f t="shared" ca="1" si="78"/>
        <v>72</v>
      </c>
      <c r="Q62" s="2">
        <f t="shared" ca="1" si="78"/>
        <v>82</v>
      </c>
      <c r="R62" s="2">
        <f t="shared" ca="1" si="78"/>
        <v>94</v>
      </c>
      <c r="S62" s="2">
        <f t="shared" ca="1" si="78"/>
        <v>86</v>
      </c>
      <c r="T62" s="2" t="str">
        <f t="shared" ca="1" si="9"/>
        <v>HTN target 140/90</v>
      </c>
      <c r="U62" s="1">
        <f t="shared" ca="1" si="10"/>
        <v>41277</v>
      </c>
      <c r="V62" s="1">
        <f t="shared" ca="1" si="11"/>
        <v>41564</v>
      </c>
      <c r="W62" t="str">
        <f t="shared" ca="1" si="12"/>
        <v>F2F</v>
      </c>
      <c r="X62" t="str">
        <f t="shared" ca="1" si="12"/>
        <v>F2F</v>
      </c>
      <c r="Y62" t="str">
        <f t="shared" ca="1" si="13"/>
        <v>["x", "2012-08-05", "2012-12-28", "2013-02-27", "2013-09-01", "2013-11-03", "2014-04-12"]</v>
      </c>
      <c r="Z62" t="str">
        <f t="shared" ca="1" si="14"/>
        <v>["SBP", "105", "115", "97", "107", "117", "119"]</v>
      </c>
      <c r="AA62" t="str">
        <f t="shared" ca="1" si="15"/>
        <v>["DBP", "78", "81", "72", "82", "94", "86"]</v>
      </c>
      <c r="AB62" t="str">
        <f t="shared" ca="1" si="16"/>
        <v>[{"value": "2013-01-03", "text": "F2F"}, {"value": "2013-10-17", "text": "F2F"}]</v>
      </c>
      <c r="AC62" t="str">
        <f t="shared" ca="1" si="17"/>
        <v>"5552765510": { "bp" : [ ["x", "2012-08-05", "2012-12-28", "2013-02-27", "2013-09-01", "2013-11-03", "2014-04-12"], ["SBP", "105", "115", "97", "107", "117", "119"], ["DBP", "78", "81", "72", "82", "94", "86"] ], "category": "HTN target 140/90", "contacts": [{"value": "2013-01-03", "text": "F2F"}, {"value": "2013-10-17", "text": "F2F"}] }</v>
      </c>
    </row>
    <row r="63" spans="1:29" x14ac:dyDescent="0.25">
      <c r="A63">
        <v>5552774478</v>
      </c>
      <c r="B63" s="1">
        <f t="shared" ca="1" si="3"/>
        <v>41200.671996296296</v>
      </c>
      <c r="C63" s="1">
        <f t="shared" ca="1" si="4"/>
        <v>41254.671996296296</v>
      </c>
      <c r="D63" s="1">
        <f t="shared" ca="1" si="64"/>
        <v>41315.671996296296</v>
      </c>
      <c r="E63" s="1">
        <f t="shared" ca="1" si="64"/>
        <v>41368.671996296296</v>
      </c>
      <c r="F63" s="1">
        <f t="shared" ca="1" si="64"/>
        <v>41448.671996296296</v>
      </c>
      <c r="G63" s="1">
        <f t="shared" ca="1" si="64"/>
        <v>41565.671996296296</v>
      </c>
      <c r="H63" s="2">
        <f t="shared" ca="1" si="5"/>
        <v>126</v>
      </c>
      <c r="I63" s="2">
        <f t="shared" ca="1" si="6"/>
        <v>107</v>
      </c>
      <c r="J63" s="2">
        <f t="shared" ca="1" si="65"/>
        <v>117</v>
      </c>
      <c r="K63" s="2">
        <f t="shared" ca="1" si="65"/>
        <v>105</v>
      </c>
      <c r="L63" s="2">
        <f t="shared" ca="1" si="65"/>
        <v>115</v>
      </c>
      <c r="M63" s="2">
        <f t="shared" ca="1" si="65"/>
        <v>127</v>
      </c>
      <c r="N63" s="2">
        <f t="shared" ca="1" si="7"/>
        <v>71</v>
      </c>
      <c r="O63" s="2">
        <f t="shared" ref="O63:S63" ca="1" si="79">IF(N63&lt;50,N63+10,IF(N63&gt;120,N63-20,N63+RANDBETWEEN(-20,20)))</f>
        <v>89</v>
      </c>
      <c r="P63" s="2">
        <f t="shared" ca="1" si="79"/>
        <v>88</v>
      </c>
      <c r="Q63" s="2">
        <f t="shared" ca="1" si="79"/>
        <v>75</v>
      </c>
      <c r="R63" s="2">
        <f t="shared" ca="1" si="79"/>
        <v>79</v>
      </c>
      <c r="S63" s="2">
        <f t="shared" ca="1" si="79"/>
        <v>77</v>
      </c>
      <c r="T63" s="2" t="str">
        <f t="shared" ca="1" si="9"/>
        <v>HTN target 140/90</v>
      </c>
      <c r="U63" s="1">
        <f t="shared" ca="1" si="10"/>
        <v>41291</v>
      </c>
      <c r="V63" s="1">
        <f t="shared" ca="1" si="11"/>
        <v>41442</v>
      </c>
      <c r="W63" t="str">
        <f t="shared" ca="1" si="12"/>
        <v>Rx</v>
      </c>
      <c r="X63" t="str">
        <f t="shared" ca="1" si="12"/>
        <v>Rx</v>
      </c>
      <c r="Y63" t="str">
        <f t="shared" ca="1" si="13"/>
        <v>["x", "2012-10-18", "2012-12-11", "2013-02-10", "2013-04-04", "2013-06-23", "2013-10-18"]</v>
      </c>
      <c r="Z63" t="str">
        <f t="shared" ca="1" si="14"/>
        <v>["SBP", "126", "107", "117", "105", "115", "127"]</v>
      </c>
      <c r="AA63" t="str">
        <f t="shared" ca="1" si="15"/>
        <v>["DBP", "71", "89", "88", "75", "79", "77"]</v>
      </c>
      <c r="AB63" t="str">
        <f t="shared" ca="1" si="16"/>
        <v>[{"value": "2013-01-17", "text": "Rx"}, {"value": "2013-06-17", "text": "Rx"}]</v>
      </c>
      <c r="AC63" t="str">
        <f t="shared" ca="1" si="17"/>
        <v>"5552774478": { "bp" : [ ["x", "2012-10-18", "2012-12-11", "2013-02-10", "2013-04-04", "2013-06-23", "2013-10-18"], ["SBP", "126", "107", "117", "105", "115", "127"], ["DBP", "71", "89", "88", "75", "79", "77"] ], "category": "HTN target 140/90", "contacts": [{"value": "2013-01-17", "text": "Rx"}, {"value": "2013-06-17", "text": "Rx"}] }</v>
      </c>
    </row>
    <row r="64" spans="1:29" x14ac:dyDescent="0.25">
      <c r="A64">
        <v>5552803503</v>
      </c>
      <c r="B64" s="1">
        <f t="shared" ca="1" si="3"/>
        <v>41077.671996296296</v>
      </c>
      <c r="C64" s="1">
        <f t="shared" ca="1" si="4"/>
        <v>41257.671996296296</v>
      </c>
      <c r="D64" s="1">
        <f t="shared" ca="1" si="64"/>
        <v>41332.671996296296</v>
      </c>
      <c r="E64" s="1">
        <f t="shared" ca="1" si="64"/>
        <v>41452.671996296296</v>
      </c>
      <c r="F64" s="1">
        <f t="shared" ca="1" si="64"/>
        <v>41573.671996296296</v>
      </c>
      <c r="G64" s="1">
        <f t="shared" ca="1" si="64"/>
        <v>41642.671996296296</v>
      </c>
      <c r="H64" s="2">
        <f t="shared" ca="1" si="5"/>
        <v>96</v>
      </c>
      <c r="I64" s="2">
        <f t="shared" ca="1" si="6"/>
        <v>106</v>
      </c>
      <c r="J64" s="2">
        <f t="shared" ca="1" si="65"/>
        <v>116</v>
      </c>
      <c r="K64" s="2">
        <f t="shared" ca="1" si="65"/>
        <v>103</v>
      </c>
      <c r="L64" s="2">
        <f t="shared" ca="1" si="65"/>
        <v>113</v>
      </c>
      <c r="M64" s="2">
        <f t="shared" ca="1" si="65"/>
        <v>94</v>
      </c>
      <c r="N64" s="2">
        <f t="shared" ca="1" si="7"/>
        <v>53</v>
      </c>
      <c r="O64" s="2">
        <f t="shared" ref="O64:S64" ca="1" si="80">IF(N64&lt;50,N64+10,IF(N64&gt;120,N64-20,N64+RANDBETWEEN(-20,20)))</f>
        <v>34</v>
      </c>
      <c r="P64" s="2">
        <f t="shared" ca="1" si="80"/>
        <v>44</v>
      </c>
      <c r="Q64" s="2">
        <f t="shared" ca="1" si="80"/>
        <v>54</v>
      </c>
      <c r="R64" s="2">
        <f t="shared" ca="1" si="80"/>
        <v>39</v>
      </c>
      <c r="S64" s="2">
        <f t="shared" ca="1" si="80"/>
        <v>49</v>
      </c>
      <c r="T64" s="2" t="str">
        <f t="shared" ca="1" si="9"/>
        <v>CKD target 135/85</v>
      </c>
      <c r="U64" s="1">
        <f t="shared" ca="1" si="10"/>
        <v>41212</v>
      </c>
      <c r="V64" s="1">
        <f t="shared" ca="1" si="11"/>
        <v>41416</v>
      </c>
      <c r="W64" t="str">
        <f t="shared" ca="1" si="12"/>
        <v>Rx</v>
      </c>
      <c r="X64" t="str">
        <f t="shared" ca="1" si="12"/>
        <v>Rx</v>
      </c>
      <c r="Y64" t="str">
        <f t="shared" ca="1" si="13"/>
        <v>["x", "2012-06-17", "2012-12-14", "2013-02-27", "2013-06-27", "2013-10-26", "2014-01-03"]</v>
      </c>
      <c r="Z64" t="str">
        <f t="shared" ca="1" si="14"/>
        <v>["SBP", "96", "106", "116", "103", "113", "94"]</v>
      </c>
      <c r="AA64" t="str">
        <f t="shared" ca="1" si="15"/>
        <v>["DBP", "53", "34", "44", "54", "39", "49"]</v>
      </c>
      <c r="AB64" t="str">
        <f t="shared" ca="1" si="16"/>
        <v>[{"value": "2012-10-30", "text": "Rx"}, {"value": "2013-05-22", "text": "Rx"}]</v>
      </c>
      <c r="AC64" t="str">
        <f t="shared" ca="1" si="17"/>
        <v>"5552803503": { "bp" : [ ["x", "2012-06-17", "2012-12-14", "2013-02-27", "2013-06-27", "2013-10-26", "2014-01-03"], ["SBP", "96", "106", "116", "103", "113", "94"], ["DBP", "53", "34", "44", "54", "39", "49"] ], "category": "CKD target 135/85", "contacts": [{"value": "2012-10-30", "text": "Rx"}, {"value": "2013-05-22", "text": "Rx"}] }</v>
      </c>
    </row>
    <row r="65" spans="1:29" x14ac:dyDescent="0.25">
      <c r="A65">
        <v>5552803965</v>
      </c>
      <c r="B65" s="1">
        <f t="shared" ca="1" si="3"/>
        <v>41124.671996296296</v>
      </c>
      <c r="C65" s="1">
        <f t="shared" ca="1" si="4"/>
        <v>41318.671996296296</v>
      </c>
      <c r="D65" s="1">
        <f t="shared" ca="1" si="64"/>
        <v>41431.671996296296</v>
      </c>
      <c r="E65" s="1">
        <f t="shared" ca="1" si="64"/>
        <v>41602.671996296296</v>
      </c>
      <c r="F65" s="1">
        <f t="shared" ca="1" si="64"/>
        <v>41793.671996296296</v>
      </c>
      <c r="G65" s="1">
        <f t="shared" ca="1" si="64"/>
        <v>41919.671996296296</v>
      </c>
      <c r="H65" s="2">
        <f t="shared" ca="1" si="5"/>
        <v>128</v>
      </c>
      <c r="I65" s="2">
        <f t="shared" ca="1" si="6"/>
        <v>133</v>
      </c>
      <c r="J65" s="2">
        <f t="shared" ca="1" si="65"/>
        <v>140</v>
      </c>
      <c r="K65" s="2">
        <f t="shared" ca="1" si="65"/>
        <v>151</v>
      </c>
      <c r="L65" s="2">
        <f t="shared" ca="1" si="65"/>
        <v>140</v>
      </c>
      <c r="M65" s="2">
        <f t="shared" ca="1" si="65"/>
        <v>143</v>
      </c>
      <c r="N65" s="2">
        <f t="shared" ca="1" si="7"/>
        <v>89</v>
      </c>
      <c r="O65" s="2">
        <f t="shared" ref="O65:S65" ca="1" si="81">IF(N65&lt;50,N65+10,IF(N65&gt;120,N65-20,N65+RANDBETWEEN(-20,20)))</f>
        <v>96</v>
      </c>
      <c r="P65" s="2">
        <f t="shared" ca="1" si="81"/>
        <v>104</v>
      </c>
      <c r="Q65" s="2">
        <f t="shared" ca="1" si="81"/>
        <v>122</v>
      </c>
      <c r="R65" s="2">
        <f t="shared" ca="1" si="81"/>
        <v>102</v>
      </c>
      <c r="S65" s="2">
        <f t="shared" ca="1" si="81"/>
        <v>103</v>
      </c>
      <c r="T65" s="2" t="str">
        <f t="shared" ca="1" si="9"/>
        <v>HTN target 140/90</v>
      </c>
      <c r="U65" s="1">
        <f t="shared" ca="1" si="10"/>
        <v>41372</v>
      </c>
      <c r="V65" s="1">
        <f t="shared" ca="1" si="11"/>
        <v>41865</v>
      </c>
      <c r="W65" t="str">
        <f t="shared" ca="1" si="12"/>
        <v>Rx</v>
      </c>
      <c r="X65" t="str">
        <f t="shared" ca="1" si="12"/>
        <v>F2F</v>
      </c>
      <c r="Y65" t="str">
        <f t="shared" ca="1" si="13"/>
        <v>["x", "2012-08-03", "2013-02-13", "2013-06-06", "2013-11-24", "2014-06-03", "2014-10-07"]</v>
      </c>
      <c r="Z65" t="str">
        <f t="shared" ca="1" si="14"/>
        <v>["SBP", "128", "133", "140", "151", "140", "143"]</v>
      </c>
      <c r="AA65" t="str">
        <f t="shared" ca="1" si="15"/>
        <v>["DBP", "89", "96", "104", "122", "102", "103"]</v>
      </c>
      <c r="AB65" t="str">
        <f t="shared" ca="1" si="16"/>
        <v>[{"value": "2013-04-08", "text": "Rx"}, {"value": "2014-08-14", "text": "F2F"}]</v>
      </c>
      <c r="AC65" t="str">
        <f t="shared" ca="1" si="17"/>
        <v>"5552803965": { "bp" : [ ["x", "2012-08-03", "2013-02-13", "2013-06-06", "2013-11-24", "2014-06-03", "2014-10-07"], ["SBP", "128", "133", "140", "151", "140", "143"], ["DBP", "89", "96", "104", "122", "102", "103"] ], "category": "HTN target 140/90", "contacts": [{"value": "2013-04-08", "text": "Rx"}, {"value": "2014-08-14", "text": "F2F"}] }</v>
      </c>
    </row>
    <row r="66" spans="1:29" x14ac:dyDescent="0.25">
      <c r="A66">
        <v>5552860572</v>
      </c>
      <c r="B66" s="1">
        <f t="shared" ca="1" si="3"/>
        <v>41044.671996296296</v>
      </c>
      <c r="C66" s="1">
        <f t="shared" ca="1" si="4"/>
        <v>41211.671996296296</v>
      </c>
      <c r="D66" s="1">
        <f t="shared" ref="D66:G66" ca="1" si="82">C66+RANDBETWEEN(50,200)</f>
        <v>41350.671996296296</v>
      </c>
      <c r="E66" s="1">
        <f t="shared" ca="1" si="82"/>
        <v>41547.671996296296</v>
      </c>
      <c r="F66" s="1">
        <f t="shared" ca="1" si="82"/>
        <v>41690.671996296296</v>
      </c>
      <c r="G66" s="1">
        <f t="shared" ca="1" si="82"/>
        <v>41864.671996296296</v>
      </c>
      <c r="H66" s="2">
        <f t="shared" ca="1" si="5"/>
        <v>134</v>
      </c>
      <c r="I66" s="2">
        <f t="shared" ca="1" si="6"/>
        <v>136</v>
      </c>
      <c r="J66" s="2">
        <f t="shared" ref="J66:M66" ca="1" si="83">IF(I66&lt;110,I66+10,IF(I66&gt;160,I66-20,I66+RANDBETWEEN(-20,20)))</f>
        <v>129</v>
      </c>
      <c r="K66" s="2">
        <f t="shared" ca="1" si="83"/>
        <v>149</v>
      </c>
      <c r="L66" s="2">
        <f t="shared" ca="1" si="83"/>
        <v>144</v>
      </c>
      <c r="M66" s="2">
        <f t="shared" ca="1" si="83"/>
        <v>137</v>
      </c>
      <c r="N66" s="2">
        <f t="shared" ca="1" si="7"/>
        <v>94</v>
      </c>
      <c r="O66" s="2">
        <f t="shared" ref="O66:S66" ca="1" si="84">IF(N66&lt;50,N66+10,IF(N66&gt;120,N66-20,N66+RANDBETWEEN(-20,20)))</f>
        <v>99</v>
      </c>
      <c r="P66" s="2">
        <f t="shared" ca="1" si="84"/>
        <v>88</v>
      </c>
      <c r="Q66" s="2">
        <f t="shared" ca="1" si="84"/>
        <v>89</v>
      </c>
      <c r="R66" s="2">
        <f t="shared" ca="1" si="84"/>
        <v>72</v>
      </c>
      <c r="S66" s="2">
        <f t="shared" ca="1" si="84"/>
        <v>62</v>
      </c>
      <c r="T66" s="2" t="str">
        <f t="shared" ca="1" si="9"/>
        <v>CKD target 135/85</v>
      </c>
      <c r="U66" s="1">
        <f t="shared" ca="1" si="10"/>
        <v>41080</v>
      </c>
      <c r="V66" s="1">
        <f t="shared" ca="1" si="11"/>
        <v>41130</v>
      </c>
      <c r="W66" t="str">
        <f t="shared" ca="1" si="12"/>
        <v>Rx</v>
      </c>
      <c r="X66" t="str">
        <f t="shared" ca="1" si="12"/>
        <v>F2F</v>
      </c>
      <c r="Y66" t="str">
        <f t="shared" ca="1" si="13"/>
        <v>["x", "2012-05-15", "2012-10-29", "2013-03-17", "2013-09-30", "2014-02-20", "2014-08-13"]</v>
      </c>
      <c r="Z66" t="str">
        <f t="shared" ca="1" si="14"/>
        <v>["SBP", "134", "136", "129", "149", "144", "137"]</v>
      </c>
      <c r="AA66" t="str">
        <f t="shared" ca="1" si="15"/>
        <v>["DBP", "94", "99", "88", "89", "72", "62"]</v>
      </c>
      <c r="AB66" t="str">
        <f t="shared" ca="1" si="16"/>
        <v>[{"value": "2012-06-20", "text": "Rx"}, {"value": "2012-08-09", "text": "F2F"}]</v>
      </c>
      <c r="AC66" t="str">
        <f t="shared" ca="1" si="17"/>
        <v>"5552860572": { "bp" : [ ["x", "2012-05-15", "2012-10-29", "2013-03-17", "2013-09-30", "2014-02-20", "2014-08-13"], ["SBP", "134", "136", "129", "149", "144", "137"], ["DBP", "94", "99", "88", "89", "72", "62"] ], "category": "CKD target 135/85", "contacts": [{"value": "2012-06-20", "text": "Rx"}, {"value": "2012-08-09", "text": "F2F"}] }</v>
      </c>
    </row>
    <row r="67" spans="1:29" x14ac:dyDescent="0.25">
      <c r="A67">
        <v>5552870948</v>
      </c>
      <c r="B67" s="1">
        <f t="shared" ref="B67:B130" ca="1" si="85">NOW()-1200+RANDBETWEEN(1,200)</f>
        <v>41151.671996296296</v>
      </c>
      <c r="C67" s="1">
        <f t="shared" ref="C67:G130" ca="1" si="86">B67+RANDBETWEEN(50,200)</f>
        <v>41340.671996296296</v>
      </c>
      <c r="D67" s="1">
        <f t="shared" ca="1" si="86"/>
        <v>41454.671996296296</v>
      </c>
      <c r="E67" s="1">
        <f t="shared" ca="1" si="86"/>
        <v>41624.671996296296</v>
      </c>
      <c r="F67" s="1">
        <f t="shared" ca="1" si="86"/>
        <v>41717.671996296296</v>
      </c>
      <c r="G67" s="1">
        <f t="shared" ca="1" si="86"/>
        <v>41770.671996296296</v>
      </c>
      <c r="H67" s="2">
        <f t="shared" ref="H67:H130" ca="1" si="87">RANDBETWEEN(90,150)</f>
        <v>99</v>
      </c>
      <c r="I67" s="2">
        <f t="shared" ref="I67:M130" ca="1" si="88">IF(H67&lt;110,H67+10,IF(H67&gt;160,H67-20,H67+RANDBETWEEN(-20,20)))</f>
        <v>109</v>
      </c>
      <c r="J67" s="2">
        <f t="shared" ca="1" si="88"/>
        <v>119</v>
      </c>
      <c r="K67" s="2">
        <f t="shared" ca="1" si="88"/>
        <v>116</v>
      </c>
      <c r="L67" s="2">
        <f t="shared" ca="1" si="88"/>
        <v>106</v>
      </c>
      <c r="M67" s="2">
        <f t="shared" ca="1" si="88"/>
        <v>116</v>
      </c>
      <c r="N67" s="2">
        <f t="shared" ref="N67:N130" ca="1" si="89">H67-RANDBETWEEN(20,70)</f>
        <v>66</v>
      </c>
      <c r="O67" s="2">
        <f t="shared" ref="O67:S67" ca="1" si="90">IF(N67&lt;50,N67+10,IF(N67&gt;120,N67-20,N67+RANDBETWEEN(-20,20)))</f>
        <v>70</v>
      </c>
      <c r="P67" s="2">
        <f t="shared" ca="1" si="90"/>
        <v>67</v>
      </c>
      <c r="Q67" s="2">
        <f t="shared" ca="1" si="90"/>
        <v>65</v>
      </c>
      <c r="R67" s="2">
        <f t="shared" ca="1" si="90"/>
        <v>62</v>
      </c>
      <c r="S67" s="2">
        <f t="shared" ca="1" si="90"/>
        <v>81</v>
      </c>
      <c r="T67" s="2" t="str">
        <f t="shared" ref="T67:T130" ca="1" si="91">IF(RAND()&lt;0.5,"HTN target 140/90","CKD target 135/85")</f>
        <v>CKD target 135/85</v>
      </c>
      <c r="U67" s="1">
        <f t="shared" ref="U67:U130" ca="1" si="92">RANDBETWEEN(B67,D67)</f>
        <v>41277</v>
      </c>
      <c r="V67" s="1">
        <f t="shared" ref="V67:V130" ca="1" si="93">RANDBETWEEN(U67,G67)</f>
        <v>41543</v>
      </c>
      <c r="W67" t="str">
        <f t="shared" ref="W67:X98" ca="1" si="94">IF(RAND()&lt;0.5,"F2F","Rx")</f>
        <v>Rx</v>
      </c>
      <c r="X67" t="str">
        <f t="shared" ca="1" si="94"/>
        <v>F2F</v>
      </c>
      <c r="Y67" t="str">
        <f t="shared" ref="Y67:Y130" ca="1" si="95">CONCATENATE("[""x"", """, TEXT(B67,"yyyy-mm-dd"),""", """,TEXT(C67,"yyyy-mm-dd"),""", """,TEXT(D67,"yyyy-mm-dd"),""", """,TEXT(E67,"yyyy-mm-dd"),""", """,TEXT(F67,"yyyy-mm-dd"),""", """,TEXT(G67,"yyyy-mm-dd"),"""]")</f>
        <v>["x", "2012-08-30", "2013-03-07", "2013-06-29", "2013-12-16", "2014-03-19", "2014-05-11"]</v>
      </c>
      <c r="Z67" t="str">
        <f t="shared" ref="Z67:Z130" ca="1" si="96">CONCATENATE("[""SBP"", """,H67,""", """,I67,""", """,J67,""", """,K67,""", """,L67,""", """,M67,"""]")</f>
        <v>["SBP", "99", "109", "119", "116", "106", "116"]</v>
      </c>
      <c r="AA67" t="str">
        <f t="shared" ref="AA67:AA130" ca="1" si="97">CONCATENATE("[""DBP"", """,N67,""", """,O67,""", """,P67,""", """,Q67,""", """,R67,""", """,S67,"""]")</f>
        <v>["DBP", "66", "70", "67", "65", "62", "81"]</v>
      </c>
      <c r="AB67" t="str">
        <f t="shared" ref="AB67:AB130" ca="1" si="98">CONCATENATE("[{""value"": """,TEXT(U67,"yyyy-mm-dd"),""", ""text"": """,W67,"""}, {""value"": """,TEXT(V67,"yyyy-mm-dd"),""", ""text"": """,X67,"""}]")</f>
        <v>[{"value": "2013-01-03", "text": "Rx"}, {"value": "2013-09-26", "text": "F2F"}]</v>
      </c>
      <c r="AC67" t="str">
        <f t="shared" ref="AC67:AC130" ca="1" si="99">CONCATENATE("""",A67,""": { ""bp"" : [ ", Y67,", ",Z67,", ",AA67," ], ""category"": """,T67,""", ""contacts"": ",AB67," }")</f>
        <v>"5552870948": { "bp" : [ ["x", "2012-08-30", "2013-03-07", "2013-06-29", "2013-12-16", "2014-03-19", "2014-05-11"], ["SBP", "99", "109", "119", "116", "106", "116"], ["DBP", "66", "70", "67", "65", "62", "81"] ], "category": "CKD target 135/85", "contacts": [{"value": "2013-01-03", "text": "Rx"}, {"value": "2013-09-26", "text": "F2F"}] }</v>
      </c>
    </row>
    <row r="68" spans="1:29" x14ac:dyDescent="0.25">
      <c r="A68">
        <v>5552902224</v>
      </c>
      <c r="B68" s="1">
        <f t="shared" ca="1" si="85"/>
        <v>41151.671996296296</v>
      </c>
      <c r="C68" s="1">
        <f t="shared" ca="1" si="86"/>
        <v>41207.671996296296</v>
      </c>
      <c r="D68" s="1">
        <f t="shared" ca="1" si="86"/>
        <v>41317.671996296296</v>
      </c>
      <c r="E68" s="1">
        <f t="shared" ca="1" si="86"/>
        <v>41377.671996296296</v>
      </c>
      <c r="F68" s="1">
        <f t="shared" ca="1" si="86"/>
        <v>41433.671996296296</v>
      </c>
      <c r="G68" s="1">
        <f t="shared" ca="1" si="86"/>
        <v>41576.671996296296</v>
      </c>
      <c r="H68" s="2">
        <f t="shared" ca="1" si="87"/>
        <v>148</v>
      </c>
      <c r="I68" s="2">
        <f t="shared" ca="1" si="88"/>
        <v>147</v>
      </c>
      <c r="J68" s="2">
        <f t="shared" ca="1" si="88"/>
        <v>162</v>
      </c>
      <c r="K68" s="2">
        <f t="shared" ca="1" si="88"/>
        <v>142</v>
      </c>
      <c r="L68" s="2">
        <f t="shared" ca="1" si="88"/>
        <v>157</v>
      </c>
      <c r="M68" s="2">
        <f t="shared" ca="1" si="88"/>
        <v>155</v>
      </c>
      <c r="N68" s="2">
        <f t="shared" ca="1" si="89"/>
        <v>106</v>
      </c>
      <c r="O68" s="2">
        <f t="shared" ref="O68:S68" ca="1" si="100">IF(N68&lt;50,N68+10,IF(N68&gt;120,N68-20,N68+RANDBETWEEN(-20,20)))</f>
        <v>113</v>
      </c>
      <c r="P68" s="2">
        <f t="shared" ca="1" si="100"/>
        <v>129</v>
      </c>
      <c r="Q68" s="2">
        <f t="shared" ca="1" si="100"/>
        <v>109</v>
      </c>
      <c r="R68" s="2">
        <f t="shared" ca="1" si="100"/>
        <v>90</v>
      </c>
      <c r="S68" s="2">
        <f t="shared" ca="1" si="100"/>
        <v>93</v>
      </c>
      <c r="T68" s="2" t="str">
        <f t="shared" ca="1" si="91"/>
        <v>CKD target 135/85</v>
      </c>
      <c r="U68" s="1">
        <f t="shared" ca="1" si="92"/>
        <v>41190</v>
      </c>
      <c r="V68" s="1">
        <f t="shared" ca="1" si="93"/>
        <v>41417</v>
      </c>
      <c r="W68" t="str">
        <f t="shared" ca="1" si="94"/>
        <v>Rx</v>
      </c>
      <c r="X68" t="str">
        <f t="shared" ca="1" si="94"/>
        <v>F2F</v>
      </c>
      <c r="Y68" t="str">
        <f t="shared" ca="1" si="95"/>
        <v>["x", "2012-08-30", "2012-10-25", "2013-02-12", "2013-04-13", "2013-06-08", "2013-10-29"]</v>
      </c>
      <c r="Z68" t="str">
        <f t="shared" ca="1" si="96"/>
        <v>["SBP", "148", "147", "162", "142", "157", "155"]</v>
      </c>
      <c r="AA68" t="str">
        <f t="shared" ca="1" si="97"/>
        <v>["DBP", "106", "113", "129", "109", "90", "93"]</v>
      </c>
      <c r="AB68" t="str">
        <f t="shared" ca="1" si="98"/>
        <v>[{"value": "2012-10-08", "text": "Rx"}, {"value": "2013-05-23", "text": "F2F"}]</v>
      </c>
      <c r="AC68" t="str">
        <f t="shared" ca="1" si="99"/>
        <v>"5552902224": { "bp" : [ ["x", "2012-08-30", "2012-10-25", "2013-02-12", "2013-04-13", "2013-06-08", "2013-10-29"], ["SBP", "148", "147", "162", "142", "157", "155"], ["DBP", "106", "113", "129", "109", "90", "93"] ], "category": "CKD target 135/85", "contacts": [{"value": "2012-10-08", "text": "Rx"}, {"value": "2013-05-23", "text": "F2F"}] }</v>
      </c>
    </row>
    <row r="69" spans="1:29" x14ac:dyDescent="0.25">
      <c r="A69">
        <v>5552910216</v>
      </c>
      <c r="B69" s="1">
        <f t="shared" ca="1" si="85"/>
        <v>41209.671996296296</v>
      </c>
      <c r="C69" s="1">
        <f t="shared" ca="1" si="86"/>
        <v>41269.671996296296</v>
      </c>
      <c r="D69" s="1">
        <f t="shared" ca="1" si="86"/>
        <v>41439.671996296296</v>
      </c>
      <c r="E69" s="1">
        <f t="shared" ca="1" si="86"/>
        <v>41572.671996296296</v>
      </c>
      <c r="F69" s="1">
        <f t="shared" ca="1" si="86"/>
        <v>41696.671996296296</v>
      </c>
      <c r="G69" s="1">
        <f t="shared" ca="1" si="86"/>
        <v>41800.671996296296</v>
      </c>
      <c r="H69" s="2">
        <f t="shared" ca="1" si="87"/>
        <v>133</v>
      </c>
      <c r="I69" s="2">
        <f t="shared" ca="1" si="88"/>
        <v>146</v>
      </c>
      <c r="J69" s="2">
        <f t="shared" ca="1" si="88"/>
        <v>133</v>
      </c>
      <c r="K69" s="2">
        <f t="shared" ca="1" si="88"/>
        <v>121</v>
      </c>
      <c r="L69" s="2">
        <f t="shared" ca="1" si="88"/>
        <v>133</v>
      </c>
      <c r="M69" s="2">
        <f t="shared" ca="1" si="88"/>
        <v>141</v>
      </c>
      <c r="N69" s="2">
        <f t="shared" ca="1" si="89"/>
        <v>73</v>
      </c>
      <c r="O69" s="2">
        <f t="shared" ref="O69:S69" ca="1" si="101">IF(N69&lt;50,N69+10,IF(N69&gt;120,N69-20,N69+RANDBETWEEN(-20,20)))</f>
        <v>68</v>
      </c>
      <c r="P69" s="2">
        <f t="shared" ca="1" si="101"/>
        <v>79</v>
      </c>
      <c r="Q69" s="2">
        <f t="shared" ca="1" si="101"/>
        <v>87</v>
      </c>
      <c r="R69" s="2">
        <f t="shared" ca="1" si="101"/>
        <v>98</v>
      </c>
      <c r="S69" s="2">
        <f t="shared" ca="1" si="101"/>
        <v>93</v>
      </c>
      <c r="T69" s="2" t="str">
        <f t="shared" ca="1" si="91"/>
        <v>HTN target 140/90</v>
      </c>
      <c r="U69" s="1">
        <f t="shared" ca="1" si="92"/>
        <v>41405</v>
      </c>
      <c r="V69" s="1">
        <f t="shared" ca="1" si="93"/>
        <v>41411</v>
      </c>
      <c r="W69" t="str">
        <f t="shared" ca="1" si="94"/>
        <v>F2F</v>
      </c>
      <c r="X69" t="str">
        <f t="shared" ca="1" si="94"/>
        <v>F2F</v>
      </c>
      <c r="Y69" t="str">
        <f t="shared" ca="1" si="95"/>
        <v>["x", "2012-10-27", "2012-12-26", "2013-06-14", "2013-10-25", "2014-02-26", "2014-06-10"]</v>
      </c>
      <c r="Z69" t="str">
        <f t="shared" ca="1" si="96"/>
        <v>["SBP", "133", "146", "133", "121", "133", "141"]</v>
      </c>
      <c r="AA69" t="str">
        <f t="shared" ca="1" si="97"/>
        <v>["DBP", "73", "68", "79", "87", "98", "93"]</v>
      </c>
      <c r="AB69" t="str">
        <f t="shared" ca="1" si="98"/>
        <v>[{"value": "2013-05-11", "text": "F2F"}, {"value": "2013-05-17", "text": "F2F"}]</v>
      </c>
      <c r="AC69" t="str">
        <f t="shared" ca="1" si="99"/>
        <v>"5552910216": { "bp" : [ ["x", "2012-10-27", "2012-12-26", "2013-06-14", "2013-10-25", "2014-02-26", "2014-06-10"], ["SBP", "133", "146", "133", "121", "133", "141"], ["DBP", "73", "68", "79", "87", "98", "93"] ], "category": "HTN target 140/90", "contacts": [{"value": "2013-05-11", "text": "F2F"}, {"value": "2013-05-17", "text": "F2F"}] }</v>
      </c>
    </row>
    <row r="70" spans="1:29" x14ac:dyDescent="0.25">
      <c r="A70">
        <v>5552990876</v>
      </c>
      <c r="B70" s="1">
        <f t="shared" ca="1" si="85"/>
        <v>41110.671996296296</v>
      </c>
      <c r="C70" s="1">
        <f t="shared" ca="1" si="86"/>
        <v>41177.671996296296</v>
      </c>
      <c r="D70" s="1">
        <f t="shared" ca="1" si="86"/>
        <v>41292.671996296296</v>
      </c>
      <c r="E70" s="1">
        <f t="shared" ca="1" si="86"/>
        <v>41358.671996296296</v>
      </c>
      <c r="F70" s="1">
        <f t="shared" ca="1" si="86"/>
        <v>41531.671996296296</v>
      </c>
      <c r="G70" s="1">
        <f t="shared" ca="1" si="86"/>
        <v>41686.671996296296</v>
      </c>
      <c r="H70" s="2">
        <f t="shared" ca="1" si="87"/>
        <v>103</v>
      </c>
      <c r="I70" s="2">
        <f t="shared" ca="1" si="88"/>
        <v>113</v>
      </c>
      <c r="J70" s="2">
        <f t="shared" ca="1" si="88"/>
        <v>124</v>
      </c>
      <c r="K70" s="2">
        <f t="shared" ca="1" si="88"/>
        <v>131</v>
      </c>
      <c r="L70" s="2">
        <f t="shared" ca="1" si="88"/>
        <v>133</v>
      </c>
      <c r="M70" s="2">
        <f t="shared" ca="1" si="88"/>
        <v>123</v>
      </c>
      <c r="N70" s="2">
        <f t="shared" ca="1" si="89"/>
        <v>78</v>
      </c>
      <c r="O70" s="2">
        <f t="shared" ref="O70:S70" ca="1" si="102">IF(N70&lt;50,N70+10,IF(N70&gt;120,N70-20,N70+RANDBETWEEN(-20,20)))</f>
        <v>95</v>
      </c>
      <c r="P70" s="2">
        <f t="shared" ca="1" si="102"/>
        <v>77</v>
      </c>
      <c r="Q70" s="2">
        <f t="shared" ca="1" si="102"/>
        <v>66</v>
      </c>
      <c r="R70" s="2">
        <f t="shared" ca="1" si="102"/>
        <v>47</v>
      </c>
      <c r="S70" s="2">
        <f t="shared" ca="1" si="102"/>
        <v>57</v>
      </c>
      <c r="T70" s="2" t="str">
        <f t="shared" ca="1" si="91"/>
        <v>HTN target 140/90</v>
      </c>
      <c r="U70" s="1">
        <f t="shared" ca="1" si="92"/>
        <v>41260</v>
      </c>
      <c r="V70" s="1">
        <f t="shared" ca="1" si="93"/>
        <v>41633</v>
      </c>
      <c r="W70" t="str">
        <f t="shared" ca="1" si="94"/>
        <v>F2F</v>
      </c>
      <c r="X70" t="str">
        <f t="shared" ca="1" si="94"/>
        <v>F2F</v>
      </c>
      <c r="Y70" t="str">
        <f t="shared" ca="1" si="95"/>
        <v>["x", "2012-07-20", "2012-09-25", "2013-01-18", "2013-03-25", "2013-09-14", "2014-02-16"]</v>
      </c>
      <c r="Z70" t="str">
        <f t="shared" ca="1" si="96"/>
        <v>["SBP", "103", "113", "124", "131", "133", "123"]</v>
      </c>
      <c r="AA70" t="str">
        <f t="shared" ca="1" si="97"/>
        <v>["DBP", "78", "95", "77", "66", "47", "57"]</v>
      </c>
      <c r="AB70" t="str">
        <f t="shared" ca="1" si="98"/>
        <v>[{"value": "2012-12-17", "text": "F2F"}, {"value": "2013-12-25", "text": "F2F"}]</v>
      </c>
      <c r="AC70" t="str">
        <f t="shared" ca="1" si="99"/>
        <v>"5552990876": { "bp" : [ ["x", "2012-07-20", "2012-09-25", "2013-01-18", "2013-03-25", "2013-09-14", "2014-02-16"], ["SBP", "103", "113", "124", "131", "133", "123"], ["DBP", "78", "95", "77", "66", "47", "57"] ], "category": "HTN target 140/90", "contacts": [{"value": "2012-12-17", "text": "F2F"}, {"value": "2013-12-25", "text": "F2F"}] }</v>
      </c>
    </row>
    <row r="71" spans="1:29" x14ac:dyDescent="0.25">
      <c r="A71">
        <v>5553014733</v>
      </c>
      <c r="B71" s="1">
        <f t="shared" ca="1" si="85"/>
        <v>41128.671996296296</v>
      </c>
      <c r="C71" s="1">
        <f t="shared" ca="1" si="86"/>
        <v>41253.671996296296</v>
      </c>
      <c r="D71" s="1">
        <f t="shared" ca="1" si="86"/>
        <v>41411.671996296296</v>
      </c>
      <c r="E71" s="1">
        <f t="shared" ca="1" si="86"/>
        <v>41488.671996296296</v>
      </c>
      <c r="F71" s="1">
        <f t="shared" ca="1" si="86"/>
        <v>41621.671996296296</v>
      </c>
      <c r="G71" s="1">
        <f t="shared" ca="1" si="86"/>
        <v>41786.671996296296</v>
      </c>
      <c r="H71" s="2">
        <f t="shared" ca="1" si="87"/>
        <v>97</v>
      </c>
      <c r="I71" s="2">
        <f t="shared" ca="1" si="88"/>
        <v>107</v>
      </c>
      <c r="J71" s="2">
        <f t="shared" ca="1" si="88"/>
        <v>117</v>
      </c>
      <c r="K71" s="2">
        <f t="shared" ca="1" si="88"/>
        <v>107</v>
      </c>
      <c r="L71" s="2">
        <f t="shared" ca="1" si="88"/>
        <v>117</v>
      </c>
      <c r="M71" s="2">
        <f t="shared" ca="1" si="88"/>
        <v>107</v>
      </c>
      <c r="N71" s="2">
        <f t="shared" ca="1" si="89"/>
        <v>75</v>
      </c>
      <c r="O71" s="2">
        <f t="shared" ref="O71:S71" ca="1" si="103">IF(N71&lt;50,N71+10,IF(N71&gt;120,N71-20,N71+RANDBETWEEN(-20,20)))</f>
        <v>68</v>
      </c>
      <c r="P71" s="2">
        <f t="shared" ca="1" si="103"/>
        <v>53</v>
      </c>
      <c r="Q71" s="2">
        <f t="shared" ca="1" si="103"/>
        <v>36</v>
      </c>
      <c r="R71" s="2">
        <f t="shared" ca="1" si="103"/>
        <v>46</v>
      </c>
      <c r="S71" s="2">
        <f t="shared" ca="1" si="103"/>
        <v>56</v>
      </c>
      <c r="T71" s="2" t="str">
        <f t="shared" ca="1" si="91"/>
        <v>HTN target 140/90</v>
      </c>
      <c r="U71" s="1">
        <f t="shared" ca="1" si="92"/>
        <v>41132</v>
      </c>
      <c r="V71" s="1">
        <f t="shared" ca="1" si="93"/>
        <v>41169</v>
      </c>
      <c r="W71" t="str">
        <f t="shared" ca="1" si="94"/>
        <v>Rx</v>
      </c>
      <c r="X71" t="str">
        <f t="shared" ca="1" si="94"/>
        <v>F2F</v>
      </c>
      <c r="Y71" t="str">
        <f t="shared" ca="1" si="95"/>
        <v>["x", "2012-08-07", "2012-12-10", "2013-05-17", "2013-08-02", "2013-12-13", "2014-05-27"]</v>
      </c>
      <c r="Z71" t="str">
        <f t="shared" ca="1" si="96"/>
        <v>["SBP", "97", "107", "117", "107", "117", "107"]</v>
      </c>
      <c r="AA71" t="str">
        <f t="shared" ca="1" si="97"/>
        <v>["DBP", "75", "68", "53", "36", "46", "56"]</v>
      </c>
      <c r="AB71" t="str">
        <f t="shared" ca="1" si="98"/>
        <v>[{"value": "2012-08-11", "text": "Rx"}, {"value": "2012-09-17", "text": "F2F"}]</v>
      </c>
      <c r="AC71" t="str">
        <f t="shared" ca="1" si="99"/>
        <v>"5553014733": { "bp" : [ ["x", "2012-08-07", "2012-12-10", "2013-05-17", "2013-08-02", "2013-12-13", "2014-05-27"], ["SBP", "97", "107", "117", "107", "117", "107"], ["DBP", "75", "68", "53", "36", "46", "56"] ], "category": "HTN target 140/90", "contacts": [{"value": "2012-08-11", "text": "Rx"}, {"value": "2012-09-17", "text": "F2F"}] }</v>
      </c>
    </row>
    <row r="72" spans="1:29" x14ac:dyDescent="0.25">
      <c r="A72">
        <v>5553098415</v>
      </c>
      <c r="B72" s="1">
        <f t="shared" ca="1" si="85"/>
        <v>41045.671996296296</v>
      </c>
      <c r="C72" s="1">
        <f t="shared" ca="1" si="86"/>
        <v>41237.671996296296</v>
      </c>
      <c r="D72" s="1">
        <f t="shared" ca="1" si="86"/>
        <v>41347.671996296296</v>
      </c>
      <c r="E72" s="1">
        <f t="shared" ca="1" si="86"/>
        <v>41533.671996296296</v>
      </c>
      <c r="F72" s="1">
        <f t="shared" ca="1" si="86"/>
        <v>41592.671996296296</v>
      </c>
      <c r="G72" s="1">
        <f t="shared" ca="1" si="86"/>
        <v>41702.671996296296</v>
      </c>
      <c r="H72" s="2">
        <f t="shared" ca="1" si="87"/>
        <v>146</v>
      </c>
      <c r="I72" s="2">
        <f t="shared" ca="1" si="88"/>
        <v>148</v>
      </c>
      <c r="J72" s="2">
        <f t="shared" ca="1" si="88"/>
        <v>150</v>
      </c>
      <c r="K72" s="2">
        <f t="shared" ca="1" si="88"/>
        <v>167</v>
      </c>
      <c r="L72" s="2">
        <f t="shared" ca="1" si="88"/>
        <v>147</v>
      </c>
      <c r="M72" s="2">
        <f t="shared" ca="1" si="88"/>
        <v>146</v>
      </c>
      <c r="N72" s="2">
        <f t="shared" ca="1" si="89"/>
        <v>101</v>
      </c>
      <c r="O72" s="2">
        <f t="shared" ref="O72:S72" ca="1" si="104">IF(N72&lt;50,N72+10,IF(N72&gt;120,N72-20,N72+RANDBETWEEN(-20,20)))</f>
        <v>104</v>
      </c>
      <c r="P72" s="2">
        <f t="shared" ca="1" si="104"/>
        <v>106</v>
      </c>
      <c r="Q72" s="2">
        <f t="shared" ca="1" si="104"/>
        <v>110</v>
      </c>
      <c r="R72" s="2">
        <f t="shared" ca="1" si="104"/>
        <v>119</v>
      </c>
      <c r="S72" s="2">
        <f t="shared" ca="1" si="104"/>
        <v>105</v>
      </c>
      <c r="T72" s="2" t="str">
        <f t="shared" ca="1" si="91"/>
        <v>CKD target 135/85</v>
      </c>
      <c r="U72" s="1">
        <f t="shared" ca="1" si="92"/>
        <v>41218</v>
      </c>
      <c r="V72" s="1">
        <f t="shared" ca="1" si="93"/>
        <v>41687</v>
      </c>
      <c r="W72" t="str">
        <f t="shared" ca="1" si="94"/>
        <v>F2F</v>
      </c>
      <c r="X72" t="str">
        <f t="shared" ca="1" si="94"/>
        <v>F2F</v>
      </c>
      <c r="Y72" t="str">
        <f t="shared" ca="1" si="95"/>
        <v>["x", "2012-05-16", "2012-11-24", "2013-03-14", "2013-09-16", "2013-11-14", "2014-03-04"]</v>
      </c>
      <c r="Z72" t="str">
        <f t="shared" ca="1" si="96"/>
        <v>["SBP", "146", "148", "150", "167", "147", "146"]</v>
      </c>
      <c r="AA72" t="str">
        <f t="shared" ca="1" si="97"/>
        <v>["DBP", "101", "104", "106", "110", "119", "105"]</v>
      </c>
      <c r="AB72" t="str">
        <f t="shared" ca="1" si="98"/>
        <v>[{"value": "2012-11-05", "text": "F2F"}, {"value": "2014-02-17", "text": "F2F"}]</v>
      </c>
      <c r="AC72" t="str">
        <f t="shared" ca="1" si="99"/>
        <v>"5553098415": { "bp" : [ ["x", "2012-05-16", "2012-11-24", "2013-03-14", "2013-09-16", "2013-11-14", "2014-03-04"], ["SBP", "146", "148", "150", "167", "147", "146"], ["DBP", "101", "104", "106", "110", "119", "105"] ], "category": "CKD target 135/85", "contacts": [{"value": "2012-11-05", "text": "F2F"}, {"value": "2014-02-17", "text": "F2F"}] }</v>
      </c>
    </row>
    <row r="73" spans="1:29" x14ac:dyDescent="0.25">
      <c r="A73">
        <v>5553125053</v>
      </c>
      <c r="B73" s="1">
        <f t="shared" ca="1" si="85"/>
        <v>41107.671996296296</v>
      </c>
      <c r="C73" s="1">
        <f t="shared" ca="1" si="86"/>
        <v>41240.671996296296</v>
      </c>
      <c r="D73" s="1">
        <f t="shared" ca="1" si="86"/>
        <v>41357.671996296296</v>
      </c>
      <c r="E73" s="1">
        <f t="shared" ca="1" si="86"/>
        <v>41455.671996296296</v>
      </c>
      <c r="F73" s="1">
        <f t="shared" ca="1" si="86"/>
        <v>41557.671996296296</v>
      </c>
      <c r="G73" s="1">
        <f t="shared" ca="1" si="86"/>
        <v>41732.671996296296</v>
      </c>
      <c r="H73" s="2">
        <f t="shared" ca="1" si="87"/>
        <v>116</v>
      </c>
      <c r="I73" s="2">
        <f t="shared" ca="1" si="88"/>
        <v>109</v>
      </c>
      <c r="J73" s="2">
        <f t="shared" ca="1" si="88"/>
        <v>119</v>
      </c>
      <c r="K73" s="2">
        <f t="shared" ca="1" si="88"/>
        <v>99</v>
      </c>
      <c r="L73" s="2">
        <f t="shared" ca="1" si="88"/>
        <v>109</v>
      </c>
      <c r="M73" s="2">
        <f t="shared" ca="1" si="88"/>
        <v>119</v>
      </c>
      <c r="N73" s="2">
        <f t="shared" ca="1" si="89"/>
        <v>95</v>
      </c>
      <c r="O73" s="2">
        <f t="shared" ref="O73:S73" ca="1" si="105">IF(N73&lt;50,N73+10,IF(N73&gt;120,N73-20,N73+RANDBETWEEN(-20,20)))</f>
        <v>79</v>
      </c>
      <c r="P73" s="2">
        <f t="shared" ca="1" si="105"/>
        <v>69</v>
      </c>
      <c r="Q73" s="2">
        <f t="shared" ca="1" si="105"/>
        <v>89</v>
      </c>
      <c r="R73" s="2">
        <f t="shared" ca="1" si="105"/>
        <v>100</v>
      </c>
      <c r="S73" s="2">
        <f t="shared" ca="1" si="105"/>
        <v>87</v>
      </c>
      <c r="T73" s="2" t="str">
        <f t="shared" ca="1" si="91"/>
        <v>HTN target 140/90</v>
      </c>
      <c r="U73" s="1">
        <f t="shared" ca="1" si="92"/>
        <v>41131</v>
      </c>
      <c r="V73" s="1">
        <f t="shared" ca="1" si="93"/>
        <v>41182</v>
      </c>
      <c r="W73" t="str">
        <f t="shared" ca="1" si="94"/>
        <v>F2F</v>
      </c>
      <c r="X73" t="str">
        <f t="shared" ca="1" si="94"/>
        <v>Rx</v>
      </c>
      <c r="Y73" t="str">
        <f t="shared" ca="1" si="95"/>
        <v>["x", "2012-07-17", "2012-11-27", "2013-03-24", "2013-06-30", "2013-10-10", "2014-04-03"]</v>
      </c>
      <c r="Z73" t="str">
        <f t="shared" ca="1" si="96"/>
        <v>["SBP", "116", "109", "119", "99", "109", "119"]</v>
      </c>
      <c r="AA73" t="str">
        <f t="shared" ca="1" si="97"/>
        <v>["DBP", "95", "79", "69", "89", "100", "87"]</v>
      </c>
      <c r="AB73" t="str">
        <f t="shared" ca="1" si="98"/>
        <v>[{"value": "2012-08-10", "text": "F2F"}, {"value": "2012-09-30", "text": "Rx"}]</v>
      </c>
      <c r="AC73" t="str">
        <f t="shared" ca="1" si="99"/>
        <v>"5553125053": { "bp" : [ ["x", "2012-07-17", "2012-11-27", "2013-03-24", "2013-06-30", "2013-10-10", "2014-04-03"], ["SBP", "116", "109", "119", "99", "109", "119"], ["DBP", "95", "79", "69", "89", "100", "87"] ], "category": "HTN target 140/90", "contacts": [{"value": "2012-08-10", "text": "F2F"}, {"value": "2012-09-30", "text": "Rx"}] }</v>
      </c>
    </row>
    <row r="74" spans="1:29" x14ac:dyDescent="0.25">
      <c r="A74">
        <v>5553175806</v>
      </c>
      <c r="B74" s="1">
        <f t="shared" ca="1" si="85"/>
        <v>41028.671996296296</v>
      </c>
      <c r="C74" s="1">
        <f t="shared" ca="1" si="86"/>
        <v>41156.671996296296</v>
      </c>
      <c r="D74" s="1">
        <f t="shared" ca="1" si="86"/>
        <v>41234.671996296296</v>
      </c>
      <c r="E74" s="1">
        <f t="shared" ca="1" si="86"/>
        <v>41409.671996296296</v>
      </c>
      <c r="F74" s="1">
        <f t="shared" ca="1" si="86"/>
        <v>41601.671996296296</v>
      </c>
      <c r="G74" s="1">
        <f t="shared" ca="1" si="86"/>
        <v>41771.671996296296</v>
      </c>
      <c r="H74" s="2">
        <f t="shared" ca="1" si="87"/>
        <v>144</v>
      </c>
      <c r="I74" s="2">
        <f t="shared" ca="1" si="88"/>
        <v>157</v>
      </c>
      <c r="J74" s="2">
        <f t="shared" ca="1" si="88"/>
        <v>146</v>
      </c>
      <c r="K74" s="2">
        <f t="shared" ca="1" si="88"/>
        <v>131</v>
      </c>
      <c r="L74" s="2">
        <f t="shared" ca="1" si="88"/>
        <v>117</v>
      </c>
      <c r="M74" s="2">
        <f t="shared" ca="1" si="88"/>
        <v>114</v>
      </c>
      <c r="N74" s="2">
        <f t="shared" ca="1" si="89"/>
        <v>112</v>
      </c>
      <c r="O74" s="2">
        <f t="shared" ref="O74:S74" ca="1" si="106">IF(N74&lt;50,N74+10,IF(N74&gt;120,N74-20,N74+RANDBETWEEN(-20,20)))</f>
        <v>113</v>
      </c>
      <c r="P74" s="2">
        <f t="shared" ca="1" si="106"/>
        <v>123</v>
      </c>
      <c r="Q74" s="2">
        <f t="shared" ca="1" si="106"/>
        <v>103</v>
      </c>
      <c r="R74" s="2">
        <f t="shared" ca="1" si="106"/>
        <v>107</v>
      </c>
      <c r="S74" s="2">
        <f t="shared" ca="1" si="106"/>
        <v>103</v>
      </c>
      <c r="T74" s="2" t="str">
        <f t="shared" ca="1" si="91"/>
        <v>HTN target 140/90</v>
      </c>
      <c r="U74" s="1">
        <f t="shared" ca="1" si="92"/>
        <v>41165</v>
      </c>
      <c r="V74" s="1">
        <f t="shared" ca="1" si="93"/>
        <v>41735</v>
      </c>
      <c r="W74" t="str">
        <f t="shared" ca="1" si="94"/>
        <v>Rx</v>
      </c>
      <c r="X74" t="str">
        <f t="shared" ca="1" si="94"/>
        <v>Rx</v>
      </c>
      <c r="Y74" t="str">
        <f t="shared" ca="1" si="95"/>
        <v>["x", "2012-04-29", "2012-09-04", "2012-11-21", "2013-05-15", "2013-11-23", "2014-05-12"]</v>
      </c>
      <c r="Z74" t="str">
        <f t="shared" ca="1" si="96"/>
        <v>["SBP", "144", "157", "146", "131", "117", "114"]</v>
      </c>
      <c r="AA74" t="str">
        <f t="shared" ca="1" si="97"/>
        <v>["DBP", "112", "113", "123", "103", "107", "103"]</v>
      </c>
      <c r="AB74" t="str">
        <f t="shared" ca="1" si="98"/>
        <v>[{"value": "2012-09-13", "text": "Rx"}, {"value": "2014-04-06", "text": "Rx"}]</v>
      </c>
      <c r="AC74" t="str">
        <f t="shared" ca="1" si="99"/>
        <v>"5553175806": { "bp" : [ ["x", "2012-04-29", "2012-09-04", "2012-11-21", "2013-05-15", "2013-11-23", "2014-05-12"], ["SBP", "144", "157", "146", "131", "117", "114"], ["DBP", "112", "113", "123", "103", "107", "103"] ], "category": "HTN target 140/90", "contacts": [{"value": "2012-09-13", "text": "Rx"}, {"value": "2014-04-06", "text": "Rx"}] }</v>
      </c>
    </row>
    <row r="75" spans="1:29" x14ac:dyDescent="0.25">
      <c r="A75">
        <v>5553261095</v>
      </c>
      <c r="B75" s="1">
        <f t="shared" ca="1" si="85"/>
        <v>41194.671996296296</v>
      </c>
      <c r="C75" s="1">
        <f t="shared" ca="1" si="86"/>
        <v>41299.671996296296</v>
      </c>
      <c r="D75" s="1">
        <f t="shared" ca="1" si="86"/>
        <v>41355.671996296296</v>
      </c>
      <c r="E75" s="1">
        <f t="shared" ca="1" si="86"/>
        <v>41447.671996296296</v>
      </c>
      <c r="F75" s="1">
        <f t="shared" ca="1" si="86"/>
        <v>41641.671996296296</v>
      </c>
      <c r="G75" s="1">
        <f t="shared" ca="1" si="86"/>
        <v>41782.671996296296</v>
      </c>
      <c r="H75" s="2">
        <f t="shared" ca="1" si="87"/>
        <v>114</v>
      </c>
      <c r="I75" s="2">
        <f t="shared" ca="1" si="88"/>
        <v>96</v>
      </c>
      <c r="J75" s="2">
        <f t="shared" ca="1" si="88"/>
        <v>106</v>
      </c>
      <c r="K75" s="2">
        <f t="shared" ca="1" si="88"/>
        <v>116</v>
      </c>
      <c r="L75" s="2">
        <f t="shared" ca="1" si="88"/>
        <v>115</v>
      </c>
      <c r="M75" s="2">
        <f t="shared" ca="1" si="88"/>
        <v>132</v>
      </c>
      <c r="N75" s="2">
        <f t="shared" ca="1" si="89"/>
        <v>47</v>
      </c>
      <c r="O75" s="2">
        <f t="shared" ref="O75:S75" ca="1" si="107">IF(N75&lt;50,N75+10,IF(N75&gt;120,N75-20,N75+RANDBETWEEN(-20,20)))</f>
        <v>57</v>
      </c>
      <c r="P75" s="2">
        <f t="shared" ca="1" si="107"/>
        <v>45</v>
      </c>
      <c r="Q75" s="2">
        <f t="shared" ca="1" si="107"/>
        <v>55</v>
      </c>
      <c r="R75" s="2">
        <f t="shared" ca="1" si="107"/>
        <v>47</v>
      </c>
      <c r="S75" s="2">
        <f t="shared" ca="1" si="107"/>
        <v>57</v>
      </c>
      <c r="T75" s="2" t="str">
        <f t="shared" ca="1" si="91"/>
        <v>CKD target 135/85</v>
      </c>
      <c r="U75" s="1">
        <f t="shared" ca="1" si="92"/>
        <v>41312</v>
      </c>
      <c r="V75" s="1">
        <f t="shared" ca="1" si="93"/>
        <v>41380</v>
      </c>
      <c r="W75" t="str">
        <f t="shared" ca="1" si="94"/>
        <v>Rx</v>
      </c>
      <c r="X75" t="str">
        <f t="shared" ca="1" si="94"/>
        <v>F2F</v>
      </c>
      <c r="Y75" t="str">
        <f t="shared" ca="1" si="95"/>
        <v>["x", "2012-10-12", "2013-01-25", "2013-03-22", "2013-06-22", "2014-01-02", "2014-05-23"]</v>
      </c>
      <c r="Z75" t="str">
        <f t="shared" ca="1" si="96"/>
        <v>["SBP", "114", "96", "106", "116", "115", "132"]</v>
      </c>
      <c r="AA75" t="str">
        <f t="shared" ca="1" si="97"/>
        <v>["DBP", "47", "57", "45", "55", "47", "57"]</v>
      </c>
      <c r="AB75" t="str">
        <f t="shared" ca="1" si="98"/>
        <v>[{"value": "2013-02-07", "text": "Rx"}, {"value": "2013-04-16", "text": "F2F"}]</v>
      </c>
      <c r="AC75" t="str">
        <f t="shared" ca="1" si="99"/>
        <v>"5553261095": { "bp" : [ ["x", "2012-10-12", "2013-01-25", "2013-03-22", "2013-06-22", "2014-01-02", "2014-05-23"], ["SBP", "114", "96", "106", "116", "115", "132"], ["DBP", "47", "57", "45", "55", "47", "57"] ], "category": "CKD target 135/85", "contacts": [{"value": "2013-02-07", "text": "Rx"}, {"value": "2013-04-16", "text": "F2F"}] }</v>
      </c>
    </row>
    <row r="76" spans="1:29" x14ac:dyDescent="0.25">
      <c r="A76">
        <v>5553284844</v>
      </c>
      <c r="B76" s="1">
        <f t="shared" ca="1" si="85"/>
        <v>41066.671996296296</v>
      </c>
      <c r="C76" s="1">
        <f t="shared" ca="1" si="86"/>
        <v>41201.671996296296</v>
      </c>
      <c r="D76" s="1">
        <f t="shared" ca="1" si="86"/>
        <v>41290.671996296296</v>
      </c>
      <c r="E76" s="1">
        <f t="shared" ca="1" si="86"/>
        <v>41410.671996296296</v>
      </c>
      <c r="F76" s="1">
        <f t="shared" ca="1" si="86"/>
        <v>41501.671996296296</v>
      </c>
      <c r="G76" s="1">
        <f t="shared" ca="1" si="86"/>
        <v>41659.671996296296</v>
      </c>
      <c r="H76" s="2">
        <f t="shared" ca="1" si="87"/>
        <v>146</v>
      </c>
      <c r="I76" s="2">
        <f t="shared" ca="1" si="88"/>
        <v>159</v>
      </c>
      <c r="J76" s="2">
        <f t="shared" ca="1" si="88"/>
        <v>146</v>
      </c>
      <c r="K76" s="2">
        <f t="shared" ca="1" si="88"/>
        <v>141</v>
      </c>
      <c r="L76" s="2">
        <f t="shared" ca="1" si="88"/>
        <v>125</v>
      </c>
      <c r="M76" s="2">
        <f t="shared" ca="1" si="88"/>
        <v>134</v>
      </c>
      <c r="N76" s="2">
        <f t="shared" ca="1" si="89"/>
        <v>92</v>
      </c>
      <c r="O76" s="2">
        <f t="shared" ref="O76:S76" ca="1" si="108">IF(N76&lt;50,N76+10,IF(N76&gt;120,N76-20,N76+RANDBETWEEN(-20,20)))</f>
        <v>88</v>
      </c>
      <c r="P76" s="2">
        <f t="shared" ca="1" si="108"/>
        <v>90</v>
      </c>
      <c r="Q76" s="2">
        <f t="shared" ca="1" si="108"/>
        <v>92</v>
      </c>
      <c r="R76" s="2">
        <f t="shared" ca="1" si="108"/>
        <v>82</v>
      </c>
      <c r="S76" s="2">
        <f t="shared" ca="1" si="108"/>
        <v>90</v>
      </c>
      <c r="T76" s="2" t="str">
        <f t="shared" ca="1" si="91"/>
        <v>CKD target 135/85</v>
      </c>
      <c r="U76" s="1">
        <f t="shared" ca="1" si="92"/>
        <v>41174</v>
      </c>
      <c r="V76" s="1">
        <f t="shared" ca="1" si="93"/>
        <v>41422</v>
      </c>
      <c r="W76" t="str">
        <f t="shared" ca="1" si="94"/>
        <v>Rx</v>
      </c>
      <c r="X76" t="str">
        <f t="shared" ca="1" si="94"/>
        <v>Rx</v>
      </c>
      <c r="Y76" t="str">
        <f t="shared" ca="1" si="95"/>
        <v>["x", "2012-06-06", "2012-10-19", "2013-01-16", "2013-05-16", "2013-08-15", "2014-01-20"]</v>
      </c>
      <c r="Z76" t="str">
        <f t="shared" ca="1" si="96"/>
        <v>["SBP", "146", "159", "146", "141", "125", "134"]</v>
      </c>
      <c r="AA76" t="str">
        <f t="shared" ca="1" si="97"/>
        <v>["DBP", "92", "88", "90", "92", "82", "90"]</v>
      </c>
      <c r="AB76" t="str">
        <f t="shared" ca="1" si="98"/>
        <v>[{"value": "2012-09-22", "text": "Rx"}, {"value": "2013-05-28", "text": "Rx"}]</v>
      </c>
      <c r="AC76" t="str">
        <f t="shared" ca="1" si="99"/>
        <v>"5553284844": { "bp" : [ ["x", "2012-06-06", "2012-10-19", "2013-01-16", "2013-05-16", "2013-08-15", "2014-01-20"], ["SBP", "146", "159", "146", "141", "125", "134"], ["DBP", "92", "88", "90", "92", "82", "90"] ], "category": "CKD target 135/85", "contacts": [{"value": "2012-09-22", "text": "Rx"}, {"value": "2013-05-28", "text": "Rx"}] }</v>
      </c>
    </row>
    <row r="77" spans="1:29" x14ac:dyDescent="0.25">
      <c r="A77">
        <v>5553308051</v>
      </c>
      <c r="B77" s="1">
        <f t="shared" ca="1" si="85"/>
        <v>41113.671996296296</v>
      </c>
      <c r="C77" s="1">
        <f t="shared" ca="1" si="86"/>
        <v>41198.671996296296</v>
      </c>
      <c r="D77" s="1">
        <f t="shared" ca="1" si="86"/>
        <v>41257.671996296296</v>
      </c>
      <c r="E77" s="1">
        <f t="shared" ca="1" si="86"/>
        <v>41399.671996296296</v>
      </c>
      <c r="F77" s="1">
        <f t="shared" ca="1" si="86"/>
        <v>41553.671996296296</v>
      </c>
      <c r="G77" s="1">
        <f t="shared" ca="1" si="86"/>
        <v>41710.671996296296</v>
      </c>
      <c r="H77" s="2">
        <f t="shared" ca="1" si="87"/>
        <v>148</v>
      </c>
      <c r="I77" s="2">
        <f t="shared" ca="1" si="88"/>
        <v>140</v>
      </c>
      <c r="J77" s="2">
        <f t="shared" ca="1" si="88"/>
        <v>123</v>
      </c>
      <c r="K77" s="2">
        <f t="shared" ca="1" si="88"/>
        <v>119</v>
      </c>
      <c r="L77" s="2">
        <f t="shared" ca="1" si="88"/>
        <v>137</v>
      </c>
      <c r="M77" s="2">
        <f t="shared" ca="1" si="88"/>
        <v>135</v>
      </c>
      <c r="N77" s="2">
        <f t="shared" ca="1" si="89"/>
        <v>88</v>
      </c>
      <c r="O77" s="2">
        <f t="shared" ref="O77:S77" ca="1" si="109">IF(N77&lt;50,N77+10,IF(N77&gt;120,N77-20,N77+RANDBETWEEN(-20,20)))</f>
        <v>101</v>
      </c>
      <c r="P77" s="2">
        <f t="shared" ca="1" si="109"/>
        <v>119</v>
      </c>
      <c r="Q77" s="2">
        <f t="shared" ca="1" si="109"/>
        <v>110</v>
      </c>
      <c r="R77" s="2">
        <f t="shared" ca="1" si="109"/>
        <v>101</v>
      </c>
      <c r="S77" s="2">
        <f t="shared" ca="1" si="109"/>
        <v>119</v>
      </c>
      <c r="T77" s="2" t="str">
        <f t="shared" ca="1" si="91"/>
        <v>HTN target 140/90</v>
      </c>
      <c r="U77" s="1">
        <f t="shared" ca="1" si="92"/>
        <v>41187</v>
      </c>
      <c r="V77" s="1">
        <f t="shared" ca="1" si="93"/>
        <v>41344</v>
      </c>
      <c r="W77" t="str">
        <f t="shared" ca="1" si="94"/>
        <v>Rx</v>
      </c>
      <c r="X77" t="str">
        <f t="shared" ca="1" si="94"/>
        <v>Rx</v>
      </c>
      <c r="Y77" t="str">
        <f t="shared" ca="1" si="95"/>
        <v>["x", "2012-07-23", "2012-10-16", "2012-12-14", "2013-05-05", "2013-10-06", "2014-03-12"]</v>
      </c>
      <c r="Z77" t="str">
        <f t="shared" ca="1" si="96"/>
        <v>["SBP", "148", "140", "123", "119", "137", "135"]</v>
      </c>
      <c r="AA77" t="str">
        <f t="shared" ca="1" si="97"/>
        <v>["DBP", "88", "101", "119", "110", "101", "119"]</v>
      </c>
      <c r="AB77" t="str">
        <f t="shared" ca="1" si="98"/>
        <v>[{"value": "2012-10-05", "text": "Rx"}, {"value": "2013-03-11", "text": "Rx"}]</v>
      </c>
      <c r="AC77" t="str">
        <f t="shared" ca="1" si="99"/>
        <v>"5553308051": { "bp" : [ ["x", "2012-07-23", "2012-10-16", "2012-12-14", "2013-05-05", "2013-10-06", "2014-03-12"], ["SBP", "148", "140", "123", "119", "137", "135"], ["DBP", "88", "101", "119", "110", "101", "119"] ], "category": "HTN target 140/90", "contacts": [{"value": "2012-10-05", "text": "Rx"}, {"value": "2013-03-11", "text": "Rx"}] }</v>
      </c>
    </row>
    <row r="78" spans="1:29" x14ac:dyDescent="0.25">
      <c r="A78">
        <v>5553395446</v>
      </c>
      <c r="B78" s="1">
        <f t="shared" ca="1" si="85"/>
        <v>41056.671996296296</v>
      </c>
      <c r="C78" s="1">
        <f t="shared" ca="1" si="86"/>
        <v>41195.671996296296</v>
      </c>
      <c r="D78" s="1">
        <f t="shared" ca="1" si="86"/>
        <v>41281.671996296296</v>
      </c>
      <c r="E78" s="1">
        <f t="shared" ca="1" si="86"/>
        <v>41469.671996296296</v>
      </c>
      <c r="F78" s="1">
        <f t="shared" ca="1" si="86"/>
        <v>41621.671996296296</v>
      </c>
      <c r="G78" s="1">
        <f t="shared" ca="1" si="86"/>
        <v>41760.671996296296</v>
      </c>
      <c r="H78" s="2">
        <f t="shared" ca="1" si="87"/>
        <v>115</v>
      </c>
      <c r="I78" s="2">
        <f t="shared" ca="1" si="88"/>
        <v>132</v>
      </c>
      <c r="J78" s="2">
        <f t="shared" ca="1" si="88"/>
        <v>118</v>
      </c>
      <c r="K78" s="2">
        <f t="shared" ca="1" si="88"/>
        <v>104</v>
      </c>
      <c r="L78" s="2">
        <f t="shared" ca="1" si="88"/>
        <v>114</v>
      </c>
      <c r="M78" s="2">
        <f t="shared" ca="1" si="88"/>
        <v>131</v>
      </c>
      <c r="N78" s="2">
        <f t="shared" ca="1" si="89"/>
        <v>54</v>
      </c>
      <c r="O78" s="2">
        <f t="shared" ref="O78:S78" ca="1" si="110">IF(N78&lt;50,N78+10,IF(N78&gt;120,N78-20,N78+RANDBETWEEN(-20,20)))</f>
        <v>34</v>
      </c>
      <c r="P78" s="2">
        <f t="shared" ca="1" si="110"/>
        <v>44</v>
      </c>
      <c r="Q78" s="2">
        <f t="shared" ca="1" si="110"/>
        <v>54</v>
      </c>
      <c r="R78" s="2">
        <f t="shared" ca="1" si="110"/>
        <v>73</v>
      </c>
      <c r="S78" s="2">
        <f t="shared" ca="1" si="110"/>
        <v>66</v>
      </c>
      <c r="T78" s="2" t="str">
        <f t="shared" ca="1" si="91"/>
        <v>HTN target 140/90</v>
      </c>
      <c r="U78" s="1">
        <f t="shared" ca="1" si="92"/>
        <v>41090</v>
      </c>
      <c r="V78" s="1">
        <f t="shared" ca="1" si="93"/>
        <v>41261</v>
      </c>
      <c r="W78" t="str">
        <f t="shared" ca="1" si="94"/>
        <v>F2F</v>
      </c>
      <c r="X78" t="str">
        <f t="shared" ca="1" si="94"/>
        <v>Rx</v>
      </c>
      <c r="Y78" t="str">
        <f t="shared" ca="1" si="95"/>
        <v>["x", "2012-05-27", "2012-10-13", "2013-01-07", "2013-07-14", "2013-12-13", "2014-05-01"]</v>
      </c>
      <c r="Z78" t="str">
        <f t="shared" ca="1" si="96"/>
        <v>["SBP", "115", "132", "118", "104", "114", "131"]</v>
      </c>
      <c r="AA78" t="str">
        <f t="shared" ca="1" si="97"/>
        <v>["DBP", "54", "34", "44", "54", "73", "66"]</v>
      </c>
      <c r="AB78" t="str">
        <f t="shared" ca="1" si="98"/>
        <v>[{"value": "2012-06-30", "text": "F2F"}, {"value": "2012-12-18", "text": "Rx"}]</v>
      </c>
      <c r="AC78" t="str">
        <f t="shared" ca="1" si="99"/>
        <v>"5553395446": { "bp" : [ ["x", "2012-05-27", "2012-10-13", "2013-01-07", "2013-07-14", "2013-12-13", "2014-05-01"], ["SBP", "115", "132", "118", "104", "114", "131"], ["DBP", "54", "34", "44", "54", "73", "66"] ], "category": "HTN target 140/90", "contacts": [{"value": "2012-06-30", "text": "F2F"}, {"value": "2012-12-18", "text": "Rx"}] }</v>
      </c>
    </row>
    <row r="79" spans="1:29" x14ac:dyDescent="0.25">
      <c r="A79">
        <v>5553482379</v>
      </c>
      <c r="B79" s="1">
        <f t="shared" ca="1" si="85"/>
        <v>41035.671996296296</v>
      </c>
      <c r="C79" s="1">
        <f t="shared" ca="1" si="86"/>
        <v>41210.671996296296</v>
      </c>
      <c r="D79" s="1">
        <f t="shared" ca="1" si="86"/>
        <v>41318.671996296296</v>
      </c>
      <c r="E79" s="1">
        <f t="shared" ca="1" si="86"/>
        <v>41434.671996296296</v>
      </c>
      <c r="F79" s="1">
        <f t="shared" ca="1" si="86"/>
        <v>41509.671996296296</v>
      </c>
      <c r="G79" s="1">
        <f t="shared" ca="1" si="86"/>
        <v>41652.671996296296</v>
      </c>
      <c r="H79" s="2">
        <f t="shared" ca="1" si="87"/>
        <v>148</v>
      </c>
      <c r="I79" s="2">
        <f t="shared" ca="1" si="88"/>
        <v>137</v>
      </c>
      <c r="J79" s="2">
        <f t="shared" ca="1" si="88"/>
        <v>131</v>
      </c>
      <c r="K79" s="2">
        <f t="shared" ca="1" si="88"/>
        <v>131</v>
      </c>
      <c r="L79" s="2">
        <f t="shared" ca="1" si="88"/>
        <v>146</v>
      </c>
      <c r="M79" s="2">
        <f t="shared" ca="1" si="88"/>
        <v>150</v>
      </c>
      <c r="N79" s="2">
        <f t="shared" ca="1" si="89"/>
        <v>120</v>
      </c>
      <c r="O79" s="2">
        <f t="shared" ref="O79:S79" ca="1" si="111">IF(N79&lt;50,N79+10,IF(N79&gt;120,N79-20,N79+RANDBETWEEN(-20,20)))</f>
        <v>133</v>
      </c>
      <c r="P79" s="2">
        <f t="shared" ca="1" si="111"/>
        <v>113</v>
      </c>
      <c r="Q79" s="2">
        <f t="shared" ca="1" si="111"/>
        <v>123</v>
      </c>
      <c r="R79" s="2">
        <f t="shared" ca="1" si="111"/>
        <v>103</v>
      </c>
      <c r="S79" s="2">
        <f t="shared" ca="1" si="111"/>
        <v>108</v>
      </c>
      <c r="T79" s="2" t="str">
        <f t="shared" ca="1" si="91"/>
        <v>CKD target 135/85</v>
      </c>
      <c r="U79" s="1">
        <f t="shared" ca="1" si="92"/>
        <v>41235</v>
      </c>
      <c r="V79" s="1">
        <f t="shared" ca="1" si="93"/>
        <v>41422</v>
      </c>
      <c r="W79" t="str">
        <f t="shared" ca="1" si="94"/>
        <v>Rx</v>
      </c>
      <c r="X79" t="str">
        <f t="shared" ca="1" si="94"/>
        <v>F2F</v>
      </c>
      <c r="Y79" t="str">
        <f t="shared" ca="1" si="95"/>
        <v>["x", "2012-05-06", "2012-10-28", "2013-02-13", "2013-06-09", "2013-08-23", "2014-01-13"]</v>
      </c>
      <c r="Z79" t="str">
        <f t="shared" ca="1" si="96"/>
        <v>["SBP", "148", "137", "131", "131", "146", "150"]</v>
      </c>
      <c r="AA79" t="str">
        <f t="shared" ca="1" si="97"/>
        <v>["DBP", "120", "133", "113", "123", "103", "108"]</v>
      </c>
      <c r="AB79" t="str">
        <f t="shared" ca="1" si="98"/>
        <v>[{"value": "2012-11-22", "text": "Rx"}, {"value": "2013-05-28", "text": "F2F"}]</v>
      </c>
      <c r="AC79" t="str">
        <f t="shared" ca="1" si="99"/>
        <v>"5553482379": { "bp" : [ ["x", "2012-05-06", "2012-10-28", "2013-02-13", "2013-06-09", "2013-08-23", "2014-01-13"], ["SBP", "148", "137", "131", "131", "146", "150"], ["DBP", "120", "133", "113", "123", "103", "108"] ], "category": "CKD target 135/85", "contacts": [{"value": "2012-11-22", "text": "Rx"}, {"value": "2013-05-28", "text": "F2F"}] }</v>
      </c>
    </row>
    <row r="80" spans="1:29" x14ac:dyDescent="0.25">
      <c r="A80">
        <v>5553577971</v>
      </c>
      <c r="B80" s="1">
        <f t="shared" ca="1" si="85"/>
        <v>41101.671996296296</v>
      </c>
      <c r="C80" s="1">
        <f t="shared" ca="1" si="86"/>
        <v>41278.671996296296</v>
      </c>
      <c r="D80" s="1">
        <f t="shared" ca="1" si="86"/>
        <v>41355.671996296296</v>
      </c>
      <c r="E80" s="1">
        <f t="shared" ca="1" si="86"/>
        <v>41540.671996296296</v>
      </c>
      <c r="F80" s="1">
        <f t="shared" ca="1" si="86"/>
        <v>41729.671996296296</v>
      </c>
      <c r="G80" s="1">
        <f t="shared" ca="1" si="86"/>
        <v>41899.671996296296</v>
      </c>
      <c r="H80" s="2">
        <f t="shared" ca="1" si="87"/>
        <v>132</v>
      </c>
      <c r="I80" s="2">
        <f t="shared" ca="1" si="88"/>
        <v>136</v>
      </c>
      <c r="J80" s="2">
        <f t="shared" ca="1" si="88"/>
        <v>121</v>
      </c>
      <c r="K80" s="2">
        <f t="shared" ca="1" si="88"/>
        <v>120</v>
      </c>
      <c r="L80" s="2">
        <f t="shared" ca="1" si="88"/>
        <v>111</v>
      </c>
      <c r="M80" s="2">
        <f t="shared" ca="1" si="88"/>
        <v>124</v>
      </c>
      <c r="N80" s="2">
        <f t="shared" ca="1" si="89"/>
        <v>89</v>
      </c>
      <c r="O80" s="2">
        <f t="shared" ref="O80:S80" ca="1" si="112">IF(N80&lt;50,N80+10,IF(N80&gt;120,N80-20,N80+RANDBETWEEN(-20,20)))</f>
        <v>88</v>
      </c>
      <c r="P80" s="2">
        <f t="shared" ca="1" si="112"/>
        <v>92</v>
      </c>
      <c r="Q80" s="2">
        <f t="shared" ca="1" si="112"/>
        <v>106</v>
      </c>
      <c r="R80" s="2">
        <f t="shared" ca="1" si="112"/>
        <v>108</v>
      </c>
      <c r="S80" s="2">
        <f t="shared" ca="1" si="112"/>
        <v>126</v>
      </c>
      <c r="T80" s="2" t="str">
        <f t="shared" ca="1" si="91"/>
        <v>CKD target 135/85</v>
      </c>
      <c r="U80" s="1">
        <f t="shared" ca="1" si="92"/>
        <v>41342</v>
      </c>
      <c r="V80" s="1">
        <f t="shared" ca="1" si="93"/>
        <v>41447</v>
      </c>
      <c r="W80" t="str">
        <f t="shared" ca="1" si="94"/>
        <v>Rx</v>
      </c>
      <c r="X80" t="str">
        <f t="shared" ca="1" si="94"/>
        <v>F2F</v>
      </c>
      <c r="Y80" t="str">
        <f t="shared" ca="1" si="95"/>
        <v>["x", "2012-07-11", "2013-01-04", "2013-03-22", "2013-09-23", "2014-03-31", "2014-09-17"]</v>
      </c>
      <c r="Z80" t="str">
        <f t="shared" ca="1" si="96"/>
        <v>["SBP", "132", "136", "121", "120", "111", "124"]</v>
      </c>
      <c r="AA80" t="str">
        <f t="shared" ca="1" si="97"/>
        <v>["DBP", "89", "88", "92", "106", "108", "126"]</v>
      </c>
      <c r="AB80" t="str">
        <f t="shared" ca="1" si="98"/>
        <v>[{"value": "2013-03-09", "text": "Rx"}, {"value": "2013-06-22", "text": "F2F"}]</v>
      </c>
      <c r="AC80" t="str">
        <f t="shared" ca="1" si="99"/>
        <v>"5553577971": { "bp" : [ ["x", "2012-07-11", "2013-01-04", "2013-03-22", "2013-09-23", "2014-03-31", "2014-09-17"], ["SBP", "132", "136", "121", "120", "111", "124"], ["DBP", "89", "88", "92", "106", "108", "126"] ], "category": "CKD target 135/85", "contacts": [{"value": "2013-03-09", "text": "Rx"}, {"value": "2013-06-22", "text": "F2F"}] }</v>
      </c>
    </row>
    <row r="81" spans="1:29" x14ac:dyDescent="0.25">
      <c r="A81">
        <v>5553617291</v>
      </c>
      <c r="B81" s="1">
        <f t="shared" ca="1" si="85"/>
        <v>41093.671996296296</v>
      </c>
      <c r="C81" s="1">
        <f t="shared" ca="1" si="86"/>
        <v>41181.671996296296</v>
      </c>
      <c r="D81" s="1">
        <f t="shared" ca="1" si="86"/>
        <v>41312.671996296296</v>
      </c>
      <c r="E81" s="1">
        <f t="shared" ca="1" si="86"/>
        <v>41393.671996296296</v>
      </c>
      <c r="F81" s="1">
        <f t="shared" ca="1" si="86"/>
        <v>41524.671996296296</v>
      </c>
      <c r="G81" s="1">
        <f t="shared" ca="1" si="86"/>
        <v>41692.671996296296</v>
      </c>
      <c r="H81" s="2">
        <f t="shared" ca="1" si="87"/>
        <v>139</v>
      </c>
      <c r="I81" s="2">
        <f t="shared" ca="1" si="88"/>
        <v>155</v>
      </c>
      <c r="J81" s="2">
        <f t="shared" ca="1" si="88"/>
        <v>156</v>
      </c>
      <c r="K81" s="2">
        <f t="shared" ca="1" si="88"/>
        <v>146</v>
      </c>
      <c r="L81" s="2">
        <f t="shared" ca="1" si="88"/>
        <v>163</v>
      </c>
      <c r="M81" s="2">
        <f t="shared" ca="1" si="88"/>
        <v>143</v>
      </c>
      <c r="N81" s="2">
        <f t="shared" ca="1" si="89"/>
        <v>90</v>
      </c>
      <c r="O81" s="2">
        <f t="shared" ref="O81:S81" ca="1" si="113">IF(N81&lt;50,N81+10,IF(N81&gt;120,N81-20,N81+RANDBETWEEN(-20,20)))</f>
        <v>102</v>
      </c>
      <c r="P81" s="2">
        <f t="shared" ca="1" si="113"/>
        <v>115</v>
      </c>
      <c r="Q81" s="2">
        <f t="shared" ca="1" si="113"/>
        <v>106</v>
      </c>
      <c r="R81" s="2">
        <f t="shared" ca="1" si="113"/>
        <v>86</v>
      </c>
      <c r="S81" s="2">
        <f t="shared" ca="1" si="113"/>
        <v>84</v>
      </c>
      <c r="T81" s="2" t="str">
        <f t="shared" ca="1" si="91"/>
        <v>CKD target 135/85</v>
      </c>
      <c r="U81" s="1">
        <f t="shared" ca="1" si="92"/>
        <v>41101</v>
      </c>
      <c r="V81" s="1">
        <f t="shared" ca="1" si="93"/>
        <v>41456</v>
      </c>
      <c r="W81" t="str">
        <f t="shared" ca="1" si="94"/>
        <v>F2F</v>
      </c>
      <c r="X81" t="str">
        <f t="shared" ca="1" si="94"/>
        <v>F2F</v>
      </c>
      <c r="Y81" t="str">
        <f t="shared" ca="1" si="95"/>
        <v>["x", "2012-07-03", "2012-09-29", "2013-02-07", "2013-04-29", "2013-09-07", "2014-02-22"]</v>
      </c>
      <c r="Z81" t="str">
        <f t="shared" ca="1" si="96"/>
        <v>["SBP", "139", "155", "156", "146", "163", "143"]</v>
      </c>
      <c r="AA81" t="str">
        <f t="shared" ca="1" si="97"/>
        <v>["DBP", "90", "102", "115", "106", "86", "84"]</v>
      </c>
      <c r="AB81" t="str">
        <f t="shared" ca="1" si="98"/>
        <v>[{"value": "2012-07-11", "text": "F2F"}, {"value": "2013-07-01", "text": "F2F"}]</v>
      </c>
      <c r="AC81" t="str">
        <f t="shared" ca="1" si="99"/>
        <v>"5553617291": { "bp" : [ ["x", "2012-07-03", "2012-09-29", "2013-02-07", "2013-04-29", "2013-09-07", "2014-02-22"], ["SBP", "139", "155", "156", "146", "163", "143"], ["DBP", "90", "102", "115", "106", "86", "84"] ], "category": "CKD target 135/85", "contacts": [{"value": "2012-07-11", "text": "F2F"}, {"value": "2013-07-01", "text": "F2F"}] }</v>
      </c>
    </row>
    <row r="82" spans="1:29" x14ac:dyDescent="0.25">
      <c r="A82">
        <v>5553623847</v>
      </c>
      <c r="B82" s="1">
        <f t="shared" ca="1" si="85"/>
        <v>41127.671996296296</v>
      </c>
      <c r="C82" s="1">
        <f t="shared" ca="1" si="86"/>
        <v>41203.671996296296</v>
      </c>
      <c r="D82" s="1">
        <f t="shared" ca="1" si="86"/>
        <v>41345.671996296296</v>
      </c>
      <c r="E82" s="1">
        <f t="shared" ca="1" si="86"/>
        <v>41432.671996296296</v>
      </c>
      <c r="F82" s="1">
        <f t="shared" ca="1" si="86"/>
        <v>41536.671996296296</v>
      </c>
      <c r="G82" s="1">
        <f t="shared" ca="1" si="86"/>
        <v>41678.671996296296</v>
      </c>
      <c r="H82" s="2">
        <f t="shared" ca="1" si="87"/>
        <v>145</v>
      </c>
      <c r="I82" s="2">
        <f t="shared" ca="1" si="88"/>
        <v>136</v>
      </c>
      <c r="J82" s="2">
        <f t="shared" ca="1" si="88"/>
        <v>152</v>
      </c>
      <c r="K82" s="2">
        <f t="shared" ca="1" si="88"/>
        <v>145</v>
      </c>
      <c r="L82" s="2">
        <f t="shared" ca="1" si="88"/>
        <v>158</v>
      </c>
      <c r="M82" s="2">
        <f t="shared" ca="1" si="88"/>
        <v>149</v>
      </c>
      <c r="N82" s="2">
        <f t="shared" ca="1" si="89"/>
        <v>100</v>
      </c>
      <c r="O82" s="2">
        <f t="shared" ref="O82:S82" ca="1" si="114">IF(N82&lt;50,N82+10,IF(N82&gt;120,N82-20,N82+RANDBETWEEN(-20,20)))</f>
        <v>83</v>
      </c>
      <c r="P82" s="2">
        <f t="shared" ca="1" si="114"/>
        <v>66</v>
      </c>
      <c r="Q82" s="2">
        <f t="shared" ca="1" si="114"/>
        <v>54</v>
      </c>
      <c r="R82" s="2">
        <f t="shared" ca="1" si="114"/>
        <v>39</v>
      </c>
      <c r="S82" s="2">
        <f t="shared" ca="1" si="114"/>
        <v>49</v>
      </c>
      <c r="T82" s="2" t="str">
        <f t="shared" ca="1" si="91"/>
        <v>HTN target 140/90</v>
      </c>
      <c r="U82" s="1">
        <f t="shared" ca="1" si="92"/>
        <v>41131</v>
      </c>
      <c r="V82" s="1">
        <f t="shared" ca="1" si="93"/>
        <v>41149</v>
      </c>
      <c r="W82" t="str">
        <f t="shared" ca="1" si="94"/>
        <v>F2F</v>
      </c>
      <c r="X82" t="str">
        <f t="shared" ca="1" si="94"/>
        <v>Rx</v>
      </c>
      <c r="Y82" t="str">
        <f t="shared" ca="1" si="95"/>
        <v>["x", "2012-08-06", "2012-10-21", "2013-03-12", "2013-06-07", "2013-09-19", "2014-02-08"]</v>
      </c>
      <c r="Z82" t="str">
        <f t="shared" ca="1" si="96"/>
        <v>["SBP", "145", "136", "152", "145", "158", "149"]</v>
      </c>
      <c r="AA82" t="str">
        <f t="shared" ca="1" si="97"/>
        <v>["DBP", "100", "83", "66", "54", "39", "49"]</v>
      </c>
      <c r="AB82" t="str">
        <f t="shared" ca="1" si="98"/>
        <v>[{"value": "2012-08-10", "text": "F2F"}, {"value": "2012-08-28", "text": "Rx"}]</v>
      </c>
      <c r="AC82" t="str">
        <f t="shared" ca="1" si="99"/>
        <v>"5553623847": { "bp" : [ ["x", "2012-08-06", "2012-10-21", "2013-03-12", "2013-06-07", "2013-09-19", "2014-02-08"], ["SBP", "145", "136", "152", "145", "158", "149"], ["DBP", "100", "83", "66", "54", "39", "49"] ], "category": "HTN target 140/90", "contacts": [{"value": "2012-08-10", "text": "F2F"}, {"value": "2012-08-28", "text": "Rx"}] }</v>
      </c>
    </row>
    <row r="83" spans="1:29" x14ac:dyDescent="0.25">
      <c r="A83">
        <v>5553697995</v>
      </c>
      <c r="B83" s="1">
        <f t="shared" ca="1" si="85"/>
        <v>41030.671996296296</v>
      </c>
      <c r="C83" s="1">
        <f t="shared" ca="1" si="86"/>
        <v>41151.671996296296</v>
      </c>
      <c r="D83" s="1">
        <f t="shared" ca="1" si="86"/>
        <v>41249.671996296296</v>
      </c>
      <c r="E83" s="1">
        <f t="shared" ca="1" si="86"/>
        <v>41430.671996296296</v>
      </c>
      <c r="F83" s="1">
        <f t="shared" ca="1" si="86"/>
        <v>41602.671996296296</v>
      </c>
      <c r="G83" s="1">
        <f t="shared" ca="1" si="86"/>
        <v>41696.671996296296</v>
      </c>
      <c r="H83" s="2">
        <f t="shared" ca="1" si="87"/>
        <v>116</v>
      </c>
      <c r="I83" s="2">
        <f t="shared" ca="1" si="88"/>
        <v>109</v>
      </c>
      <c r="J83" s="2">
        <f t="shared" ca="1" si="88"/>
        <v>119</v>
      </c>
      <c r="K83" s="2">
        <f t="shared" ca="1" si="88"/>
        <v>105</v>
      </c>
      <c r="L83" s="2">
        <f t="shared" ca="1" si="88"/>
        <v>115</v>
      </c>
      <c r="M83" s="2">
        <f t="shared" ca="1" si="88"/>
        <v>109</v>
      </c>
      <c r="N83" s="2">
        <f t="shared" ca="1" si="89"/>
        <v>76</v>
      </c>
      <c r="O83" s="2">
        <f t="shared" ref="O83:S83" ca="1" si="115">IF(N83&lt;50,N83+10,IF(N83&gt;120,N83-20,N83+RANDBETWEEN(-20,20)))</f>
        <v>75</v>
      </c>
      <c r="P83" s="2">
        <f t="shared" ca="1" si="115"/>
        <v>91</v>
      </c>
      <c r="Q83" s="2">
        <f t="shared" ca="1" si="115"/>
        <v>100</v>
      </c>
      <c r="R83" s="2">
        <f t="shared" ca="1" si="115"/>
        <v>110</v>
      </c>
      <c r="S83" s="2">
        <f t="shared" ca="1" si="115"/>
        <v>91</v>
      </c>
      <c r="T83" s="2" t="str">
        <f t="shared" ca="1" si="91"/>
        <v>CKD target 135/85</v>
      </c>
      <c r="U83" s="1">
        <f t="shared" ca="1" si="92"/>
        <v>41249</v>
      </c>
      <c r="V83" s="1">
        <f t="shared" ca="1" si="93"/>
        <v>41551</v>
      </c>
      <c r="W83" t="str">
        <f t="shared" ca="1" si="94"/>
        <v>Rx</v>
      </c>
      <c r="X83" t="str">
        <f t="shared" ca="1" si="94"/>
        <v>Rx</v>
      </c>
      <c r="Y83" t="str">
        <f t="shared" ca="1" si="95"/>
        <v>["x", "2012-05-01", "2012-08-30", "2012-12-06", "2013-06-05", "2013-11-24", "2014-02-26"]</v>
      </c>
      <c r="Z83" t="str">
        <f t="shared" ca="1" si="96"/>
        <v>["SBP", "116", "109", "119", "105", "115", "109"]</v>
      </c>
      <c r="AA83" t="str">
        <f t="shared" ca="1" si="97"/>
        <v>["DBP", "76", "75", "91", "100", "110", "91"]</v>
      </c>
      <c r="AB83" t="str">
        <f t="shared" ca="1" si="98"/>
        <v>[{"value": "2012-12-06", "text": "Rx"}, {"value": "2013-10-04", "text": "Rx"}]</v>
      </c>
      <c r="AC83" t="str">
        <f t="shared" ca="1" si="99"/>
        <v>"5553697995": { "bp" : [ ["x", "2012-05-01", "2012-08-30", "2012-12-06", "2013-06-05", "2013-11-24", "2014-02-26"], ["SBP", "116", "109", "119", "105", "115", "109"], ["DBP", "76", "75", "91", "100", "110", "91"] ], "category": "CKD target 135/85", "contacts": [{"value": "2012-12-06", "text": "Rx"}, {"value": "2013-10-04", "text": "Rx"}] }</v>
      </c>
    </row>
    <row r="84" spans="1:29" x14ac:dyDescent="0.25">
      <c r="A84">
        <v>5553776929</v>
      </c>
      <c r="B84" s="1">
        <f t="shared" ca="1" si="85"/>
        <v>41116.671996296296</v>
      </c>
      <c r="C84" s="1">
        <f t="shared" ca="1" si="86"/>
        <v>41199.671996296296</v>
      </c>
      <c r="D84" s="1">
        <f t="shared" ca="1" si="86"/>
        <v>41285.671996296296</v>
      </c>
      <c r="E84" s="1">
        <f t="shared" ca="1" si="86"/>
        <v>41377.671996296296</v>
      </c>
      <c r="F84" s="1">
        <f t="shared" ca="1" si="86"/>
        <v>41533.671996296296</v>
      </c>
      <c r="G84" s="1">
        <f t="shared" ca="1" si="86"/>
        <v>41637.671996296296</v>
      </c>
      <c r="H84" s="2">
        <f t="shared" ca="1" si="87"/>
        <v>117</v>
      </c>
      <c r="I84" s="2">
        <f t="shared" ca="1" si="88"/>
        <v>113</v>
      </c>
      <c r="J84" s="2">
        <f t="shared" ca="1" si="88"/>
        <v>117</v>
      </c>
      <c r="K84" s="2">
        <f t="shared" ca="1" si="88"/>
        <v>131</v>
      </c>
      <c r="L84" s="2">
        <f t="shared" ca="1" si="88"/>
        <v>115</v>
      </c>
      <c r="M84" s="2">
        <f t="shared" ca="1" si="88"/>
        <v>103</v>
      </c>
      <c r="N84" s="2">
        <f t="shared" ca="1" si="89"/>
        <v>63</v>
      </c>
      <c r="O84" s="2">
        <f t="shared" ref="O84:S84" ca="1" si="116">IF(N84&lt;50,N84+10,IF(N84&gt;120,N84-20,N84+RANDBETWEEN(-20,20)))</f>
        <v>61</v>
      </c>
      <c r="P84" s="2">
        <f t="shared" ca="1" si="116"/>
        <v>47</v>
      </c>
      <c r="Q84" s="2">
        <f t="shared" ca="1" si="116"/>
        <v>57</v>
      </c>
      <c r="R84" s="2">
        <f t="shared" ca="1" si="116"/>
        <v>66</v>
      </c>
      <c r="S84" s="2">
        <f t="shared" ca="1" si="116"/>
        <v>70</v>
      </c>
      <c r="T84" s="2" t="str">
        <f t="shared" ca="1" si="91"/>
        <v>HTN target 140/90</v>
      </c>
      <c r="U84" s="1">
        <f t="shared" ca="1" si="92"/>
        <v>41186</v>
      </c>
      <c r="V84" s="1">
        <f t="shared" ca="1" si="93"/>
        <v>41304</v>
      </c>
      <c r="W84" t="str">
        <f t="shared" ca="1" si="94"/>
        <v>Rx</v>
      </c>
      <c r="X84" t="str">
        <f t="shared" ca="1" si="94"/>
        <v>F2F</v>
      </c>
      <c r="Y84" t="str">
        <f t="shared" ca="1" si="95"/>
        <v>["x", "2012-07-26", "2012-10-17", "2013-01-11", "2013-04-13", "2013-09-16", "2013-12-29"]</v>
      </c>
      <c r="Z84" t="str">
        <f t="shared" ca="1" si="96"/>
        <v>["SBP", "117", "113", "117", "131", "115", "103"]</v>
      </c>
      <c r="AA84" t="str">
        <f t="shared" ca="1" si="97"/>
        <v>["DBP", "63", "61", "47", "57", "66", "70"]</v>
      </c>
      <c r="AB84" t="str">
        <f t="shared" ca="1" si="98"/>
        <v>[{"value": "2012-10-04", "text": "Rx"}, {"value": "2013-01-30", "text": "F2F"}]</v>
      </c>
      <c r="AC84" t="str">
        <f t="shared" ca="1" si="99"/>
        <v>"5553776929": { "bp" : [ ["x", "2012-07-26", "2012-10-17", "2013-01-11", "2013-04-13", "2013-09-16", "2013-12-29"], ["SBP", "117", "113", "117", "131", "115", "103"], ["DBP", "63", "61", "47", "57", "66", "70"] ], "category": "HTN target 140/90", "contacts": [{"value": "2012-10-04", "text": "Rx"}, {"value": "2013-01-30", "text": "F2F"}] }</v>
      </c>
    </row>
    <row r="85" spans="1:29" x14ac:dyDescent="0.25">
      <c r="A85">
        <v>5553846192</v>
      </c>
      <c r="B85" s="1">
        <f t="shared" ca="1" si="85"/>
        <v>41071.671996296296</v>
      </c>
      <c r="C85" s="1">
        <f t="shared" ca="1" si="86"/>
        <v>41249.671996296296</v>
      </c>
      <c r="D85" s="1">
        <f t="shared" ca="1" si="86"/>
        <v>41317.671996296296</v>
      </c>
      <c r="E85" s="1">
        <f t="shared" ca="1" si="86"/>
        <v>41429.671996296296</v>
      </c>
      <c r="F85" s="1">
        <f t="shared" ca="1" si="86"/>
        <v>41595.671996296296</v>
      </c>
      <c r="G85" s="1">
        <f t="shared" ca="1" si="86"/>
        <v>41673.671996296296</v>
      </c>
      <c r="H85" s="2">
        <f t="shared" ca="1" si="87"/>
        <v>103</v>
      </c>
      <c r="I85" s="2">
        <f t="shared" ca="1" si="88"/>
        <v>113</v>
      </c>
      <c r="J85" s="2">
        <f t="shared" ca="1" si="88"/>
        <v>97</v>
      </c>
      <c r="K85" s="2">
        <f t="shared" ca="1" si="88"/>
        <v>107</v>
      </c>
      <c r="L85" s="2">
        <f t="shared" ca="1" si="88"/>
        <v>117</v>
      </c>
      <c r="M85" s="2">
        <f t="shared" ca="1" si="88"/>
        <v>133</v>
      </c>
      <c r="N85" s="2">
        <f t="shared" ca="1" si="89"/>
        <v>55</v>
      </c>
      <c r="O85" s="2">
        <f t="shared" ref="O85:S85" ca="1" si="117">IF(N85&lt;50,N85+10,IF(N85&gt;120,N85-20,N85+RANDBETWEEN(-20,20)))</f>
        <v>75</v>
      </c>
      <c r="P85" s="2">
        <f t="shared" ca="1" si="117"/>
        <v>92</v>
      </c>
      <c r="Q85" s="2">
        <f t="shared" ca="1" si="117"/>
        <v>87</v>
      </c>
      <c r="R85" s="2">
        <f t="shared" ca="1" si="117"/>
        <v>69</v>
      </c>
      <c r="S85" s="2">
        <f t="shared" ca="1" si="117"/>
        <v>85</v>
      </c>
      <c r="T85" s="2" t="str">
        <f t="shared" ca="1" si="91"/>
        <v>CKD target 135/85</v>
      </c>
      <c r="U85" s="1">
        <f t="shared" ca="1" si="92"/>
        <v>41143</v>
      </c>
      <c r="V85" s="1">
        <f t="shared" ca="1" si="93"/>
        <v>41556</v>
      </c>
      <c r="W85" t="str">
        <f t="shared" ca="1" si="94"/>
        <v>F2F</v>
      </c>
      <c r="X85" t="str">
        <f t="shared" ca="1" si="94"/>
        <v>Rx</v>
      </c>
      <c r="Y85" t="str">
        <f t="shared" ca="1" si="95"/>
        <v>["x", "2012-06-11", "2012-12-06", "2013-02-12", "2013-06-04", "2013-11-17", "2014-02-03"]</v>
      </c>
      <c r="Z85" t="str">
        <f t="shared" ca="1" si="96"/>
        <v>["SBP", "103", "113", "97", "107", "117", "133"]</v>
      </c>
      <c r="AA85" t="str">
        <f t="shared" ca="1" si="97"/>
        <v>["DBP", "55", "75", "92", "87", "69", "85"]</v>
      </c>
      <c r="AB85" t="str">
        <f t="shared" ca="1" si="98"/>
        <v>[{"value": "2012-08-22", "text": "F2F"}, {"value": "2013-10-09", "text": "Rx"}]</v>
      </c>
      <c r="AC85" t="str">
        <f t="shared" ca="1" si="99"/>
        <v>"5553846192": { "bp" : [ ["x", "2012-06-11", "2012-12-06", "2013-02-12", "2013-06-04", "2013-11-17", "2014-02-03"], ["SBP", "103", "113", "97", "107", "117", "133"], ["DBP", "55", "75", "92", "87", "69", "85"] ], "category": "CKD target 135/85", "contacts": [{"value": "2012-08-22", "text": "F2F"}, {"value": "2013-10-09", "text": "Rx"}] }</v>
      </c>
    </row>
    <row r="86" spans="1:29" x14ac:dyDescent="0.25">
      <c r="A86">
        <v>5553902625</v>
      </c>
      <c r="B86" s="1">
        <f t="shared" ca="1" si="85"/>
        <v>41155.671996296296</v>
      </c>
      <c r="C86" s="1">
        <f t="shared" ca="1" si="86"/>
        <v>41316.671996296296</v>
      </c>
      <c r="D86" s="1">
        <f t="shared" ca="1" si="86"/>
        <v>41507.671996296296</v>
      </c>
      <c r="E86" s="1">
        <f t="shared" ca="1" si="86"/>
        <v>41674.671996296296</v>
      </c>
      <c r="F86" s="1">
        <f t="shared" ca="1" si="86"/>
        <v>41769.671996296296</v>
      </c>
      <c r="G86" s="1">
        <f t="shared" ca="1" si="86"/>
        <v>41887.671996296296</v>
      </c>
      <c r="H86" s="2">
        <f t="shared" ca="1" si="87"/>
        <v>135</v>
      </c>
      <c r="I86" s="2">
        <f t="shared" ca="1" si="88"/>
        <v>150</v>
      </c>
      <c r="J86" s="2">
        <f t="shared" ca="1" si="88"/>
        <v>149</v>
      </c>
      <c r="K86" s="2">
        <f t="shared" ca="1" si="88"/>
        <v>134</v>
      </c>
      <c r="L86" s="2">
        <f t="shared" ca="1" si="88"/>
        <v>115</v>
      </c>
      <c r="M86" s="2">
        <f t="shared" ca="1" si="88"/>
        <v>101</v>
      </c>
      <c r="N86" s="2">
        <f t="shared" ca="1" si="89"/>
        <v>113</v>
      </c>
      <c r="O86" s="2">
        <f t="shared" ref="O86:S86" ca="1" si="118">IF(N86&lt;50,N86+10,IF(N86&gt;120,N86-20,N86+RANDBETWEEN(-20,20)))</f>
        <v>125</v>
      </c>
      <c r="P86" s="2">
        <f t="shared" ca="1" si="118"/>
        <v>105</v>
      </c>
      <c r="Q86" s="2">
        <f t="shared" ca="1" si="118"/>
        <v>92</v>
      </c>
      <c r="R86" s="2">
        <f t="shared" ca="1" si="118"/>
        <v>104</v>
      </c>
      <c r="S86" s="2">
        <f t="shared" ca="1" si="118"/>
        <v>117</v>
      </c>
      <c r="T86" s="2" t="str">
        <f t="shared" ca="1" si="91"/>
        <v>HTN target 140/90</v>
      </c>
      <c r="U86" s="1">
        <f t="shared" ca="1" si="92"/>
        <v>41210</v>
      </c>
      <c r="V86" s="1">
        <f t="shared" ca="1" si="93"/>
        <v>41756</v>
      </c>
      <c r="W86" t="str">
        <f t="shared" ca="1" si="94"/>
        <v>F2F</v>
      </c>
      <c r="X86" t="str">
        <f t="shared" ca="1" si="94"/>
        <v>F2F</v>
      </c>
      <c r="Y86" t="str">
        <f t="shared" ca="1" si="95"/>
        <v>["x", "2012-09-03", "2013-02-11", "2013-08-21", "2014-02-04", "2014-05-10", "2014-09-05"]</v>
      </c>
      <c r="Z86" t="str">
        <f t="shared" ca="1" si="96"/>
        <v>["SBP", "135", "150", "149", "134", "115", "101"]</v>
      </c>
      <c r="AA86" t="str">
        <f t="shared" ca="1" si="97"/>
        <v>["DBP", "113", "125", "105", "92", "104", "117"]</v>
      </c>
      <c r="AB86" t="str">
        <f t="shared" ca="1" si="98"/>
        <v>[{"value": "2012-10-28", "text": "F2F"}, {"value": "2014-04-27", "text": "F2F"}]</v>
      </c>
      <c r="AC86" t="str">
        <f t="shared" ca="1" si="99"/>
        <v>"5553902625": { "bp" : [ ["x", "2012-09-03", "2013-02-11", "2013-08-21", "2014-02-04", "2014-05-10", "2014-09-05"], ["SBP", "135", "150", "149", "134", "115", "101"], ["DBP", "113", "125", "105", "92", "104", "117"] ], "category": "HTN target 140/90", "contacts": [{"value": "2012-10-28", "text": "F2F"}, {"value": "2014-04-27", "text": "F2F"}] }</v>
      </c>
    </row>
    <row r="87" spans="1:29" x14ac:dyDescent="0.25">
      <c r="A87">
        <v>5553976396</v>
      </c>
      <c r="B87" s="1">
        <f t="shared" ca="1" si="85"/>
        <v>41114.671996296296</v>
      </c>
      <c r="C87" s="1">
        <f t="shared" ca="1" si="86"/>
        <v>41203.671996296296</v>
      </c>
      <c r="D87" s="1">
        <f t="shared" ca="1" si="86"/>
        <v>41297.671996296296</v>
      </c>
      <c r="E87" s="1">
        <f t="shared" ca="1" si="86"/>
        <v>41383.671996296296</v>
      </c>
      <c r="F87" s="1">
        <f t="shared" ca="1" si="86"/>
        <v>41453.671996296296</v>
      </c>
      <c r="G87" s="1">
        <f t="shared" ca="1" si="86"/>
        <v>41644.671996296296</v>
      </c>
      <c r="H87" s="2">
        <f t="shared" ca="1" si="87"/>
        <v>149</v>
      </c>
      <c r="I87" s="2">
        <f t="shared" ca="1" si="88"/>
        <v>151</v>
      </c>
      <c r="J87" s="2">
        <f t="shared" ca="1" si="88"/>
        <v>164</v>
      </c>
      <c r="K87" s="2">
        <f t="shared" ca="1" si="88"/>
        <v>144</v>
      </c>
      <c r="L87" s="2">
        <f t="shared" ca="1" si="88"/>
        <v>159</v>
      </c>
      <c r="M87" s="2">
        <f t="shared" ca="1" si="88"/>
        <v>147</v>
      </c>
      <c r="N87" s="2">
        <f t="shared" ca="1" si="89"/>
        <v>100</v>
      </c>
      <c r="O87" s="2">
        <f t="shared" ref="O87:S87" ca="1" si="119">IF(N87&lt;50,N87+10,IF(N87&gt;120,N87-20,N87+RANDBETWEEN(-20,20)))</f>
        <v>109</v>
      </c>
      <c r="P87" s="2">
        <f t="shared" ca="1" si="119"/>
        <v>112</v>
      </c>
      <c r="Q87" s="2">
        <f t="shared" ca="1" si="119"/>
        <v>118</v>
      </c>
      <c r="R87" s="2">
        <f t="shared" ca="1" si="119"/>
        <v>128</v>
      </c>
      <c r="S87" s="2">
        <f t="shared" ca="1" si="119"/>
        <v>108</v>
      </c>
      <c r="T87" s="2" t="str">
        <f t="shared" ca="1" si="91"/>
        <v>CKD target 135/85</v>
      </c>
      <c r="U87" s="1">
        <f t="shared" ca="1" si="92"/>
        <v>41229</v>
      </c>
      <c r="V87" s="1">
        <f t="shared" ca="1" si="93"/>
        <v>41431</v>
      </c>
      <c r="W87" t="str">
        <f t="shared" ca="1" si="94"/>
        <v>F2F</v>
      </c>
      <c r="X87" t="str">
        <f t="shared" ca="1" si="94"/>
        <v>F2F</v>
      </c>
      <c r="Y87" t="str">
        <f t="shared" ca="1" si="95"/>
        <v>["x", "2012-07-24", "2012-10-21", "2013-01-23", "2013-04-19", "2013-06-28", "2014-01-05"]</v>
      </c>
      <c r="Z87" t="str">
        <f t="shared" ca="1" si="96"/>
        <v>["SBP", "149", "151", "164", "144", "159", "147"]</v>
      </c>
      <c r="AA87" t="str">
        <f t="shared" ca="1" si="97"/>
        <v>["DBP", "100", "109", "112", "118", "128", "108"]</v>
      </c>
      <c r="AB87" t="str">
        <f t="shared" ca="1" si="98"/>
        <v>[{"value": "2012-11-16", "text": "F2F"}, {"value": "2013-06-06", "text": "F2F"}]</v>
      </c>
      <c r="AC87" t="str">
        <f t="shared" ca="1" si="99"/>
        <v>"5553976396": { "bp" : [ ["x", "2012-07-24", "2012-10-21", "2013-01-23", "2013-04-19", "2013-06-28", "2014-01-05"], ["SBP", "149", "151", "164", "144", "159", "147"], ["DBP", "100", "109", "112", "118", "128", "108"] ], "category": "CKD target 135/85", "contacts": [{"value": "2012-11-16", "text": "F2F"}, {"value": "2013-06-06", "text": "F2F"}] }</v>
      </c>
    </row>
    <row r="88" spans="1:29" x14ac:dyDescent="0.25">
      <c r="A88">
        <v>5554010860</v>
      </c>
      <c r="B88" s="1">
        <f t="shared" ca="1" si="85"/>
        <v>41196.671996296296</v>
      </c>
      <c r="C88" s="1">
        <f t="shared" ca="1" si="86"/>
        <v>41280.671996296296</v>
      </c>
      <c r="D88" s="1">
        <f t="shared" ca="1" si="86"/>
        <v>41461.671996296296</v>
      </c>
      <c r="E88" s="1">
        <f t="shared" ca="1" si="86"/>
        <v>41547.671996296296</v>
      </c>
      <c r="F88" s="1">
        <f t="shared" ca="1" si="86"/>
        <v>41711.671996296296</v>
      </c>
      <c r="G88" s="1">
        <f t="shared" ca="1" si="86"/>
        <v>41789.671996296296</v>
      </c>
      <c r="H88" s="2">
        <f t="shared" ca="1" si="87"/>
        <v>143</v>
      </c>
      <c r="I88" s="2">
        <f t="shared" ca="1" si="88"/>
        <v>150</v>
      </c>
      <c r="J88" s="2">
        <f t="shared" ca="1" si="88"/>
        <v>148</v>
      </c>
      <c r="K88" s="2">
        <f t="shared" ca="1" si="88"/>
        <v>150</v>
      </c>
      <c r="L88" s="2">
        <f t="shared" ca="1" si="88"/>
        <v>145</v>
      </c>
      <c r="M88" s="2">
        <f t="shared" ca="1" si="88"/>
        <v>146</v>
      </c>
      <c r="N88" s="2">
        <f t="shared" ca="1" si="89"/>
        <v>86</v>
      </c>
      <c r="O88" s="2">
        <f t="shared" ref="O88:S88" ca="1" si="120">IF(N88&lt;50,N88+10,IF(N88&gt;120,N88-20,N88+RANDBETWEEN(-20,20)))</f>
        <v>104</v>
      </c>
      <c r="P88" s="2">
        <f t="shared" ca="1" si="120"/>
        <v>113</v>
      </c>
      <c r="Q88" s="2">
        <f t="shared" ca="1" si="120"/>
        <v>132</v>
      </c>
      <c r="R88" s="2">
        <f t="shared" ca="1" si="120"/>
        <v>112</v>
      </c>
      <c r="S88" s="2">
        <f t="shared" ca="1" si="120"/>
        <v>103</v>
      </c>
      <c r="T88" s="2" t="str">
        <f t="shared" ca="1" si="91"/>
        <v>CKD target 135/85</v>
      </c>
      <c r="U88" s="1">
        <f t="shared" ca="1" si="92"/>
        <v>41423</v>
      </c>
      <c r="V88" s="1">
        <f t="shared" ca="1" si="93"/>
        <v>41431</v>
      </c>
      <c r="W88" t="str">
        <f t="shared" ca="1" si="94"/>
        <v>F2F</v>
      </c>
      <c r="X88" t="str">
        <f t="shared" ca="1" si="94"/>
        <v>Rx</v>
      </c>
      <c r="Y88" t="str">
        <f t="shared" ca="1" si="95"/>
        <v>["x", "2012-10-14", "2013-01-06", "2013-07-06", "2013-09-30", "2014-03-13", "2014-05-30"]</v>
      </c>
      <c r="Z88" t="str">
        <f t="shared" ca="1" si="96"/>
        <v>["SBP", "143", "150", "148", "150", "145", "146"]</v>
      </c>
      <c r="AA88" t="str">
        <f t="shared" ca="1" si="97"/>
        <v>["DBP", "86", "104", "113", "132", "112", "103"]</v>
      </c>
      <c r="AB88" t="str">
        <f t="shared" ca="1" si="98"/>
        <v>[{"value": "2013-05-29", "text": "F2F"}, {"value": "2013-06-06", "text": "Rx"}]</v>
      </c>
      <c r="AC88" t="str">
        <f t="shared" ca="1" si="99"/>
        <v>"5554010860": { "bp" : [ ["x", "2012-10-14", "2013-01-06", "2013-07-06", "2013-09-30", "2014-03-13", "2014-05-30"], ["SBP", "143", "150", "148", "150", "145", "146"], ["DBP", "86", "104", "113", "132", "112", "103"] ], "category": "CKD target 135/85", "contacts": [{"value": "2013-05-29", "text": "F2F"}, {"value": "2013-06-06", "text": "Rx"}] }</v>
      </c>
    </row>
    <row r="89" spans="1:29" x14ac:dyDescent="0.25">
      <c r="A89">
        <v>5554015794</v>
      </c>
      <c r="B89" s="1">
        <f t="shared" ca="1" si="85"/>
        <v>41184.671996296296</v>
      </c>
      <c r="C89" s="1">
        <f t="shared" ca="1" si="86"/>
        <v>41341.671996296296</v>
      </c>
      <c r="D89" s="1">
        <f t="shared" ca="1" si="86"/>
        <v>41473.671996296296</v>
      </c>
      <c r="E89" s="1">
        <f t="shared" ca="1" si="86"/>
        <v>41577.671996296296</v>
      </c>
      <c r="F89" s="1">
        <f t="shared" ca="1" si="86"/>
        <v>41665.671996296296</v>
      </c>
      <c r="G89" s="1">
        <f t="shared" ca="1" si="86"/>
        <v>41782.671996296296</v>
      </c>
      <c r="H89" s="2">
        <f t="shared" ca="1" si="87"/>
        <v>97</v>
      </c>
      <c r="I89" s="2">
        <f t="shared" ca="1" si="88"/>
        <v>107</v>
      </c>
      <c r="J89" s="2">
        <f t="shared" ca="1" si="88"/>
        <v>117</v>
      </c>
      <c r="K89" s="2">
        <f t="shared" ca="1" si="88"/>
        <v>113</v>
      </c>
      <c r="L89" s="2">
        <f t="shared" ca="1" si="88"/>
        <v>106</v>
      </c>
      <c r="M89" s="2">
        <f t="shared" ca="1" si="88"/>
        <v>116</v>
      </c>
      <c r="N89" s="2">
        <f t="shared" ca="1" si="89"/>
        <v>37</v>
      </c>
      <c r="O89" s="2">
        <f t="shared" ref="O89:S89" ca="1" si="121">IF(N89&lt;50,N89+10,IF(N89&gt;120,N89-20,N89+RANDBETWEEN(-20,20)))</f>
        <v>47</v>
      </c>
      <c r="P89" s="2">
        <f t="shared" ca="1" si="121"/>
        <v>57</v>
      </c>
      <c r="Q89" s="2">
        <f t="shared" ca="1" si="121"/>
        <v>38</v>
      </c>
      <c r="R89" s="2">
        <f t="shared" ca="1" si="121"/>
        <v>48</v>
      </c>
      <c r="S89" s="2">
        <f t="shared" ca="1" si="121"/>
        <v>58</v>
      </c>
      <c r="T89" s="2" t="str">
        <f t="shared" ca="1" si="91"/>
        <v>HTN target 140/90</v>
      </c>
      <c r="U89" s="1">
        <f t="shared" ca="1" si="92"/>
        <v>41289</v>
      </c>
      <c r="V89" s="1">
        <f t="shared" ca="1" si="93"/>
        <v>41637</v>
      </c>
      <c r="W89" t="str">
        <f t="shared" ca="1" si="94"/>
        <v>Rx</v>
      </c>
      <c r="X89" t="str">
        <f t="shared" ca="1" si="94"/>
        <v>Rx</v>
      </c>
      <c r="Y89" t="str">
        <f t="shared" ca="1" si="95"/>
        <v>["x", "2012-10-02", "2013-03-08", "2013-07-18", "2013-10-30", "2014-01-26", "2014-05-23"]</v>
      </c>
      <c r="Z89" t="str">
        <f t="shared" ca="1" si="96"/>
        <v>["SBP", "97", "107", "117", "113", "106", "116"]</v>
      </c>
      <c r="AA89" t="str">
        <f t="shared" ca="1" si="97"/>
        <v>["DBP", "37", "47", "57", "38", "48", "58"]</v>
      </c>
      <c r="AB89" t="str">
        <f t="shared" ca="1" si="98"/>
        <v>[{"value": "2013-01-15", "text": "Rx"}, {"value": "2013-12-29", "text": "Rx"}]</v>
      </c>
      <c r="AC89" t="str">
        <f t="shared" ca="1" si="99"/>
        <v>"5554015794": { "bp" : [ ["x", "2012-10-02", "2013-03-08", "2013-07-18", "2013-10-30", "2014-01-26", "2014-05-23"], ["SBP", "97", "107", "117", "113", "106", "116"], ["DBP", "37", "47", "57", "38", "48", "58"] ], "category": "HTN target 140/90", "contacts": [{"value": "2013-01-15", "text": "Rx"}, {"value": "2013-12-29", "text": "Rx"}] }</v>
      </c>
    </row>
    <row r="90" spans="1:29" x14ac:dyDescent="0.25">
      <c r="A90">
        <v>5554043449</v>
      </c>
      <c r="B90" s="1">
        <f t="shared" ca="1" si="85"/>
        <v>41209.671996296296</v>
      </c>
      <c r="C90" s="1">
        <f t="shared" ca="1" si="86"/>
        <v>41305.671996296296</v>
      </c>
      <c r="D90" s="1">
        <f t="shared" ca="1" si="86"/>
        <v>41418.671996296296</v>
      </c>
      <c r="E90" s="1">
        <f t="shared" ca="1" si="86"/>
        <v>41584.671996296296</v>
      </c>
      <c r="F90" s="1">
        <f t="shared" ca="1" si="86"/>
        <v>41768.671996296296</v>
      </c>
      <c r="G90" s="1">
        <f t="shared" ca="1" si="86"/>
        <v>41862.671996296296</v>
      </c>
      <c r="H90" s="2">
        <f t="shared" ca="1" si="87"/>
        <v>124</v>
      </c>
      <c r="I90" s="2">
        <f t="shared" ca="1" si="88"/>
        <v>122</v>
      </c>
      <c r="J90" s="2">
        <f t="shared" ca="1" si="88"/>
        <v>133</v>
      </c>
      <c r="K90" s="2">
        <f t="shared" ca="1" si="88"/>
        <v>133</v>
      </c>
      <c r="L90" s="2">
        <f t="shared" ca="1" si="88"/>
        <v>132</v>
      </c>
      <c r="M90" s="2">
        <f t="shared" ca="1" si="88"/>
        <v>132</v>
      </c>
      <c r="N90" s="2">
        <f t="shared" ca="1" si="89"/>
        <v>74</v>
      </c>
      <c r="O90" s="2">
        <f t="shared" ref="O90:S90" ca="1" si="122">IF(N90&lt;50,N90+10,IF(N90&gt;120,N90-20,N90+RANDBETWEEN(-20,20)))</f>
        <v>81</v>
      </c>
      <c r="P90" s="2">
        <f t="shared" ca="1" si="122"/>
        <v>62</v>
      </c>
      <c r="Q90" s="2">
        <f t="shared" ca="1" si="122"/>
        <v>48</v>
      </c>
      <c r="R90" s="2">
        <f t="shared" ca="1" si="122"/>
        <v>58</v>
      </c>
      <c r="S90" s="2">
        <f t="shared" ca="1" si="122"/>
        <v>77</v>
      </c>
      <c r="T90" s="2" t="str">
        <f t="shared" ca="1" si="91"/>
        <v>HTN target 140/90</v>
      </c>
      <c r="U90" s="1">
        <f t="shared" ca="1" si="92"/>
        <v>41303</v>
      </c>
      <c r="V90" s="1">
        <f t="shared" ca="1" si="93"/>
        <v>41514</v>
      </c>
      <c r="W90" t="str">
        <f t="shared" ca="1" si="94"/>
        <v>F2F</v>
      </c>
      <c r="X90" t="str">
        <f t="shared" ca="1" si="94"/>
        <v>F2F</v>
      </c>
      <c r="Y90" t="str">
        <f t="shared" ca="1" si="95"/>
        <v>["x", "2012-10-27", "2013-01-31", "2013-05-24", "2013-11-06", "2014-05-09", "2014-08-11"]</v>
      </c>
      <c r="Z90" t="str">
        <f t="shared" ca="1" si="96"/>
        <v>["SBP", "124", "122", "133", "133", "132", "132"]</v>
      </c>
      <c r="AA90" t="str">
        <f t="shared" ca="1" si="97"/>
        <v>["DBP", "74", "81", "62", "48", "58", "77"]</v>
      </c>
      <c r="AB90" t="str">
        <f t="shared" ca="1" si="98"/>
        <v>[{"value": "2013-01-29", "text": "F2F"}, {"value": "2013-08-28", "text": "F2F"}]</v>
      </c>
      <c r="AC90" t="str">
        <f t="shared" ca="1" si="99"/>
        <v>"5554043449": { "bp" : [ ["x", "2012-10-27", "2013-01-31", "2013-05-24", "2013-11-06", "2014-05-09", "2014-08-11"], ["SBP", "124", "122", "133", "133", "132", "132"], ["DBP", "74", "81", "62", "48", "58", "77"] ], "category": "HTN target 140/90", "contacts": [{"value": "2013-01-29", "text": "F2F"}, {"value": "2013-08-28", "text": "F2F"}] }</v>
      </c>
    </row>
    <row r="91" spans="1:29" x14ac:dyDescent="0.25">
      <c r="A91">
        <v>5554109536</v>
      </c>
      <c r="B91" s="1">
        <f t="shared" ca="1" si="85"/>
        <v>41041.671996296296</v>
      </c>
      <c r="C91" s="1">
        <f t="shared" ca="1" si="86"/>
        <v>41152.671996296296</v>
      </c>
      <c r="D91" s="1">
        <f t="shared" ca="1" si="86"/>
        <v>41323.671996296296</v>
      </c>
      <c r="E91" s="1">
        <f t="shared" ca="1" si="86"/>
        <v>41419.671996296296</v>
      </c>
      <c r="F91" s="1">
        <f t="shared" ca="1" si="86"/>
        <v>41599.671996296296</v>
      </c>
      <c r="G91" s="1">
        <f t="shared" ca="1" si="86"/>
        <v>41693.671996296296</v>
      </c>
      <c r="H91" s="2">
        <f t="shared" ca="1" si="87"/>
        <v>136</v>
      </c>
      <c r="I91" s="2">
        <f t="shared" ca="1" si="88"/>
        <v>117</v>
      </c>
      <c r="J91" s="2">
        <f t="shared" ca="1" si="88"/>
        <v>116</v>
      </c>
      <c r="K91" s="2">
        <f t="shared" ca="1" si="88"/>
        <v>115</v>
      </c>
      <c r="L91" s="2">
        <f t="shared" ca="1" si="88"/>
        <v>121</v>
      </c>
      <c r="M91" s="2">
        <f t="shared" ca="1" si="88"/>
        <v>133</v>
      </c>
      <c r="N91" s="2">
        <f t="shared" ca="1" si="89"/>
        <v>110</v>
      </c>
      <c r="O91" s="2">
        <f t="shared" ref="O91:S91" ca="1" si="123">IF(N91&lt;50,N91+10,IF(N91&gt;120,N91-20,N91+RANDBETWEEN(-20,20)))</f>
        <v>90</v>
      </c>
      <c r="P91" s="2">
        <f t="shared" ca="1" si="123"/>
        <v>92</v>
      </c>
      <c r="Q91" s="2">
        <f t="shared" ca="1" si="123"/>
        <v>95</v>
      </c>
      <c r="R91" s="2">
        <f t="shared" ca="1" si="123"/>
        <v>78</v>
      </c>
      <c r="S91" s="2">
        <f t="shared" ca="1" si="123"/>
        <v>89</v>
      </c>
      <c r="T91" s="2" t="str">
        <f t="shared" ca="1" si="91"/>
        <v>HTN target 140/90</v>
      </c>
      <c r="U91" s="1">
        <f t="shared" ca="1" si="92"/>
        <v>41267</v>
      </c>
      <c r="V91" s="1">
        <f t="shared" ca="1" si="93"/>
        <v>41649</v>
      </c>
      <c r="W91" t="str">
        <f t="shared" ca="1" si="94"/>
        <v>Rx</v>
      </c>
      <c r="X91" t="str">
        <f t="shared" ca="1" si="94"/>
        <v>F2F</v>
      </c>
      <c r="Y91" t="str">
        <f t="shared" ca="1" si="95"/>
        <v>["x", "2012-05-12", "2012-08-31", "2013-02-18", "2013-05-25", "2013-11-21", "2014-02-23"]</v>
      </c>
      <c r="Z91" t="str">
        <f t="shared" ca="1" si="96"/>
        <v>["SBP", "136", "117", "116", "115", "121", "133"]</v>
      </c>
      <c r="AA91" t="str">
        <f t="shared" ca="1" si="97"/>
        <v>["DBP", "110", "90", "92", "95", "78", "89"]</v>
      </c>
      <c r="AB91" t="str">
        <f t="shared" ca="1" si="98"/>
        <v>[{"value": "2012-12-24", "text": "Rx"}, {"value": "2014-01-10", "text": "F2F"}]</v>
      </c>
      <c r="AC91" t="str">
        <f t="shared" ca="1" si="99"/>
        <v>"5554109536": { "bp" : [ ["x", "2012-05-12", "2012-08-31", "2013-02-18", "2013-05-25", "2013-11-21", "2014-02-23"], ["SBP", "136", "117", "116", "115", "121", "133"], ["DBP", "110", "90", "92", "95", "78", "89"] ], "category": "HTN target 140/90", "contacts": [{"value": "2012-12-24", "text": "Rx"}, {"value": "2014-01-10", "text": "F2F"}] }</v>
      </c>
    </row>
    <row r="92" spans="1:29" x14ac:dyDescent="0.25">
      <c r="A92">
        <v>5554144142</v>
      </c>
      <c r="B92" s="1">
        <f t="shared" ca="1" si="85"/>
        <v>41109.671996296296</v>
      </c>
      <c r="C92" s="1">
        <f t="shared" ca="1" si="86"/>
        <v>41288.671996296296</v>
      </c>
      <c r="D92" s="1">
        <f t="shared" ca="1" si="86"/>
        <v>41475.671996296296</v>
      </c>
      <c r="E92" s="1">
        <f t="shared" ca="1" si="86"/>
        <v>41636.671996296296</v>
      </c>
      <c r="F92" s="1">
        <f t="shared" ca="1" si="86"/>
        <v>41741.671996296296</v>
      </c>
      <c r="G92" s="1">
        <f t="shared" ca="1" si="86"/>
        <v>41924.671996296296</v>
      </c>
      <c r="H92" s="2">
        <f t="shared" ca="1" si="87"/>
        <v>136</v>
      </c>
      <c r="I92" s="2">
        <f t="shared" ca="1" si="88"/>
        <v>129</v>
      </c>
      <c r="J92" s="2">
        <f t="shared" ca="1" si="88"/>
        <v>113</v>
      </c>
      <c r="K92" s="2">
        <f t="shared" ca="1" si="88"/>
        <v>101</v>
      </c>
      <c r="L92" s="2">
        <f t="shared" ca="1" si="88"/>
        <v>111</v>
      </c>
      <c r="M92" s="2">
        <f t="shared" ca="1" si="88"/>
        <v>94</v>
      </c>
      <c r="N92" s="2">
        <f t="shared" ca="1" si="89"/>
        <v>113</v>
      </c>
      <c r="O92" s="2">
        <f t="shared" ref="O92:S92" ca="1" si="124">IF(N92&lt;50,N92+10,IF(N92&gt;120,N92-20,N92+RANDBETWEEN(-20,20)))</f>
        <v>108</v>
      </c>
      <c r="P92" s="2">
        <f t="shared" ca="1" si="124"/>
        <v>90</v>
      </c>
      <c r="Q92" s="2">
        <f t="shared" ca="1" si="124"/>
        <v>89</v>
      </c>
      <c r="R92" s="2">
        <f t="shared" ca="1" si="124"/>
        <v>80</v>
      </c>
      <c r="S92" s="2">
        <f t="shared" ca="1" si="124"/>
        <v>80</v>
      </c>
      <c r="T92" s="2" t="str">
        <f t="shared" ca="1" si="91"/>
        <v>CKD target 135/85</v>
      </c>
      <c r="U92" s="1">
        <f t="shared" ca="1" si="92"/>
        <v>41217</v>
      </c>
      <c r="V92" s="1">
        <f t="shared" ca="1" si="93"/>
        <v>41511</v>
      </c>
      <c r="W92" t="str">
        <f t="shared" ca="1" si="94"/>
        <v>F2F</v>
      </c>
      <c r="X92" t="str">
        <f t="shared" ca="1" si="94"/>
        <v>F2F</v>
      </c>
      <c r="Y92" t="str">
        <f t="shared" ca="1" si="95"/>
        <v>["x", "2012-07-19", "2013-01-14", "2013-07-20", "2013-12-28", "2014-04-12", "2014-10-12"]</v>
      </c>
      <c r="Z92" t="str">
        <f t="shared" ca="1" si="96"/>
        <v>["SBP", "136", "129", "113", "101", "111", "94"]</v>
      </c>
      <c r="AA92" t="str">
        <f t="shared" ca="1" si="97"/>
        <v>["DBP", "113", "108", "90", "89", "80", "80"]</v>
      </c>
      <c r="AB92" t="str">
        <f t="shared" ca="1" si="98"/>
        <v>[{"value": "2012-11-04", "text": "F2F"}, {"value": "2013-08-25", "text": "F2F"}]</v>
      </c>
      <c r="AC92" t="str">
        <f t="shared" ca="1" si="99"/>
        <v>"5554144142": { "bp" : [ ["x", "2012-07-19", "2013-01-14", "2013-07-20", "2013-12-28", "2014-04-12", "2014-10-12"], ["SBP", "136", "129", "113", "101", "111", "94"], ["DBP", "113", "108", "90", "89", "80", "80"] ], "category": "CKD target 135/85", "contacts": [{"value": "2012-11-04", "text": "F2F"}, {"value": "2013-08-25", "text": "F2F"}] }</v>
      </c>
    </row>
    <row r="93" spans="1:29" x14ac:dyDescent="0.25">
      <c r="A93">
        <v>5554212758</v>
      </c>
      <c r="B93" s="1">
        <f t="shared" ca="1" si="85"/>
        <v>41031.671996296296</v>
      </c>
      <c r="C93" s="1">
        <f t="shared" ca="1" si="86"/>
        <v>41193.671996296296</v>
      </c>
      <c r="D93" s="1">
        <f t="shared" ca="1" si="86"/>
        <v>41298.671996296296</v>
      </c>
      <c r="E93" s="1">
        <f t="shared" ca="1" si="86"/>
        <v>41374.671996296296</v>
      </c>
      <c r="F93" s="1">
        <f t="shared" ca="1" si="86"/>
        <v>41448.671996296296</v>
      </c>
      <c r="G93" s="1">
        <f t="shared" ca="1" si="86"/>
        <v>41539.671996296296</v>
      </c>
      <c r="H93" s="2">
        <f t="shared" ca="1" si="87"/>
        <v>99</v>
      </c>
      <c r="I93" s="2">
        <f t="shared" ca="1" si="88"/>
        <v>109</v>
      </c>
      <c r="J93" s="2">
        <f t="shared" ca="1" si="88"/>
        <v>119</v>
      </c>
      <c r="K93" s="2">
        <f t="shared" ca="1" si="88"/>
        <v>103</v>
      </c>
      <c r="L93" s="2">
        <f t="shared" ca="1" si="88"/>
        <v>113</v>
      </c>
      <c r="M93" s="2">
        <f t="shared" ca="1" si="88"/>
        <v>116</v>
      </c>
      <c r="N93" s="2">
        <f t="shared" ca="1" si="89"/>
        <v>37</v>
      </c>
      <c r="O93" s="2">
        <f t="shared" ref="O93:S93" ca="1" si="125">IF(N93&lt;50,N93+10,IF(N93&gt;120,N93-20,N93+RANDBETWEEN(-20,20)))</f>
        <v>47</v>
      </c>
      <c r="P93" s="2">
        <f t="shared" ca="1" si="125"/>
        <v>57</v>
      </c>
      <c r="Q93" s="2">
        <f t="shared" ca="1" si="125"/>
        <v>63</v>
      </c>
      <c r="R93" s="2">
        <f t="shared" ca="1" si="125"/>
        <v>75</v>
      </c>
      <c r="S93" s="2">
        <f t="shared" ca="1" si="125"/>
        <v>73</v>
      </c>
      <c r="T93" s="2" t="str">
        <f t="shared" ca="1" si="91"/>
        <v>CKD target 135/85</v>
      </c>
      <c r="U93" s="1">
        <f t="shared" ca="1" si="92"/>
        <v>41170</v>
      </c>
      <c r="V93" s="1">
        <f t="shared" ca="1" si="93"/>
        <v>41391</v>
      </c>
      <c r="W93" t="str">
        <f t="shared" ca="1" si="94"/>
        <v>F2F</v>
      </c>
      <c r="X93" t="str">
        <f t="shared" ca="1" si="94"/>
        <v>Rx</v>
      </c>
      <c r="Y93" t="str">
        <f t="shared" ca="1" si="95"/>
        <v>["x", "2012-05-02", "2012-10-11", "2013-01-24", "2013-04-10", "2013-06-23", "2013-09-22"]</v>
      </c>
      <c r="Z93" t="str">
        <f t="shared" ca="1" si="96"/>
        <v>["SBP", "99", "109", "119", "103", "113", "116"]</v>
      </c>
      <c r="AA93" t="str">
        <f t="shared" ca="1" si="97"/>
        <v>["DBP", "37", "47", "57", "63", "75", "73"]</v>
      </c>
      <c r="AB93" t="str">
        <f t="shared" ca="1" si="98"/>
        <v>[{"value": "2012-09-18", "text": "F2F"}, {"value": "2013-04-27", "text": "Rx"}]</v>
      </c>
      <c r="AC93" t="str">
        <f t="shared" ca="1" si="99"/>
        <v>"5554212758": { "bp" : [ ["x", "2012-05-02", "2012-10-11", "2013-01-24", "2013-04-10", "2013-06-23", "2013-09-22"], ["SBP", "99", "109", "119", "103", "113", "116"], ["DBP", "37", "47", "57", "63", "75", "73"] ], "category": "CKD target 135/85", "contacts": [{"value": "2012-09-18", "text": "F2F"}, {"value": "2013-04-27", "text": "Rx"}] }</v>
      </c>
    </row>
    <row r="94" spans="1:29" x14ac:dyDescent="0.25">
      <c r="A94">
        <v>5554282657</v>
      </c>
      <c r="B94" s="1">
        <f t="shared" ca="1" si="85"/>
        <v>41060.671996296296</v>
      </c>
      <c r="C94" s="1">
        <f t="shared" ca="1" si="86"/>
        <v>41131.671996296296</v>
      </c>
      <c r="D94" s="1">
        <f t="shared" ca="1" si="86"/>
        <v>41231.671996296296</v>
      </c>
      <c r="E94" s="1">
        <f t="shared" ca="1" si="86"/>
        <v>41426.671996296296</v>
      </c>
      <c r="F94" s="1">
        <f t="shared" ca="1" si="86"/>
        <v>41605.671996296296</v>
      </c>
      <c r="G94" s="1">
        <f t="shared" ca="1" si="86"/>
        <v>41798.671996296296</v>
      </c>
      <c r="H94" s="2">
        <f t="shared" ca="1" si="87"/>
        <v>92</v>
      </c>
      <c r="I94" s="2">
        <f t="shared" ca="1" si="88"/>
        <v>102</v>
      </c>
      <c r="J94" s="2">
        <f t="shared" ca="1" si="88"/>
        <v>112</v>
      </c>
      <c r="K94" s="2">
        <f t="shared" ca="1" si="88"/>
        <v>128</v>
      </c>
      <c r="L94" s="2">
        <f t="shared" ca="1" si="88"/>
        <v>146</v>
      </c>
      <c r="M94" s="2">
        <f t="shared" ca="1" si="88"/>
        <v>144</v>
      </c>
      <c r="N94" s="2">
        <f t="shared" ca="1" si="89"/>
        <v>22</v>
      </c>
      <c r="O94" s="2">
        <f t="shared" ref="O94:S94" ca="1" si="126">IF(N94&lt;50,N94+10,IF(N94&gt;120,N94-20,N94+RANDBETWEEN(-20,20)))</f>
        <v>32</v>
      </c>
      <c r="P94" s="2">
        <f t="shared" ca="1" si="126"/>
        <v>42</v>
      </c>
      <c r="Q94" s="2">
        <f t="shared" ca="1" si="126"/>
        <v>52</v>
      </c>
      <c r="R94" s="2">
        <f t="shared" ca="1" si="126"/>
        <v>46</v>
      </c>
      <c r="S94" s="2">
        <f t="shared" ca="1" si="126"/>
        <v>56</v>
      </c>
      <c r="T94" s="2" t="str">
        <f t="shared" ca="1" si="91"/>
        <v>HTN target 140/90</v>
      </c>
      <c r="U94" s="1">
        <f t="shared" ca="1" si="92"/>
        <v>41063</v>
      </c>
      <c r="V94" s="1">
        <f t="shared" ca="1" si="93"/>
        <v>41225</v>
      </c>
      <c r="W94" t="str">
        <f t="shared" ca="1" si="94"/>
        <v>Rx</v>
      </c>
      <c r="X94" t="str">
        <f t="shared" ca="1" si="94"/>
        <v>F2F</v>
      </c>
      <c r="Y94" t="str">
        <f t="shared" ca="1" si="95"/>
        <v>["x", "2012-05-31", "2012-08-10", "2012-11-18", "2013-06-01", "2013-11-27", "2014-06-08"]</v>
      </c>
      <c r="Z94" t="str">
        <f t="shared" ca="1" si="96"/>
        <v>["SBP", "92", "102", "112", "128", "146", "144"]</v>
      </c>
      <c r="AA94" t="str">
        <f t="shared" ca="1" si="97"/>
        <v>["DBP", "22", "32", "42", "52", "46", "56"]</v>
      </c>
      <c r="AB94" t="str">
        <f t="shared" ca="1" si="98"/>
        <v>[{"value": "2012-06-03", "text": "Rx"}, {"value": "2012-11-12", "text": "F2F"}]</v>
      </c>
      <c r="AC94" t="str">
        <f t="shared" ca="1" si="99"/>
        <v>"5554282657": { "bp" : [ ["x", "2012-05-31", "2012-08-10", "2012-11-18", "2013-06-01", "2013-11-27", "2014-06-08"], ["SBP", "92", "102", "112", "128", "146", "144"], ["DBP", "22", "32", "42", "52", "46", "56"] ], "category": "HTN target 140/90", "contacts": [{"value": "2012-06-03", "text": "Rx"}, {"value": "2012-11-12", "text": "F2F"}] }</v>
      </c>
    </row>
    <row r="95" spans="1:29" x14ac:dyDescent="0.25">
      <c r="A95">
        <v>5554302828</v>
      </c>
      <c r="B95" s="1">
        <f t="shared" ca="1" si="85"/>
        <v>41113.671996296296</v>
      </c>
      <c r="C95" s="1">
        <f t="shared" ca="1" si="86"/>
        <v>41242.671996296296</v>
      </c>
      <c r="D95" s="1">
        <f t="shared" ca="1" si="86"/>
        <v>41357.671996296296</v>
      </c>
      <c r="E95" s="1">
        <f t="shared" ca="1" si="86"/>
        <v>41408.671996296296</v>
      </c>
      <c r="F95" s="1">
        <f t="shared" ca="1" si="86"/>
        <v>41492.671996296296</v>
      </c>
      <c r="G95" s="1">
        <f t="shared" ca="1" si="86"/>
        <v>41633.671996296296</v>
      </c>
      <c r="H95" s="2">
        <f t="shared" ca="1" si="87"/>
        <v>112</v>
      </c>
      <c r="I95" s="2">
        <f t="shared" ca="1" si="88"/>
        <v>95</v>
      </c>
      <c r="J95" s="2">
        <f t="shared" ca="1" si="88"/>
        <v>105</v>
      </c>
      <c r="K95" s="2">
        <f t="shared" ca="1" si="88"/>
        <v>115</v>
      </c>
      <c r="L95" s="2">
        <f t="shared" ca="1" si="88"/>
        <v>106</v>
      </c>
      <c r="M95" s="2">
        <f t="shared" ca="1" si="88"/>
        <v>116</v>
      </c>
      <c r="N95" s="2">
        <f t="shared" ca="1" si="89"/>
        <v>87</v>
      </c>
      <c r="O95" s="2">
        <f t="shared" ref="O95:S95" ca="1" si="127">IF(N95&lt;50,N95+10,IF(N95&gt;120,N95-20,N95+RANDBETWEEN(-20,20)))</f>
        <v>93</v>
      </c>
      <c r="P95" s="2">
        <f t="shared" ca="1" si="127"/>
        <v>73</v>
      </c>
      <c r="Q95" s="2">
        <f t="shared" ca="1" si="127"/>
        <v>68</v>
      </c>
      <c r="R95" s="2">
        <f t="shared" ca="1" si="127"/>
        <v>81</v>
      </c>
      <c r="S95" s="2">
        <f t="shared" ca="1" si="127"/>
        <v>67</v>
      </c>
      <c r="T95" s="2" t="str">
        <f t="shared" ca="1" si="91"/>
        <v>CKD target 135/85</v>
      </c>
      <c r="U95" s="1">
        <f t="shared" ca="1" si="92"/>
        <v>41158</v>
      </c>
      <c r="V95" s="1">
        <f t="shared" ca="1" si="93"/>
        <v>41496</v>
      </c>
      <c r="W95" t="str">
        <f t="shared" ca="1" si="94"/>
        <v>Rx</v>
      </c>
      <c r="X95" t="str">
        <f t="shared" ca="1" si="94"/>
        <v>F2F</v>
      </c>
      <c r="Y95" t="str">
        <f t="shared" ca="1" si="95"/>
        <v>["x", "2012-07-23", "2012-11-29", "2013-03-24", "2013-05-14", "2013-08-06", "2013-12-25"]</v>
      </c>
      <c r="Z95" t="str">
        <f t="shared" ca="1" si="96"/>
        <v>["SBP", "112", "95", "105", "115", "106", "116"]</v>
      </c>
      <c r="AA95" t="str">
        <f t="shared" ca="1" si="97"/>
        <v>["DBP", "87", "93", "73", "68", "81", "67"]</v>
      </c>
      <c r="AB95" t="str">
        <f t="shared" ca="1" si="98"/>
        <v>[{"value": "2012-09-06", "text": "Rx"}, {"value": "2013-08-10", "text": "F2F"}]</v>
      </c>
      <c r="AC95" t="str">
        <f t="shared" ca="1" si="99"/>
        <v>"5554302828": { "bp" : [ ["x", "2012-07-23", "2012-11-29", "2013-03-24", "2013-05-14", "2013-08-06", "2013-12-25"], ["SBP", "112", "95", "105", "115", "106", "116"], ["DBP", "87", "93", "73", "68", "81", "67"] ], "category": "CKD target 135/85", "contacts": [{"value": "2012-09-06", "text": "Rx"}, {"value": "2013-08-10", "text": "F2F"}] }</v>
      </c>
    </row>
    <row r="96" spans="1:29" x14ac:dyDescent="0.25">
      <c r="A96">
        <v>5554367625</v>
      </c>
      <c r="B96" s="1">
        <f t="shared" ca="1" si="85"/>
        <v>41080.671996296296</v>
      </c>
      <c r="C96" s="1">
        <f t="shared" ca="1" si="86"/>
        <v>41221.671996296296</v>
      </c>
      <c r="D96" s="1">
        <f t="shared" ca="1" si="86"/>
        <v>41315.671996296296</v>
      </c>
      <c r="E96" s="1">
        <f t="shared" ca="1" si="86"/>
        <v>41405.671996296296</v>
      </c>
      <c r="F96" s="1">
        <f t="shared" ca="1" si="86"/>
        <v>41464.671996296296</v>
      </c>
      <c r="G96" s="1">
        <f t="shared" ca="1" si="86"/>
        <v>41597.671996296296</v>
      </c>
      <c r="H96" s="2">
        <f t="shared" ca="1" si="87"/>
        <v>99</v>
      </c>
      <c r="I96" s="2">
        <f t="shared" ca="1" si="88"/>
        <v>109</v>
      </c>
      <c r="J96" s="2">
        <f t="shared" ca="1" si="88"/>
        <v>119</v>
      </c>
      <c r="K96" s="2">
        <f t="shared" ca="1" si="88"/>
        <v>124</v>
      </c>
      <c r="L96" s="2">
        <f t="shared" ca="1" si="88"/>
        <v>132</v>
      </c>
      <c r="M96" s="2">
        <f t="shared" ca="1" si="88"/>
        <v>112</v>
      </c>
      <c r="N96" s="2">
        <f t="shared" ca="1" si="89"/>
        <v>55</v>
      </c>
      <c r="O96" s="2">
        <f t="shared" ref="O96:S96" ca="1" si="128">IF(N96&lt;50,N96+10,IF(N96&gt;120,N96-20,N96+RANDBETWEEN(-20,20)))</f>
        <v>35</v>
      </c>
      <c r="P96" s="2">
        <f t="shared" ca="1" si="128"/>
        <v>45</v>
      </c>
      <c r="Q96" s="2">
        <f t="shared" ca="1" si="128"/>
        <v>55</v>
      </c>
      <c r="R96" s="2">
        <f t="shared" ca="1" si="128"/>
        <v>42</v>
      </c>
      <c r="S96" s="2">
        <f t="shared" ca="1" si="128"/>
        <v>52</v>
      </c>
      <c r="T96" s="2" t="str">
        <f t="shared" ca="1" si="91"/>
        <v>HTN target 140/90</v>
      </c>
      <c r="U96" s="1">
        <f t="shared" ca="1" si="92"/>
        <v>41111</v>
      </c>
      <c r="V96" s="1">
        <f t="shared" ca="1" si="93"/>
        <v>41243</v>
      </c>
      <c r="W96" t="str">
        <f t="shared" ca="1" si="94"/>
        <v>Rx</v>
      </c>
      <c r="X96" t="str">
        <f t="shared" ca="1" si="94"/>
        <v>Rx</v>
      </c>
      <c r="Y96" t="str">
        <f t="shared" ca="1" si="95"/>
        <v>["x", "2012-06-20", "2012-11-08", "2013-02-10", "2013-05-11", "2013-07-09", "2013-11-19"]</v>
      </c>
      <c r="Z96" t="str">
        <f t="shared" ca="1" si="96"/>
        <v>["SBP", "99", "109", "119", "124", "132", "112"]</v>
      </c>
      <c r="AA96" t="str">
        <f t="shared" ca="1" si="97"/>
        <v>["DBP", "55", "35", "45", "55", "42", "52"]</v>
      </c>
      <c r="AB96" t="str">
        <f t="shared" ca="1" si="98"/>
        <v>[{"value": "2012-07-21", "text": "Rx"}, {"value": "2012-11-30", "text": "Rx"}]</v>
      </c>
      <c r="AC96" t="str">
        <f t="shared" ca="1" si="99"/>
        <v>"5554367625": { "bp" : [ ["x", "2012-06-20", "2012-11-08", "2013-02-10", "2013-05-11", "2013-07-09", "2013-11-19"], ["SBP", "99", "109", "119", "124", "132", "112"], ["DBP", "55", "35", "45", "55", "42", "52"] ], "category": "HTN target 140/90", "contacts": [{"value": "2012-07-21", "text": "Rx"}, {"value": "2012-11-30", "text": "Rx"}] }</v>
      </c>
    </row>
    <row r="97" spans="1:29" x14ac:dyDescent="0.25">
      <c r="A97">
        <v>5554390911</v>
      </c>
      <c r="B97" s="1">
        <f t="shared" ca="1" si="85"/>
        <v>41176.671996296296</v>
      </c>
      <c r="C97" s="1">
        <f t="shared" ca="1" si="86"/>
        <v>41298.671996296296</v>
      </c>
      <c r="D97" s="1">
        <f t="shared" ca="1" si="86"/>
        <v>41480.671996296296</v>
      </c>
      <c r="E97" s="1">
        <f t="shared" ca="1" si="86"/>
        <v>41623.671996296296</v>
      </c>
      <c r="F97" s="1">
        <f t="shared" ca="1" si="86"/>
        <v>41698.671996296296</v>
      </c>
      <c r="G97" s="1">
        <f t="shared" ca="1" si="86"/>
        <v>41770.671996296296</v>
      </c>
      <c r="H97" s="2">
        <f t="shared" ca="1" si="87"/>
        <v>101</v>
      </c>
      <c r="I97" s="2">
        <f t="shared" ca="1" si="88"/>
        <v>111</v>
      </c>
      <c r="J97" s="2">
        <f t="shared" ca="1" si="88"/>
        <v>116</v>
      </c>
      <c r="K97" s="2">
        <f t="shared" ca="1" si="88"/>
        <v>119</v>
      </c>
      <c r="L97" s="2">
        <f t="shared" ca="1" si="88"/>
        <v>104</v>
      </c>
      <c r="M97" s="2">
        <f t="shared" ca="1" si="88"/>
        <v>114</v>
      </c>
      <c r="N97" s="2">
        <f t="shared" ca="1" si="89"/>
        <v>77</v>
      </c>
      <c r="O97" s="2">
        <f t="shared" ref="O97:S97" ca="1" si="129">IF(N97&lt;50,N97+10,IF(N97&gt;120,N97-20,N97+RANDBETWEEN(-20,20)))</f>
        <v>84</v>
      </c>
      <c r="P97" s="2">
        <f t="shared" ca="1" si="129"/>
        <v>98</v>
      </c>
      <c r="Q97" s="2">
        <f t="shared" ca="1" si="129"/>
        <v>109</v>
      </c>
      <c r="R97" s="2">
        <f t="shared" ca="1" si="129"/>
        <v>108</v>
      </c>
      <c r="S97" s="2">
        <f t="shared" ca="1" si="129"/>
        <v>109</v>
      </c>
      <c r="T97" s="2" t="str">
        <f t="shared" ca="1" si="91"/>
        <v>HTN target 140/90</v>
      </c>
      <c r="U97" s="1">
        <f t="shared" ca="1" si="92"/>
        <v>41267</v>
      </c>
      <c r="V97" s="1">
        <f t="shared" ca="1" si="93"/>
        <v>41595</v>
      </c>
      <c r="W97" t="str">
        <f t="shared" ca="1" si="94"/>
        <v>F2F</v>
      </c>
      <c r="X97" t="str">
        <f t="shared" ca="1" si="94"/>
        <v>F2F</v>
      </c>
      <c r="Y97" t="str">
        <f t="shared" ca="1" si="95"/>
        <v>["x", "2012-09-24", "2013-01-24", "2013-07-25", "2013-12-15", "2014-02-28", "2014-05-11"]</v>
      </c>
      <c r="Z97" t="str">
        <f t="shared" ca="1" si="96"/>
        <v>["SBP", "101", "111", "116", "119", "104", "114"]</v>
      </c>
      <c r="AA97" t="str">
        <f t="shared" ca="1" si="97"/>
        <v>["DBP", "77", "84", "98", "109", "108", "109"]</v>
      </c>
      <c r="AB97" t="str">
        <f t="shared" ca="1" si="98"/>
        <v>[{"value": "2012-12-24", "text": "F2F"}, {"value": "2013-11-17", "text": "F2F"}]</v>
      </c>
      <c r="AC97" t="str">
        <f t="shared" ca="1" si="99"/>
        <v>"5554390911": { "bp" : [ ["x", "2012-09-24", "2013-01-24", "2013-07-25", "2013-12-15", "2014-02-28", "2014-05-11"], ["SBP", "101", "111", "116", "119", "104", "114"], ["DBP", "77", "84", "98", "109", "108", "109"] ], "category": "HTN target 140/90", "contacts": [{"value": "2012-12-24", "text": "F2F"}, {"value": "2013-11-17", "text": "F2F"}] }</v>
      </c>
    </row>
    <row r="98" spans="1:29" x14ac:dyDescent="0.25">
      <c r="A98">
        <v>5554406296</v>
      </c>
      <c r="B98" s="1">
        <f t="shared" ca="1" si="85"/>
        <v>41072.671996296296</v>
      </c>
      <c r="C98" s="1">
        <f t="shared" ca="1" si="86"/>
        <v>41250.671996296296</v>
      </c>
      <c r="D98" s="1">
        <f t="shared" ca="1" si="86"/>
        <v>41323.671996296296</v>
      </c>
      <c r="E98" s="1">
        <f t="shared" ca="1" si="86"/>
        <v>41506.671996296296</v>
      </c>
      <c r="F98" s="1">
        <f t="shared" ca="1" si="86"/>
        <v>41596.671996296296</v>
      </c>
      <c r="G98" s="1">
        <f t="shared" ca="1" si="86"/>
        <v>41783.671996296296</v>
      </c>
      <c r="H98" s="2">
        <f t="shared" ca="1" si="87"/>
        <v>107</v>
      </c>
      <c r="I98" s="2">
        <f t="shared" ca="1" si="88"/>
        <v>117</v>
      </c>
      <c r="J98" s="2">
        <f t="shared" ca="1" si="88"/>
        <v>129</v>
      </c>
      <c r="K98" s="2">
        <f t="shared" ca="1" si="88"/>
        <v>145</v>
      </c>
      <c r="L98" s="2">
        <f t="shared" ca="1" si="88"/>
        <v>154</v>
      </c>
      <c r="M98" s="2">
        <f t="shared" ca="1" si="88"/>
        <v>154</v>
      </c>
      <c r="N98" s="2">
        <f t="shared" ca="1" si="89"/>
        <v>48</v>
      </c>
      <c r="O98" s="2">
        <f t="shared" ref="O98:S98" ca="1" si="130">IF(N98&lt;50,N98+10,IF(N98&gt;120,N98-20,N98+RANDBETWEEN(-20,20)))</f>
        <v>58</v>
      </c>
      <c r="P98" s="2">
        <f t="shared" ca="1" si="130"/>
        <v>44</v>
      </c>
      <c r="Q98" s="2">
        <f t="shared" ca="1" si="130"/>
        <v>54</v>
      </c>
      <c r="R98" s="2">
        <f t="shared" ca="1" si="130"/>
        <v>41</v>
      </c>
      <c r="S98" s="2">
        <f t="shared" ca="1" si="130"/>
        <v>51</v>
      </c>
      <c r="T98" s="2" t="str">
        <f t="shared" ca="1" si="91"/>
        <v>CKD target 135/85</v>
      </c>
      <c r="U98" s="1">
        <f t="shared" ca="1" si="92"/>
        <v>41176</v>
      </c>
      <c r="V98" s="1">
        <f t="shared" ca="1" si="93"/>
        <v>41652</v>
      </c>
      <c r="W98" t="str">
        <f t="shared" ca="1" si="94"/>
        <v>F2F</v>
      </c>
      <c r="X98" t="str">
        <f t="shared" ca="1" si="94"/>
        <v>Rx</v>
      </c>
      <c r="Y98" t="str">
        <f t="shared" ca="1" si="95"/>
        <v>["x", "2012-06-12", "2012-12-07", "2013-02-18", "2013-08-20", "2013-11-18", "2014-05-24"]</v>
      </c>
      <c r="Z98" t="str">
        <f t="shared" ca="1" si="96"/>
        <v>["SBP", "107", "117", "129", "145", "154", "154"]</v>
      </c>
      <c r="AA98" t="str">
        <f t="shared" ca="1" si="97"/>
        <v>["DBP", "48", "58", "44", "54", "41", "51"]</v>
      </c>
      <c r="AB98" t="str">
        <f t="shared" ca="1" si="98"/>
        <v>[{"value": "2012-09-24", "text": "F2F"}, {"value": "2014-01-13", "text": "Rx"}]</v>
      </c>
      <c r="AC98" t="str">
        <f t="shared" ca="1" si="99"/>
        <v>"5554406296": { "bp" : [ ["x", "2012-06-12", "2012-12-07", "2013-02-18", "2013-08-20", "2013-11-18", "2014-05-24"], ["SBP", "107", "117", "129", "145", "154", "154"], ["DBP", "48", "58", "44", "54", "41", "51"] ], "category": "CKD target 135/85", "contacts": [{"value": "2012-09-24", "text": "F2F"}, {"value": "2014-01-13", "text": "Rx"}] }</v>
      </c>
    </row>
    <row r="99" spans="1:29" x14ac:dyDescent="0.25">
      <c r="A99">
        <v>5554456339</v>
      </c>
      <c r="B99" s="1">
        <f t="shared" ca="1" si="85"/>
        <v>41030.671996296296</v>
      </c>
      <c r="C99" s="1">
        <f t="shared" ca="1" si="86"/>
        <v>41171.671996296296</v>
      </c>
      <c r="D99" s="1">
        <f t="shared" ca="1" si="86"/>
        <v>41258.671996296296</v>
      </c>
      <c r="E99" s="1">
        <f t="shared" ca="1" si="86"/>
        <v>41344.671996296296</v>
      </c>
      <c r="F99" s="1">
        <f t="shared" ca="1" si="86"/>
        <v>41418.671996296296</v>
      </c>
      <c r="G99" s="1">
        <f t="shared" ca="1" si="86"/>
        <v>41525.671996296296</v>
      </c>
      <c r="H99" s="2">
        <f t="shared" ca="1" si="87"/>
        <v>106</v>
      </c>
      <c r="I99" s="2">
        <f t="shared" ca="1" si="88"/>
        <v>116</v>
      </c>
      <c r="J99" s="2">
        <f t="shared" ca="1" si="88"/>
        <v>136</v>
      </c>
      <c r="K99" s="2">
        <f t="shared" ca="1" si="88"/>
        <v>126</v>
      </c>
      <c r="L99" s="2">
        <f t="shared" ca="1" si="88"/>
        <v>116</v>
      </c>
      <c r="M99" s="2">
        <f t="shared" ca="1" si="88"/>
        <v>133</v>
      </c>
      <c r="N99" s="2">
        <f t="shared" ca="1" si="89"/>
        <v>83</v>
      </c>
      <c r="O99" s="2">
        <f t="shared" ref="O99:S99" ca="1" si="131">IF(N99&lt;50,N99+10,IF(N99&gt;120,N99-20,N99+RANDBETWEEN(-20,20)))</f>
        <v>72</v>
      </c>
      <c r="P99" s="2">
        <f t="shared" ca="1" si="131"/>
        <v>86</v>
      </c>
      <c r="Q99" s="2">
        <f t="shared" ca="1" si="131"/>
        <v>106</v>
      </c>
      <c r="R99" s="2">
        <f t="shared" ca="1" si="131"/>
        <v>103</v>
      </c>
      <c r="S99" s="2">
        <f t="shared" ca="1" si="131"/>
        <v>97</v>
      </c>
      <c r="T99" s="2" t="str">
        <f t="shared" ca="1" si="91"/>
        <v>HTN target 140/90</v>
      </c>
      <c r="U99" s="1">
        <f t="shared" ca="1" si="92"/>
        <v>41230</v>
      </c>
      <c r="V99" s="1">
        <f t="shared" ca="1" si="93"/>
        <v>41344</v>
      </c>
      <c r="W99" t="str">
        <f t="shared" ref="W99:X130" ca="1" si="132">IF(RAND()&lt;0.5,"F2F","Rx")</f>
        <v>Rx</v>
      </c>
      <c r="X99" t="str">
        <f t="shared" ca="1" si="132"/>
        <v>F2F</v>
      </c>
      <c r="Y99" t="str">
        <f t="shared" ca="1" si="95"/>
        <v>["x", "2012-05-01", "2012-09-19", "2012-12-15", "2013-03-11", "2013-05-24", "2013-09-08"]</v>
      </c>
      <c r="Z99" t="str">
        <f t="shared" ca="1" si="96"/>
        <v>["SBP", "106", "116", "136", "126", "116", "133"]</v>
      </c>
      <c r="AA99" t="str">
        <f t="shared" ca="1" si="97"/>
        <v>["DBP", "83", "72", "86", "106", "103", "97"]</v>
      </c>
      <c r="AB99" t="str">
        <f t="shared" ca="1" si="98"/>
        <v>[{"value": "2012-11-17", "text": "Rx"}, {"value": "2013-03-11", "text": "F2F"}]</v>
      </c>
      <c r="AC99" t="str">
        <f t="shared" ca="1" si="99"/>
        <v>"5554456339": { "bp" : [ ["x", "2012-05-01", "2012-09-19", "2012-12-15", "2013-03-11", "2013-05-24", "2013-09-08"], ["SBP", "106", "116", "136", "126", "116", "133"], ["DBP", "83", "72", "86", "106", "103", "97"] ], "category": "HTN target 140/90", "contacts": [{"value": "2012-11-17", "text": "Rx"}, {"value": "2013-03-11", "text": "F2F"}] }</v>
      </c>
    </row>
    <row r="100" spans="1:29" x14ac:dyDescent="0.25">
      <c r="A100">
        <v>5554528017</v>
      </c>
      <c r="B100" s="1">
        <f t="shared" ca="1" si="85"/>
        <v>41135.671996296296</v>
      </c>
      <c r="C100" s="1">
        <f t="shared" ca="1" si="86"/>
        <v>41193.671996296296</v>
      </c>
      <c r="D100" s="1">
        <f t="shared" ca="1" si="86"/>
        <v>41366.671996296296</v>
      </c>
      <c r="E100" s="1">
        <f t="shared" ca="1" si="86"/>
        <v>41418.671996296296</v>
      </c>
      <c r="F100" s="1">
        <f t="shared" ca="1" si="86"/>
        <v>41551.671996296296</v>
      </c>
      <c r="G100" s="1">
        <f t="shared" ca="1" si="86"/>
        <v>41652.671996296296</v>
      </c>
      <c r="H100" s="2">
        <f t="shared" ca="1" si="87"/>
        <v>116</v>
      </c>
      <c r="I100" s="2">
        <f t="shared" ca="1" si="88"/>
        <v>129</v>
      </c>
      <c r="J100" s="2">
        <f t="shared" ca="1" si="88"/>
        <v>140</v>
      </c>
      <c r="K100" s="2">
        <f t="shared" ca="1" si="88"/>
        <v>140</v>
      </c>
      <c r="L100" s="2">
        <f t="shared" ca="1" si="88"/>
        <v>154</v>
      </c>
      <c r="M100" s="2">
        <f t="shared" ca="1" si="88"/>
        <v>167</v>
      </c>
      <c r="N100" s="2">
        <f t="shared" ca="1" si="89"/>
        <v>81</v>
      </c>
      <c r="O100" s="2">
        <f t="shared" ref="O100:S100" ca="1" si="133">IF(N100&lt;50,N100+10,IF(N100&gt;120,N100-20,N100+RANDBETWEEN(-20,20)))</f>
        <v>69</v>
      </c>
      <c r="P100" s="2">
        <f t="shared" ca="1" si="133"/>
        <v>53</v>
      </c>
      <c r="Q100" s="2">
        <f t="shared" ca="1" si="133"/>
        <v>52</v>
      </c>
      <c r="R100" s="2">
        <f t="shared" ca="1" si="133"/>
        <v>55</v>
      </c>
      <c r="S100" s="2">
        <f t="shared" ca="1" si="133"/>
        <v>60</v>
      </c>
      <c r="T100" s="2" t="str">
        <f t="shared" ca="1" si="91"/>
        <v>CKD target 135/85</v>
      </c>
      <c r="U100" s="1">
        <f t="shared" ca="1" si="92"/>
        <v>41248</v>
      </c>
      <c r="V100" s="1">
        <f t="shared" ca="1" si="93"/>
        <v>41552</v>
      </c>
      <c r="W100" t="str">
        <f t="shared" ca="1" si="132"/>
        <v>Rx</v>
      </c>
      <c r="X100" t="str">
        <f t="shared" ca="1" si="132"/>
        <v>Rx</v>
      </c>
      <c r="Y100" t="str">
        <f t="shared" ca="1" si="95"/>
        <v>["x", "2012-08-14", "2012-10-11", "2013-04-02", "2013-05-24", "2013-10-04", "2014-01-13"]</v>
      </c>
      <c r="Z100" t="str">
        <f t="shared" ca="1" si="96"/>
        <v>["SBP", "116", "129", "140", "140", "154", "167"]</v>
      </c>
      <c r="AA100" t="str">
        <f t="shared" ca="1" si="97"/>
        <v>["DBP", "81", "69", "53", "52", "55", "60"]</v>
      </c>
      <c r="AB100" t="str">
        <f t="shared" ca="1" si="98"/>
        <v>[{"value": "2012-12-05", "text": "Rx"}, {"value": "2013-10-05", "text": "Rx"}]</v>
      </c>
      <c r="AC100" t="str">
        <f t="shared" ca="1" si="99"/>
        <v>"5554528017": { "bp" : [ ["x", "2012-08-14", "2012-10-11", "2013-04-02", "2013-05-24", "2013-10-04", "2014-01-13"], ["SBP", "116", "129", "140", "140", "154", "167"], ["DBP", "81", "69", "53", "52", "55", "60"] ], "category": "CKD target 135/85", "contacts": [{"value": "2012-12-05", "text": "Rx"}, {"value": "2013-10-05", "text": "Rx"}] }</v>
      </c>
    </row>
    <row r="101" spans="1:29" x14ac:dyDescent="0.25">
      <c r="A101">
        <v>5554551966</v>
      </c>
      <c r="B101" s="1">
        <f t="shared" ca="1" si="85"/>
        <v>41075.671996296296</v>
      </c>
      <c r="C101" s="1">
        <f t="shared" ca="1" si="86"/>
        <v>41193.671996296296</v>
      </c>
      <c r="D101" s="1">
        <f t="shared" ca="1" si="86"/>
        <v>41299.671996296296</v>
      </c>
      <c r="E101" s="1">
        <f t="shared" ca="1" si="86"/>
        <v>41458.671996296296</v>
      </c>
      <c r="F101" s="1">
        <f t="shared" ca="1" si="86"/>
        <v>41589.671996296296</v>
      </c>
      <c r="G101" s="1">
        <f t="shared" ca="1" si="86"/>
        <v>41769.671996296296</v>
      </c>
      <c r="H101" s="2">
        <f t="shared" ca="1" si="87"/>
        <v>128</v>
      </c>
      <c r="I101" s="2">
        <f t="shared" ca="1" si="88"/>
        <v>123</v>
      </c>
      <c r="J101" s="2">
        <f t="shared" ca="1" si="88"/>
        <v>117</v>
      </c>
      <c r="K101" s="2">
        <f t="shared" ca="1" si="88"/>
        <v>126</v>
      </c>
      <c r="L101" s="2">
        <f t="shared" ca="1" si="88"/>
        <v>136</v>
      </c>
      <c r="M101" s="2">
        <f t="shared" ca="1" si="88"/>
        <v>134</v>
      </c>
      <c r="N101" s="2">
        <f t="shared" ca="1" si="89"/>
        <v>83</v>
      </c>
      <c r="O101" s="2">
        <f t="shared" ref="O101:S101" ca="1" si="134">IF(N101&lt;50,N101+10,IF(N101&gt;120,N101-20,N101+RANDBETWEEN(-20,20)))</f>
        <v>98</v>
      </c>
      <c r="P101" s="2">
        <f t="shared" ca="1" si="134"/>
        <v>91</v>
      </c>
      <c r="Q101" s="2">
        <f t="shared" ca="1" si="134"/>
        <v>106</v>
      </c>
      <c r="R101" s="2">
        <f t="shared" ca="1" si="134"/>
        <v>115</v>
      </c>
      <c r="S101" s="2">
        <f t="shared" ca="1" si="134"/>
        <v>115</v>
      </c>
      <c r="T101" s="2" t="str">
        <f t="shared" ca="1" si="91"/>
        <v>CKD target 135/85</v>
      </c>
      <c r="U101" s="1">
        <f t="shared" ca="1" si="92"/>
        <v>41232</v>
      </c>
      <c r="V101" s="1">
        <f t="shared" ca="1" si="93"/>
        <v>41270</v>
      </c>
      <c r="W101" t="str">
        <f t="shared" ca="1" si="132"/>
        <v>F2F</v>
      </c>
      <c r="X101" t="str">
        <f t="shared" ca="1" si="132"/>
        <v>F2F</v>
      </c>
      <c r="Y101" t="str">
        <f t="shared" ca="1" si="95"/>
        <v>["x", "2012-06-15", "2012-10-11", "2013-01-25", "2013-07-03", "2013-11-11", "2014-05-10"]</v>
      </c>
      <c r="Z101" t="str">
        <f t="shared" ca="1" si="96"/>
        <v>["SBP", "128", "123", "117", "126", "136", "134"]</v>
      </c>
      <c r="AA101" t="str">
        <f t="shared" ca="1" si="97"/>
        <v>["DBP", "83", "98", "91", "106", "115", "115"]</v>
      </c>
      <c r="AB101" t="str">
        <f t="shared" ca="1" si="98"/>
        <v>[{"value": "2012-11-19", "text": "F2F"}, {"value": "2012-12-27", "text": "F2F"}]</v>
      </c>
      <c r="AC101" t="str">
        <f t="shared" ca="1" si="99"/>
        <v>"5554551966": { "bp" : [ ["x", "2012-06-15", "2012-10-11", "2013-01-25", "2013-07-03", "2013-11-11", "2014-05-10"], ["SBP", "128", "123", "117", "126", "136", "134"], ["DBP", "83", "98", "91", "106", "115", "115"] ], "category": "CKD target 135/85", "contacts": [{"value": "2012-11-19", "text": "F2F"}, {"value": "2012-12-27", "text": "F2F"}] }</v>
      </c>
    </row>
    <row r="102" spans="1:29" x14ac:dyDescent="0.25">
      <c r="A102">
        <v>5554632673</v>
      </c>
      <c r="B102" s="1">
        <f t="shared" ca="1" si="85"/>
        <v>41153.671996296296</v>
      </c>
      <c r="C102" s="1">
        <f t="shared" ca="1" si="86"/>
        <v>41306.671996296296</v>
      </c>
      <c r="D102" s="1">
        <f t="shared" ca="1" si="86"/>
        <v>41489.671996296296</v>
      </c>
      <c r="E102" s="1">
        <f t="shared" ca="1" si="86"/>
        <v>41655.671996296296</v>
      </c>
      <c r="F102" s="1">
        <f t="shared" ca="1" si="86"/>
        <v>41836.671996296296</v>
      </c>
      <c r="G102" s="1">
        <f t="shared" ca="1" si="86"/>
        <v>42006.671996296296</v>
      </c>
      <c r="H102" s="2">
        <f t="shared" ca="1" si="87"/>
        <v>150</v>
      </c>
      <c r="I102" s="2">
        <f t="shared" ca="1" si="88"/>
        <v>157</v>
      </c>
      <c r="J102" s="2">
        <f t="shared" ca="1" si="88"/>
        <v>172</v>
      </c>
      <c r="K102" s="2">
        <f t="shared" ca="1" si="88"/>
        <v>152</v>
      </c>
      <c r="L102" s="2">
        <f t="shared" ca="1" si="88"/>
        <v>153</v>
      </c>
      <c r="M102" s="2">
        <f t="shared" ca="1" si="88"/>
        <v>168</v>
      </c>
      <c r="N102" s="2">
        <f t="shared" ca="1" si="89"/>
        <v>124</v>
      </c>
      <c r="O102" s="2">
        <f t="shared" ref="O102:S102" ca="1" si="135">IF(N102&lt;50,N102+10,IF(N102&gt;120,N102-20,N102+RANDBETWEEN(-20,20)))</f>
        <v>104</v>
      </c>
      <c r="P102" s="2">
        <f t="shared" ca="1" si="135"/>
        <v>101</v>
      </c>
      <c r="Q102" s="2">
        <f t="shared" ca="1" si="135"/>
        <v>100</v>
      </c>
      <c r="R102" s="2">
        <f t="shared" ca="1" si="135"/>
        <v>80</v>
      </c>
      <c r="S102" s="2">
        <f t="shared" ca="1" si="135"/>
        <v>61</v>
      </c>
      <c r="T102" s="2" t="str">
        <f t="shared" ca="1" si="91"/>
        <v>HTN target 140/90</v>
      </c>
      <c r="U102" s="1">
        <f t="shared" ca="1" si="92"/>
        <v>41187</v>
      </c>
      <c r="V102" s="1">
        <f t="shared" ca="1" si="93"/>
        <v>41725</v>
      </c>
      <c r="W102" t="str">
        <f t="shared" ca="1" si="132"/>
        <v>F2F</v>
      </c>
      <c r="X102" t="str">
        <f t="shared" ca="1" si="132"/>
        <v>F2F</v>
      </c>
      <c r="Y102" t="str">
        <f t="shared" ca="1" si="95"/>
        <v>["x", "2012-09-01", "2013-02-01", "2013-08-03", "2014-01-16", "2014-07-16", "2015-01-02"]</v>
      </c>
      <c r="Z102" t="str">
        <f t="shared" ca="1" si="96"/>
        <v>["SBP", "150", "157", "172", "152", "153", "168"]</v>
      </c>
      <c r="AA102" t="str">
        <f t="shared" ca="1" si="97"/>
        <v>["DBP", "124", "104", "101", "100", "80", "61"]</v>
      </c>
      <c r="AB102" t="str">
        <f t="shared" ca="1" si="98"/>
        <v>[{"value": "2012-10-05", "text": "F2F"}, {"value": "2014-03-27", "text": "F2F"}]</v>
      </c>
      <c r="AC102" t="str">
        <f t="shared" ca="1" si="99"/>
        <v>"5554632673": { "bp" : [ ["x", "2012-09-01", "2013-02-01", "2013-08-03", "2014-01-16", "2014-07-16", "2015-01-02"], ["SBP", "150", "157", "172", "152", "153", "168"], ["DBP", "124", "104", "101", "100", "80", "61"] ], "category": "HTN target 140/90", "contacts": [{"value": "2012-10-05", "text": "F2F"}, {"value": "2014-03-27", "text": "F2F"}] }</v>
      </c>
    </row>
    <row r="103" spans="1:29" x14ac:dyDescent="0.25">
      <c r="A103">
        <v>5554723924</v>
      </c>
      <c r="B103" s="1">
        <f t="shared" ca="1" si="85"/>
        <v>41116.671996296296</v>
      </c>
      <c r="C103" s="1">
        <f t="shared" ca="1" si="86"/>
        <v>41170.671996296296</v>
      </c>
      <c r="D103" s="1">
        <f t="shared" ca="1" si="86"/>
        <v>41322.671996296296</v>
      </c>
      <c r="E103" s="1">
        <f t="shared" ca="1" si="86"/>
        <v>41509.671996296296</v>
      </c>
      <c r="F103" s="1">
        <f t="shared" ca="1" si="86"/>
        <v>41657.671996296296</v>
      </c>
      <c r="G103" s="1">
        <f t="shared" ca="1" si="86"/>
        <v>41843.671996296296</v>
      </c>
      <c r="H103" s="2">
        <f t="shared" ca="1" si="87"/>
        <v>142</v>
      </c>
      <c r="I103" s="2">
        <f t="shared" ca="1" si="88"/>
        <v>136</v>
      </c>
      <c r="J103" s="2">
        <f t="shared" ca="1" si="88"/>
        <v>144</v>
      </c>
      <c r="K103" s="2">
        <f t="shared" ca="1" si="88"/>
        <v>162</v>
      </c>
      <c r="L103" s="2">
        <f t="shared" ca="1" si="88"/>
        <v>142</v>
      </c>
      <c r="M103" s="2">
        <f t="shared" ca="1" si="88"/>
        <v>130</v>
      </c>
      <c r="N103" s="2">
        <f t="shared" ca="1" si="89"/>
        <v>102</v>
      </c>
      <c r="O103" s="2">
        <f t="shared" ref="O103:S103" ca="1" si="136">IF(N103&lt;50,N103+10,IF(N103&gt;120,N103-20,N103+RANDBETWEEN(-20,20)))</f>
        <v>115</v>
      </c>
      <c r="P103" s="2">
        <f t="shared" ca="1" si="136"/>
        <v>133</v>
      </c>
      <c r="Q103" s="2">
        <f t="shared" ca="1" si="136"/>
        <v>113</v>
      </c>
      <c r="R103" s="2">
        <f t="shared" ca="1" si="136"/>
        <v>112</v>
      </c>
      <c r="S103" s="2">
        <f t="shared" ca="1" si="136"/>
        <v>110</v>
      </c>
      <c r="T103" s="2" t="str">
        <f t="shared" ca="1" si="91"/>
        <v>HTN target 140/90</v>
      </c>
      <c r="U103" s="1">
        <f t="shared" ca="1" si="92"/>
        <v>41321</v>
      </c>
      <c r="V103" s="1">
        <f t="shared" ca="1" si="93"/>
        <v>41376</v>
      </c>
      <c r="W103" t="str">
        <f t="shared" ca="1" si="132"/>
        <v>Rx</v>
      </c>
      <c r="X103" t="str">
        <f t="shared" ca="1" si="132"/>
        <v>Rx</v>
      </c>
      <c r="Y103" t="str">
        <f t="shared" ca="1" si="95"/>
        <v>["x", "2012-07-26", "2012-09-18", "2013-02-17", "2013-08-23", "2014-01-18", "2014-07-23"]</v>
      </c>
      <c r="Z103" t="str">
        <f t="shared" ca="1" si="96"/>
        <v>["SBP", "142", "136", "144", "162", "142", "130"]</v>
      </c>
      <c r="AA103" t="str">
        <f t="shared" ca="1" si="97"/>
        <v>["DBP", "102", "115", "133", "113", "112", "110"]</v>
      </c>
      <c r="AB103" t="str">
        <f t="shared" ca="1" si="98"/>
        <v>[{"value": "2013-02-16", "text": "Rx"}, {"value": "2013-04-12", "text": "Rx"}]</v>
      </c>
      <c r="AC103" t="str">
        <f t="shared" ca="1" si="99"/>
        <v>"5554723924": { "bp" : [ ["x", "2012-07-26", "2012-09-18", "2013-02-17", "2013-08-23", "2014-01-18", "2014-07-23"], ["SBP", "142", "136", "144", "162", "142", "130"], ["DBP", "102", "115", "133", "113", "112", "110"] ], "category": "HTN target 140/90", "contacts": [{"value": "2013-02-16", "text": "Rx"}, {"value": "2013-04-12", "text": "Rx"}] }</v>
      </c>
    </row>
    <row r="104" spans="1:29" x14ac:dyDescent="0.25">
      <c r="A104">
        <v>5554782969</v>
      </c>
      <c r="B104" s="1">
        <f t="shared" ca="1" si="85"/>
        <v>41105.671996296296</v>
      </c>
      <c r="C104" s="1">
        <f t="shared" ca="1" si="86"/>
        <v>41232.671996296296</v>
      </c>
      <c r="D104" s="1">
        <f t="shared" ca="1" si="86"/>
        <v>41328.671996296296</v>
      </c>
      <c r="E104" s="1">
        <f t="shared" ca="1" si="86"/>
        <v>41487.671996296296</v>
      </c>
      <c r="F104" s="1">
        <f t="shared" ca="1" si="86"/>
        <v>41593.671996296296</v>
      </c>
      <c r="G104" s="1">
        <f t="shared" ca="1" si="86"/>
        <v>41735.671996296296</v>
      </c>
      <c r="H104" s="2">
        <f t="shared" ca="1" si="87"/>
        <v>134</v>
      </c>
      <c r="I104" s="2">
        <f t="shared" ca="1" si="88"/>
        <v>148</v>
      </c>
      <c r="J104" s="2">
        <f t="shared" ca="1" si="88"/>
        <v>163</v>
      </c>
      <c r="K104" s="2">
        <f t="shared" ca="1" si="88"/>
        <v>143</v>
      </c>
      <c r="L104" s="2">
        <f t="shared" ca="1" si="88"/>
        <v>157</v>
      </c>
      <c r="M104" s="2">
        <f t="shared" ca="1" si="88"/>
        <v>171</v>
      </c>
      <c r="N104" s="2">
        <f t="shared" ca="1" si="89"/>
        <v>92</v>
      </c>
      <c r="O104" s="2">
        <f t="shared" ref="O104:S104" ca="1" si="137">IF(N104&lt;50,N104+10,IF(N104&gt;120,N104-20,N104+RANDBETWEEN(-20,20)))</f>
        <v>82</v>
      </c>
      <c r="P104" s="2">
        <f t="shared" ca="1" si="137"/>
        <v>95</v>
      </c>
      <c r="Q104" s="2">
        <f t="shared" ca="1" si="137"/>
        <v>111</v>
      </c>
      <c r="R104" s="2">
        <f t="shared" ca="1" si="137"/>
        <v>103</v>
      </c>
      <c r="S104" s="2">
        <f t="shared" ca="1" si="137"/>
        <v>113</v>
      </c>
      <c r="T104" s="2" t="str">
        <f t="shared" ca="1" si="91"/>
        <v>CKD target 135/85</v>
      </c>
      <c r="U104" s="1">
        <f t="shared" ca="1" si="92"/>
        <v>41190</v>
      </c>
      <c r="V104" s="1">
        <f t="shared" ca="1" si="93"/>
        <v>41393</v>
      </c>
      <c r="W104" t="str">
        <f t="shared" ca="1" si="132"/>
        <v>F2F</v>
      </c>
      <c r="X104" t="str">
        <f t="shared" ca="1" si="132"/>
        <v>F2F</v>
      </c>
      <c r="Y104" t="str">
        <f t="shared" ca="1" si="95"/>
        <v>["x", "2012-07-15", "2012-11-19", "2013-02-23", "2013-08-01", "2013-11-15", "2014-04-06"]</v>
      </c>
      <c r="Z104" t="str">
        <f t="shared" ca="1" si="96"/>
        <v>["SBP", "134", "148", "163", "143", "157", "171"]</v>
      </c>
      <c r="AA104" t="str">
        <f t="shared" ca="1" si="97"/>
        <v>["DBP", "92", "82", "95", "111", "103", "113"]</v>
      </c>
      <c r="AB104" t="str">
        <f t="shared" ca="1" si="98"/>
        <v>[{"value": "2012-10-08", "text": "F2F"}, {"value": "2013-04-29", "text": "F2F"}]</v>
      </c>
      <c r="AC104" t="str">
        <f t="shared" ca="1" si="99"/>
        <v>"5554782969": { "bp" : [ ["x", "2012-07-15", "2012-11-19", "2013-02-23", "2013-08-01", "2013-11-15", "2014-04-06"], ["SBP", "134", "148", "163", "143", "157", "171"], ["DBP", "92", "82", "95", "111", "103", "113"] ], "category": "CKD target 135/85", "contacts": [{"value": "2012-10-08", "text": "F2F"}, {"value": "2013-04-29", "text": "F2F"}] }</v>
      </c>
    </row>
    <row r="105" spans="1:29" x14ac:dyDescent="0.25">
      <c r="A105">
        <v>5554873972</v>
      </c>
      <c r="B105" s="1">
        <f t="shared" ca="1" si="85"/>
        <v>41079.671996296296</v>
      </c>
      <c r="C105" s="1">
        <f t="shared" ca="1" si="86"/>
        <v>41203.671996296296</v>
      </c>
      <c r="D105" s="1">
        <f t="shared" ca="1" si="86"/>
        <v>41303.671996296296</v>
      </c>
      <c r="E105" s="1">
        <f t="shared" ca="1" si="86"/>
        <v>41490.671996296296</v>
      </c>
      <c r="F105" s="1">
        <f t="shared" ca="1" si="86"/>
        <v>41624.671996296296</v>
      </c>
      <c r="G105" s="1">
        <f t="shared" ca="1" si="86"/>
        <v>41713.671996296296</v>
      </c>
      <c r="H105" s="2">
        <f t="shared" ca="1" si="87"/>
        <v>101</v>
      </c>
      <c r="I105" s="2">
        <f t="shared" ca="1" si="88"/>
        <v>111</v>
      </c>
      <c r="J105" s="2">
        <f t="shared" ca="1" si="88"/>
        <v>116</v>
      </c>
      <c r="K105" s="2">
        <f t="shared" ca="1" si="88"/>
        <v>136</v>
      </c>
      <c r="L105" s="2">
        <f t="shared" ca="1" si="88"/>
        <v>152</v>
      </c>
      <c r="M105" s="2">
        <f t="shared" ca="1" si="88"/>
        <v>157</v>
      </c>
      <c r="N105" s="2">
        <f t="shared" ca="1" si="89"/>
        <v>51</v>
      </c>
      <c r="O105" s="2">
        <f t="shared" ref="O105:S105" ca="1" si="138">IF(N105&lt;50,N105+10,IF(N105&gt;120,N105-20,N105+RANDBETWEEN(-20,20)))</f>
        <v>33</v>
      </c>
      <c r="P105" s="2">
        <f t="shared" ca="1" si="138"/>
        <v>43</v>
      </c>
      <c r="Q105" s="2">
        <f t="shared" ca="1" si="138"/>
        <v>53</v>
      </c>
      <c r="R105" s="2">
        <f t="shared" ca="1" si="138"/>
        <v>66</v>
      </c>
      <c r="S105" s="2">
        <f t="shared" ca="1" si="138"/>
        <v>85</v>
      </c>
      <c r="T105" s="2" t="str">
        <f t="shared" ca="1" si="91"/>
        <v>HTN target 140/90</v>
      </c>
      <c r="U105" s="1">
        <f t="shared" ca="1" si="92"/>
        <v>41089</v>
      </c>
      <c r="V105" s="1">
        <f t="shared" ca="1" si="93"/>
        <v>41144</v>
      </c>
      <c r="W105" t="str">
        <f t="shared" ca="1" si="132"/>
        <v>F2F</v>
      </c>
      <c r="X105" t="str">
        <f t="shared" ca="1" si="132"/>
        <v>F2F</v>
      </c>
      <c r="Y105" t="str">
        <f t="shared" ca="1" si="95"/>
        <v>["x", "2012-06-19", "2012-10-21", "2013-01-29", "2013-08-04", "2013-12-16", "2014-03-15"]</v>
      </c>
      <c r="Z105" t="str">
        <f t="shared" ca="1" si="96"/>
        <v>["SBP", "101", "111", "116", "136", "152", "157"]</v>
      </c>
      <c r="AA105" t="str">
        <f t="shared" ca="1" si="97"/>
        <v>["DBP", "51", "33", "43", "53", "66", "85"]</v>
      </c>
      <c r="AB105" t="str">
        <f t="shared" ca="1" si="98"/>
        <v>[{"value": "2012-06-29", "text": "F2F"}, {"value": "2012-08-23", "text": "F2F"}]</v>
      </c>
      <c r="AC105" t="str">
        <f t="shared" ca="1" si="99"/>
        <v>"5554873972": { "bp" : [ ["x", "2012-06-19", "2012-10-21", "2013-01-29", "2013-08-04", "2013-12-16", "2014-03-15"], ["SBP", "101", "111", "116", "136", "152", "157"], ["DBP", "51", "33", "43", "53", "66", "85"] ], "category": "HTN target 140/90", "contacts": [{"value": "2012-06-29", "text": "F2F"}, {"value": "2012-08-23", "text": "F2F"}] }</v>
      </c>
    </row>
    <row r="106" spans="1:29" x14ac:dyDescent="0.25">
      <c r="A106">
        <v>5554933431</v>
      </c>
      <c r="B106" s="1">
        <f t="shared" ca="1" si="85"/>
        <v>41026.671996296296</v>
      </c>
      <c r="C106" s="1">
        <f t="shared" ca="1" si="86"/>
        <v>41220.671996296296</v>
      </c>
      <c r="D106" s="1">
        <f t="shared" ca="1" si="86"/>
        <v>41287.671996296296</v>
      </c>
      <c r="E106" s="1">
        <f t="shared" ca="1" si="86"/>
        <v>41436.671996296296</v>
      </c>
      <c r="F106" s="1">
        <f t="shared" ca="1" si="86"/>
        <v>41526.671996296296</v>
      </c>
      <c r="G106" s="1">
        <f t="shared" ca="1" si="86"/>
        <v>41608.671996296296</v>
      </c>
      <c r="H106" s="2">
        <f t="shared" ca="1" si="87"/>
        <v>120</v>
      </c>
      <c r="I106" s="2">
        <f t="shared" ca="1" si="88"/>
        <v>130</v>
      </c>
      <c r="J106" s="2">
        <f t="shared" ca="1" si="88"/>
        <v>135</v>
      </c>
      <c r="K106" s="2">
        <f t="shared" ca="1" si="88"/>
        <v>128</v>
      </c>
      <c r="L106" s="2">
        <f t="shared" ca="1" si="88"/>
        <v>127</v>
      </c>
      <c r="M106" s="2">
        <f t="shared" ca="1" si="88"/>
        <v>146</v>
      </c>
      <c r="N106" s="2">
        <f t="shared" ca="1" si="89"/>
        <v>59</v>
      </c>
      <c r="O106" s="2">
        <f t="shared" ref="O106:S106" ca="1" si="139">IF(N106&lt;50,N106+10,IF(N106&gt;120,N106-20,N106+RANDBETWEEN(-20,20)))</f>
        <v>55</v>
      </c>
      <c r="P106" s="2">
        <f t="shared" ca="1" si="139"/>
        <v>55</v>
      </c>
      <c r="Q106" s="2">
        <f t="shared" ca="1" si="139"/>
        <v>38</v>
      </c>
      <c r="R106" s="2">
        <f t="shared" ca="1" si="139"/>
        <v>48</v>
      </c>
      <c r="S106" s="2">
        <f t="shared" ca="1" si="139"/>
        <v>58</v>
      </c>
      <c r="T106" s="2" t="str">
        <f t="shared" ca="1" si="91"/>
        <v>CKD target 135/85</v>
      </c>
      <c r="U106" s="1">
        <f t="shared" ca="1" si="92"/>
        <v>41221</v>
      </c>
      <c r="V106" s="1">
        <f t="shared" ca="1" si="93"/>
        <v>41263</v>
      </c>
      <c r="W106" t="str">
        <f t="shared" ca="1" si="132"/>
        <v>F2F</v>
      </c>
      <c r="X106" t="str">
        <f t="shared" ca="1" si="132"/>
        <v>Rx</v>
      </c>
      <c r="Y106" t="str">
        <f t="shared" ca="1" si="95"/>
        <v>["x", "2012-04-27", "2012-11-07", "2013-01-13", "2013-06-11", "2013-09-09", "2013-11-30"]</v>
      </c>
      <c r="Z106" t="str">
        <f t="shared" ca="1" si="96"/>
        <v>["SBP", "120", "130", "135", "128", "127", "146"]</v>
      </c>
      <c r="AA106" t="str">
        <f t="shared" ca="1" si="97"/>
        <v>["DBP", "59", "55", "55", "38", "48", "58"]</v>
      </c>
      <c r="AB106" t="str">
        <f t="shared" ca="1" si="98"/>
        <v>[{"value": "2012-11-08", "text": "F2F"}, {"value": "2012-12-20", "text": "Rx"}]</v>
      </c>
      <c r="AC106" t="str">
        <f t="shared" ca="1" si="99"/>
        <v>"5554933431": { "bp" : [ ["x", "2012-04-27", "2012-11-07", "2013-01-13", "2013-06-11", "2013-09-09", "2013-11-30"], ["SBP", "120", "130", "135", "128", "127", "146"], ["DBP", "59", "55", "55", "38", "48", "58"] ], "category": "CKD target 135/85", "contacts": [{"value": "2012-11-08", "text": "F2F"}, {"value": "2012-12-20", "text": "Rx"}] }</v>
      </c>
    </row>
    <row r="107" spans="1:29" x14ac:dyDescent="0.25">
      <c r="A107">
        <v>5555021906</v>
      </c>
      <c r="B107" s="1">
        <f t="shared" ca="1" si="85"/>
        <v>41066.671996296296</v>
      </c>
      <c r="C107" s="1">
        <f t="shared" ca="1" si="86"/>
        <v>41214.671996296296</v>
      </c>
      <c r="D107" s="1">
        <f t="shared" ca="1" si="86"/>
        <v>41377.671996296296</v>
      </c>
      <c r="E107" s="1">
        <f t="shared" ca="1" si="86"/>
        <v>41535.671996296296</v>
      </c>
      <c r="F107" s="1">
        <f t="shared" ca="1" si="86"/>
        <v>41657.671996296296</v>
      </c>
      <c r="G107" s="1">
        <f t="shared" ca="1" si="86"/>
        <v>41824.671996296296</v>
      </c>
      <c r="H107" s="2">
        <f t="shared" ca="1" si="87"/>
        <v>95</v>
      </c>
      <c r="I107" s="2">
        <f t="shared" ca="1" si="88"/>
        <v>105</v>
      </c>
      <c r="J107" s="2">
        <f t="shared" ca="1" si="88"/>
        <v>115</v>
      </c>
      <c r="K107" s="2">
        <f t="shared" ca="1" si="88"/>
        <v>95</v>
      </c>
      <c r="L107" s="2">
        <f t="shared" ca="1" si="88"/>
        <v>105</v>
      </c>
      <c r="M107" s="2">
        <f t="shared" ca="1" si="88"/>
        <v>115</v>
      </c>
      <c r="N107" s="2">
        <f t="shared" ca="1" si="89"/>
        <v>31</v>
      </c>
      <c r="O107" s="2">
        <f t="shared" ref="O107:S107" ca="1" si="140">IF(N107&lt;50,N107+10,IF(N107&gt;120,N107-20,N107+RANDBETWEEN(-20,20)))</f>
        <v>41</v>
      </c>
      <c r="P107" s="2">
        <f t="shared" ca="1" si="140"/>
        <v>51</v>
      </c>
      <c r="Q107" s="2">
        <f t="shared" ca="1" si="140"/>
        <v>55</v>
      </c>
      <c r="R107" s="2">
        <f t="shared" ca="1" si="140"/>
        <v>64</v>
      </c>
      <c r="S107" s="2">
        <f t="shared" ca="1" si="140"/>
        <v>65</v>
      </c>
      <c r="T107" s="2" t="str">
        <f t="shared" ca="1" si="91"/>
        <v>CKD target 135/85</v>
      </c>
      <c r="U107" s="1">
        <f t="shared" ca="1" si="92"/>
        <v>41102</v>
      </c>
      <c r="V107" s="1">
        <f t="shared" ca="1" si="93"/>
        <v>41343</v>
      </c>
      <c r="W107" t="str">
        <f t="shared" ca="1" si="132"/>
        <v>F2F</v>
      </c>
      <c r="X107" t="str">
        <f t="shared" ca="1" si="132"/>
        <v>F2F</v>
      </c>
      <c r="Y107" t="str">
        <f t="shared" ca="1" si="95"/>
        <v>["x", "2012-06-06", "2012-11-01", "2013-04-13", "2013-09-18", "2014-01-18", "2014-07-04"]</v>
      </c>
      <c r="Z107" t="str">
        <f t="shared" ca="1" si="96"/>
        <v>["SBP", "95", "105", "115", "95", "105", "115"]</v>
      </c>
      <c r="AA107" t="str">
        <f t="shared" ca="1" si="97"/>
        <v>["DBP", "31", "41", "51", "55", "64", "65"]</v>
      </c>
      <c r="AB107" t="str">
        <f t="shared" ca="1" si="98"/>
        <v>[{"value": "2012-07-12", "text": "F2F"}, {"value": "2013-03-10", "text": "F2F"}]</v>
      </c>
      <c r="AC107" t="str">
        <f t="shared" ca="1" si="99"/>
        <v>"5555021906": { "bp" : [ ["x", "2012-06-06", "2012-11-01", "2013-04-13", "2013-09-18", "2014-01-18", "2014-07-04"], ["SBP", "95", "105", "115", "95", "105", "115"], ["DBP", "31", "41", "51", "55", "64", "65"] ], "category": "CKD target 135/85", "contacts": [{"value": "2012-07-12", "text": "F2F"}, {"value": "2013-03-10", "text": "F2F"}] }</v>
      </c>
    </row>
    <row r="108" spans="1:29" x14ac:dyDescent="0.25">
      <c r="A108">
        <v>5555110107</v>
      </c>
      <c r="B108" s="1">
        <f t="shared" ca="1" si="85"/>
        <v>41156.671996296296</v>
      </c>
      <c r="C108" s="1">
        <f t="shared" ca="1" si="86"/>
        <v>41239.671996296296</v>
      </c>
      <c r="D108" s="1">
        <f t="shared" ca="1" si="86"/>
        <v>41340.671996296296</v>
      </c>
      <c r="E108" s="1">
        <f t="shared" ca="1" si="86"/>
        <v>41531.671996296296</v>
      </c>
      <c r="F108" s="1">
        <f t="shared" ca="1" si="86"/>
        <v>41655.671996296296</v>
      </c>
      <c r="G108" s="1">
        <f t="shared" ca="1" si="86"/>
        <v>41829.671996296296</v>
      </c>
      <c r="H108" s="2">
        <f t="shared" ca="1" si="87"/>
        <v>109</v>
      </c>
      <c r="I108" s="2">
        <f t="shared" ca="1" si="88"/>
        <v>119</v>
      </c>
      <c r="J108" s="2">
        <f t="shared" ca="1" si="88"/>
        <v>124</v>
      </c>
      <c r="K108" s="2">
        <f t="shared" ca="1" si="88"/>
        <v>122</v>
      </c>
      <c r="L108" s="2">
        <f t="shared" ca="1" si="88"/>
        <v>137</v>
      </c>
      <c r="M108" s="2">
        <f t="shared" ca="1" si="88"/>
        <v>134</v>
      </c>
      <c r="N108" s="2">
        <f t="shared" ca="1" si="89"/>
        <v>56</v>
      </c>
      <c r="O108" s="2">
        <f t="shared" ref="O108:S108" ca="1" si="141">IF(N108&lt;50,N108+10,IF(N108&gt;120,N108-20,N108+RANDBETWEEN(-20,20)))</f>
        <v>36</v>
      </c>
      <c r="P108" s="2">
        <f t="shared" ca="1" si="141"/>
        <v>46</v>
      </c>
      <c r="Q108" s="2">
        <f t="shared" ca="1" si="141"/>
        <v>56</v>
      </c>
      <c r="R108" s="2">
        <f t="shared" ca="1" si="141"/>
        <v>52</v>
      </c>
      <c r="S108" s="2">
        <f t="shared" ca="1" si="141"/>
        <v>53</v>
      </c>
      <c r="T108" s="2" t="str">
        <f t="shared" ca="1" si="91"/>
        <v>HTN target 140/90</v>
      </c>
      <c r="U108" s="1">
        <f t="shared" ca="1" si="92"/>
        <v>41238</v>
      </c>
      <c r="V108" s="1">
        <f t="shared" ca="1" si="93"/>
        <v>41312</v>
      </c>
      <c r="W108" t="str">
        <f t="shared" ca="1" si="132"/>
        <v>F2F</v>
      </c>
      <c r="X108" t="str">
        <f t="shared" ca="1" si="132"/>
        <v>Rx</v>
      </c>
      <c r="Y108" t="str">
        <f t="shared" ca="1" si="95"/>
        <v>["x", "2012-09-04", "2012-11-26", "2013-03-07", "2013-09-14", "2014-01-16", "2014-07-09"]</v>
      </c>
      <c r="Z108" t="str">
        <f t="shared" ca="1" si="96"/>
        <v>["SBP", "109", "119", "124", "122", "137", "134"]</v>
      </c>
      <c r="AA108" t="str">
        <f t="shared" ca="1" si="97"/>
        <v>["DBP", "56", "36", "46", "56", "52", "53"]</v>
      </c>
      <c r="AB108" t="str">
        <f t="shared" ca="1" si="98"/>
        <v>[{"value": "2012-11-25", "text": "F2F"}, {"value": "2013-02-07", "text": "Rx"}]</v>
      </c>
      <c r="AC108" t="str">
        <f t="shared" ca="1" si="99"/>
        <v>"5555110107": { "bp" : [ ["x", "2012-09-04", "2012-11-26", "2013-03-07", "2013-09-14", "2014-01-16", "2014-07-09"], ["SBP", "109", "119", "124", "122", "137", "134"], ["DBP", "56", "36", "46", "56", "52", "53"] ], "category": "HTN target 140/90", "contacts": [{"value": "2012-11-25", "text": "F2F"}, {"value": "2013-02-07", "text": "Rx"}] }</v>
      </c>
    </row>
    <row r="109" spans="1:29" x14ac:dyDescent="0.25">
      <c r="A109">
        <v>5555162133</v>
      </c>
      <c r="B109" s="1">
        <f t="shared" ca="1" si="85"/>
        <v>41041.671996296296</v>
      </c>
      <c r="C109" s="1">
        <f t="shared" ca="1" si="86"/>
        <v>41170.671996296296</v>
      </c>
      <c r="D109" s="1">
        <f t="shared" ca="1" si="86"/>
        <v>41341.671996296296</v>
      </c>
      <c r="E109" s="1">
        <f t="shared" ca="1" si="86"/>
        <v>41460.671996296296</v>
      </c>
      <c r="F109" s="1">
        <f t="shared" ca="1" si="86"/>
        <v>41595.671996296296</v>
      </c>
      <c r="G109" s="1">
        <f t="shared" ca="1" si="86"/>
        <v>41750.671996296296</v>
      </c>
      <c r="H109" s="2">
        <f t="shared" ca="1" si="87"/>
        <v>92</v>
      </c>
      <c r="I109" s="2">
        <f t="shared" ca="1" si="88"/>
        <v>102</v>
      </c>
      <c r="J109" s="2">
        <f t="shared" ca="1" si="88"/>
        <v>112</v>
      </c>
      <c r="K109" s="2">
        <f t="shared" ca="1" si="88"/>
        <v>110</v>
      </c>
      <c r="L109" s="2">
        <f t="shared" ca="1" si="88"/>
        <v>101</v>
      </c>
      <c r="M109" s="2">
        <f t="shared" ca="1" si="88"/>
        <v>111</v>
      </c>
      <c r="N109" s="2">
        <f t="shared" ca="1" si="89"/>
        <v>52</v>
      </c>
      <c r="O109" s="2">
        <f t="shared" ref="O109:S109" ca="1" si="142">IF(N109&lt;50,N109+10,IF(N109&gt;120,N109-20,N109+RANDBETWEEN(-20,20)))</f>
        <v>71</v>
      </c>
      <c r="P109" s="2">
        <f t="shared" ca="1" si="142"/>
        <v>59</v>
      </c>
      <c r="Q109" s="2">
        <f t="shared" ca="1" si="142"/>
        <v>62</v>
      </c>
      <c r="R109" s="2">
        <f t="shared" ca="1" si="142"/>
        <v>79</v>
      </c>
      <c r="S109" s="2">
        <f t="shared" ca="1" si="142"/>
        <v>75</v>
      </c>
      <c r="T109" s="2" t="str">
        <f t="shared" ca="1" si="91"/>
        <v>HTN target 140/90</v>
      </c>
      <c r="U109" s="1">
        <f t="shared" ca="1" si="92"/>
        <v>41292</v>
      </c>
      <c r="V109" s="1">
        <f t="shared" ca="1" si="93"/>
        <v>41325</v>
      </c>
      <c r="W109" t="str">
        <f t="shared" ca="1" si="132"/>
        <v>F2F</v>
      </c>
      <c r="X109" t="str">
        <f t="shared" ca="1" si="132"/>
        <v>Rx</v>
      </c>
      <c r="Y109" t="str">
        <f t="shared" ca="1" si="95"/>
        <v>["x", "2012-05-12", "2012-09-18", "2013-03-08", "2013-07-05", "2013-11-17", "2014-04-21"]</v>
      </c>
      <c r="Z109" t="str">
        <f t="shared" ca="1" si="96"/>
        <v>["SBP", "92", "102", "112", "110", "101", "111"]</v>
      </c>
      <c r="AA109" t="str">
        <f t="shared" ca="1" si="97"/>
        <v>["DBP", "52", "71", "59", "62", "79", "75"]</v>
      </c>
      <c r="AB109" t="str">
        <f t="shared" ca="1" si="98"/>
        <v>[{"value": "2013-01-18", "text": "F2F"}, {"value": "2013-02-20", "text": "Rx"}]</v>
      </c>
      <c r="AC109" t="str">
        <f t="shared" ca="1" si="99"/>
        <v>"5555162133": { "bp" : [ ["x", "2012-05-12", "2012-09-18", "2013-03-08", "2013-07-05", "2013-11-17", "2014-04-21"], ["SBP", "92", "102", "112", "110", "101", "111"], ["DBP", "52", "71", "59", "62", "79", "75"] ], "category": "HTN target 140/90", "contacts": [{"value": "2013-01-18", "text": "F2F"}, {"value": "2013-02-20", "text": "Rx"}] }</v>
      </c>
    </row>
    <row r="110" spans="1:29" x14ac:dyDescent="0.25">
      <c r="A110">
        <v>5555256064</v>
      </c>
      <c r="B110" s="1">
        <f t="shared" ca="1" si="85"/>
        <v>41077.671996296296</v>
      </c>
      <c r="C110" s="1">
        <f t="shared" ca="1" si="86"/>
        <v>41254.671996296296</v>
      </c>
      <c r="D110" s="1">
        <f t="shared" ca="1" si="86"/>
        <v>41434.671996296296</v>
      </c>
      <c r="E110" s="1">
        <f t="shared" ca="1" si="86"/>
        <v>41552.671996296296</v>
      </c>
      <c r="F110" s="1">
        <f t="shared" ca="1" si="86"/>
        <v>41625.671996296296</v>
      </c>
      <c r="G110" s="1">
        <f t="shared" ca="1" si="86"/>
        <v>41758.671996296296</v>
      </c>
      <c r="H110" s="2">
        <f t="shared" ca="1" si="87"/>
        <v>96</v>
      </c>
      <c r="I110" s="2">
        <f t="shared" ca="1" si="88"/>
        <v>106</v>
      </c>
      <c r="J110" s="2">
        <f t="shared" ca="1" si="88"/>
        <v>116</v>
      </c>
      <c r="K110" s="2">
        <f t="shared" ca="1" si="88"/>
        <v>109</v>
      </c>
      <c r="L110" s="2">
        <f t="shared" ca="1" si="88"/>
        <v>119</v>
      </c>
      <c r="M110" s="2">
        <f t="shared" ca="1" si="88"/>
        <v>124</v>
      </c>
      <c r="N110" s="2">
        <f t="shared" ca="1" si="89"/>
        <v>53</v>
      </c>
      <c r="O110" s="2">
        <f t="shared" ref="O110:S110" ca="1" si="143">IF(N110&lt;50,N110+10,IF(N110&gt;120,N110-20,N110+RANDBETWEEN(-20,20)))</f>
        <v>58</v>
      </c>
      <c r="P110" s="2">
        <f t="shared" ca="1" si="143"/>
        <v>66</v>
      </c>
      <c r="Q110" s="2">
        <f t="shared" ca="1" si="143"/>
        <v>81</v>
      </c>
      <c r="R110" s="2">
        <f t="shared" ca="1" si="143"/>
        <v>92</v>
      </c>
      <c r="S110" s="2">
        <f t="shared" ca="1" si="143"/>
        <v>101</v>
      </c>
      <c r="T110" s="2" t="str">
        <f t="shared" ca="1" si="91"/>
        <v>CKD target 135/85</v>
      </c>
      <c r="U110" s="1">
        <f t="shared" ca="1" si="92"/>
        <v>41165</v>
      </c>
      <c r="V110" s="1">
        <f t="shared" ca="1" si="93"/>
        <v>41366</v>
      </c>
      <c r="W110" t="str">
        <f t="shared" ca="1" si="132"/>
        <v>F2F</v>
      </c>
      <c r="X110" t="str">
        <f t="shared" ca="1" si="132"/>
        <v>Rx</v>
      </c>
      <c r="Y110" t="str">
        <f t="shared" ca="1" si="95"/>
        <v>["x", "2012-06-17", "2012-12-11", "2013-06-09", "2013-10-05", "2013-12-17", "2014-04-29"]</v>
      </c>
      <c r="Z110" t="str">
        <f t="shared" ca="1" si="96"/>
        <v>["SBP", "96", "106", "116", "109", "119", "124"]</v>
      </c>
      <c r="AA110" t="str">
        <f t="shared" ca="1" si="97"/>
        <v>["DBP", "53", "58", "66", "81", "92", "101"]</v>
      </c>
      <c r="AB110" t="str">
        <f t="shared" ca="1" si="98"/>
        <v>[{"value": "2012-09-13", "text": "F2F"}, {"value": "2013-04-02", "text": "Rx"}]</v>
      </c>
      <c r="AC110" t="str">
        <f t="shared" ca="1" si="99"/>
        <v>"5555256064": { "bp" : [ ["x", "2012-06-17", "2012-12-11", "2013-06-09", "2013-10-05", "2013-12-17", "2014-04-29"], ["SBP", "96", "106", "116", "109", "119", "124"], ["DBP", "53", "58", "66", "81", "92", "101"] ], "category": "CKD target 135/85", "contacts": [{"value": "2012-09-13", "text": "F2F"}, {"value": "2013-04-02", "text": "Rx"}] }</v>
      </c>
    </row>
    <row r="111" spans="1:29" x14ac:dyDescent="0.25">
      <c r="A111">
        <v>5555351913</v>
      </c>
      <c r="B111" s="1">
        <f t="shared" ca="1" si="85"/>
        <v>41032.671996296296</v>
      </c>
      <c r="C111" s="1">
        <f t="shared" ca="1" si="86"/>
        <v>41098.671996296296</v>
      </c>
      <c r="D111" s="1">
        <f t="shared" ca="1" si="86"/>
        <v>41260.671996296296</v>
      </c>
      <c r="E111" s="1">
        <f t="shared" ca="1" si="86"/>
        <v>41429.671996296296</v>
      </c>
      <c r="F111" s="1">
        <f t="shared" ca="1" si="86"/>
        <v>41520.671996296296</v>
      </c>
      <c r="G111" s="1">
        <f t="shared" ca="1" si="86"/>
        <v>41627.671996296296</v>
      </c>
      <c r="H111" s="2">
        <f t="shared" ca="1" si="87"/>
        <v>113</v>
      </c>
      <c r="I111" s="2">
        <f t="shared" ca="1" si="88"/>
        <v>109</v>
      </c>
      <c r="J111" s="2">
        <f t="shared" ca="1" si="88"/>
        <v>119</v>
      </c>
      <c r="K111" s="2">
        <f t="shared" ca="1" si="88"/>
        <v>100</v>
      </c>
      <c r="L111" s="2">
        <f t="shared" ca="1" si="88"/>
        <v>110</v>
      </c>
      <c r="M111" s="2">
        <f t="shared" ca="1" si="88"/>
        <v>117</v>
      </c>
      <c r="N111" s="2">
        <f t="shared" ca="1" si="89"/>
        <v>69</v>
      </c>
      <c r="O111" s="2">
        <f t="shared" ref="O111:S111" ca="1" si="144">IF(N111&lt;50,N111+10,IF(N111&gt;120,N111-20,N111+RANDBETWEEN(-20,20)))</f>
        <v>49</v>
      </c>
      <c r="P111" s="2">
        <f t="shared" ca="1" si="144"/>
        <v>59</v>
      </c>
      <c r="Q111" s="2">
        <f t="shared" ca="1" si="144"/>
        <v>73</v>
      </c>
      <c r="R111" s="2">
        <f t="shared" ca="1" si="144"/>
        <v>61</v>
      </c>
      <c r="S111" s="2">
        <f t="shared" ca="1" si="144"/>
        <v>72</v>
      </c>
      <c r="T111" s="2" t="str">
        <f t="shared" ca="1" si="91"/>
        <v>HTN target 140/90</v>
      </c>
      <c r="U111" s="1">
        <f t="shared" ca="1" si="92"/>
        <v>41042</v>
      </c>
      <c r="V111" s="1">
        <f t="shared" ca="1" si="93"/>
        <v>41209</v>
      </c>
      <c r="W111" t="str">
        <f t="shared" ca="1" si="132"/>
        <v>Rx</v>
      </c>
      <c r="X111" t="str">
        <f t="shared" ca="1" si="132"/>
        <v>F2F</v>
      </c>
      <c r="Y111" t="str">
        <f t="shared" ca="1" si="95"/>
        <v>["x", "2012-05-03", "2012-07-08", "2012-12-17", "2013-06-04", "2013-09-03", "2013-12-19"]</v>
      </c>
      <c r="Z111" t="str">
        <f t="shared" ca="1" si="96"/>
        <v>["SBP", "113", "109", "119", "100", "110", "117"]</v>
      </c>
      <c r="AA111" t="str">
        <f t="shared" ca="1" si="97"/>
        <v>["DBP", "69", "49", "59", "73", "61", "72"]</v>
      </c>
      <c r="AB111" t="str">
        <f t="shared" ca="1" si="98"/>
        <v>[{"value": "2012-05-13", "text": "Rx"}, {"value": "2012-10-27", "text": "F2F"}]</v>
      </c>
      <c r="AC111" t="str">
        <f t="shared" ca="1" si="99"/>
        <v>"5555351913": { "bp" : [ ["x", "2012-05-03", "2012-07-08", "2012-12-17", "2013-06-04", "2013-09-03", "2013-12-19"], ["SBP", "113", "109", "119", "100", "110", "117"], ["DBP", "69", "49", "59", "73", "61", "72"] ], "category": "HTN target 140/90", "contacts": [{"value": "2012-05-13", "text": "Rx"}, {"value": "2012-10-27", "text": "F2F"}] }</v>
      </c>
    </row>
    <row r="112" spans="1:29" x14ac:dyDescent="0.25">
      <c r="A112">
        <v>5555355306</v>
      </c>
      <c r="B112" s="1">
        <f t="shared" ca="1" si="85"/>
        <v>41195.671996296296</v>
      </c>
      <c r="C112" s="1">
        <f t="shared" ca="1" si="86"/>
        <v>41255.671996296296</v>
      </c>
      <c r="D112" s="1">
        <f t="shared" ca="1" si="86"/>
        <v>41361.671996296296</v>
      </c>
      <c r="E112" s="1">
        <f t="shared" ca="1" si="86"/>
        <v>41555.671996296296</v>
      </c>
      <c r="F112" s="1">
        <f t="shared" ca="1" si="86"/>
        <v>41691.671996296296</v>
      </c>
      <c r="G112" s="1">
        <f t="shared" ca="1" si="86"/>
        <v>41870.671996296296</v>
      </c>
      <c r="H112" s="2">
        <f t="shared" ca="1" si="87"/>
        <v>112</v>
      </c>
      <c r="I112" s="2">
        <f t="shared" ca="1" si="88"/>
        <v>122</v>
      </c>
      <c r="J112" s="2">
        <f t="shared" ca="1" si="88"/>
        <v>132</v>
      </c>
      <c r="K112" s="2">
        <f t="shared" ca="1" si="88"/>
        <v>144</v>
      </c>
      <c r="L112" s="2">
        <f t="shared" ca="1" si="88"/>
        <v>133</v>
      </c>
      <c r="M112" s="2">
        <f t="shared" ca="1" si="88"/>
        <v>126</v>
      </c>
      <c r="N112" s="2">
        <f t="shared" ca="1" si="89"/>
        <v>65</v>
      </c>
      <c r="O112" s="2">
        <f t="shared" ref="O112:S112" ca="1" si="145">IF(N112&lt;50,N112+10,IF(N112&gt;120,N112-20,N112+RANDBETWEEN(-20,20)))</f>
        <v>68</v>
      </c>
      <c r="P112" s="2">
        <f t="shared" ca="1" si="145"/>
        <v>76</v>
      </c>
      <c r="Q112" s="2">
        <f t="shared" ca="1" si="145"/>
        <v>90</v>
      </c>
      <c r="R112" s="2">
        <f t="shared" ca="1" si="145"/>
        <v>89</v>
      </c>
      <c r="S112" s="2">
        <f t="shared" ca="1" si="145"/>
        <v>109</v>
      </c>
      <c r="T112" s="2" t="str">
        <f t="shared" ca="1" si="91"/>
        <v>HTN target 140/90</v>
      </c>
      <c r="U112" s="1">
        <f t="shared" ca="1" si="92"/>
        <v>41351</v>
      </c>
      <c r="V112" s="1">
        <f t="shared" ca="1" si="93"/>
        <v>41709</v>
      </c>
      <c r="W112" t="str">
        <f t="shared" ca="1" si="132"/>
        <v>Rx</v>
      </c>
      <c r="X112" t="str">
        <f t="shared" ca="1" si="132"/>
        <v>Rx</v>
      </c>
      <c r="Y112" t="str">
        <f t="shared" ca="1" si="95"/>
        <v>["x", "2012-10-13", "2012-12-12", "2013-03-28", "2013-10-08", "2014-02-21", "2014-08-19"]</v>
      </c>
      <c r="Z112" t="str">
        <f t="shared" ca="1" si="96"/>
        <v>["SBP", "112", "122", "132", "144", "133", "126"]</v>
      </c>
      <c r="AA112" t="str">
        <f t="shared" ca="1" si="97"/>
        <v>["DBP", "65", "68", "76", "90", "89", "109"]</v>
      </c>
      <c r="AB112" t="str">
        <f t="shared" ca="1" si="98"/>
        <v>[{"value": "2013-03-18", "text": "Rx"}, {"value": "2014-03-11", "text": "Rx"}]</v>
      </c>
      <c r="AC112" t="str">
        <f t="shared" ca="1" si="99"/>
        <v>"5555355306": { "bp" : [ ["x", "2012-10-13", "2012-12-12", "2013-03-28", "2013-10-08", "2014-02-21", "2014-08-19"], ["SBP", "112", "122", "132", "144", "133", "126"], ["DBP", "65", "68", "76", "90", "89", "109"] ], "category": "HTN target 140/90", "contacts": [{"value": "2013-03-18", "text": "Rx"}, {"value": "2014-03-11", "text": "Rx"}] }</v>
      </c>
    </row>
    <row r="113" spans="1:29" x14ac:dyDescent="0.25">
      <c r="A113">
        <v>5555373501</v>
      </c>
      <c r="B113" s="1">
        <f t="shared" ca="1" si="85"/>
        <v>41181.671996296296</v>
      </c>
      <c r="C113" s="1">
        <f t="shared" ca="1" si="86"/>
        <v>41234.671996296296</v>
      </c>
      <c r="D113" s="1">
        <f t="shared" ca="1" si="86"/>
        <v>41316.671996296296</v>
      </c>
      <c r="E113" s="1">
        <f t="shared" ca="1" si="86"/>
        <v>41428.671996296296</v>
      </c>
      <c r="F113" s="1">
        <f t="shared" ca="1" si="86"/>
        <v>41532.671996296296</v>
      </c>
      <c r="G113" s="1">
        <f t="shared" ca="1" si="86"/>
        <v>41597.671996296296</v>
      </c>
      <c r="H113" s="2">
        <f t="shared" ca="1" si="87"/>
        <v>146</v>
      </c>
      <c r="I113" s="2">
        <f t="shared" ca="1" si="88"/>
        <v>152</v>
      </c>
      <c r="J113" s="2">
        <f t="shared" ca="1" si="88"/>
        <v>156</v>
      </c>
      <c r="K113" s="2">
        <f t="shared" ca="1" si="88"/>
        <v>169</v>
      </c>
      <c r="L113" s="2">
        <f t="shared" ca="1" si="88"/>
        <v>149</v>
      </c>
      <c r="M113" s="2">
        <f t="shared" ca="1" si="88"/>
        <v>147</v>
      </c>
      <c r="N113" s="2">
        <f t="shared" ca="1" si="89"/>
        <v>105</v>
      </c>
      <c r="O113" s="2">
        <f t="shared" ref="O113:S113" ca="1" si="146">IF(N113&lt;50,N113+10,IF(N113&gt;120,N113-20,N113+RANDBETWEEN(-20,20)))</f>
        <v>96</v>
      </c>
      <c r="P113" s="2">
        <f t="shared" ca="1" si="146"/>
        <v>95</v>
      </c>
      <c r="Q113" s="2">
        <f t="shared" ca="1" si="146"/>
        <v>106</v>
      </c>
      <c r="R113" s="2">
        <f t="shared" ca="1" si="146"/>
        <v>95</v>
      </c>
      <c r="S113" s="2">
        <f t="shared" ca="1" si="146"/>
        <v>110</v>
      </c>
      <c r="T113" s="2" t="str">
        <f t="shared" ca="1" si="91"/>
        <v>CKD target 135/85</v>
      </c>
      <c r="U113" s="1">
        <f t="shared" ca="1" si="92"/>
        <v>41282</v>
      </c>
      <c r="V113" s="1">
        <f t="shared" ca="1" si="93"/>
        <v>41544</v>
      </c>
      <c r="W113" t="str">
        <f t="shared" ca="1" si="132"/>
        <v>F2F</v>
      </c>
      <c r="X113" t="str">
        <f t="shared" ca="1" si="132"/>
        <v>F2F</v>
      </c>
      <c r="Y113" t="str">
        <f t="shared" ca="1" si="95"/>
        <v>["x", "2012-09-29", "2012-11-21", "2013-02-11", "2013-06-03", "2013-09-15", "2013-11-19"]</v>
      </c>
      <c r="Z113" t="str">
        <f t="shared" ca="1" si="96"/>
        <v>["SBP", "146", "152", "156", "169", "149", "147"]</v>
      </c>
      <c r="AA113" t="str">
        <f t="shared" ca="1" si="97"/>
        <v>["DBP", "105", "96", "95", "106", "95", "110"]</v>
      </c>
      <c r="AB113" t="str">
        <f t="shared" ca="1" si="98"/>
        <v>[{"value": "2013-01-08", "text": "F2F"}, {"value": "2013-09-27", "text": "F2F"}]</v>
      </c>
      <c r="AC113" t="str">
        <f t="shared" ca="1" si="99"/>
        <v>"5555373501": { "bp" : [ ["x", "2012-09-29", "2012-11-21", "2013-02-11", "2013-06-03", "2013-09-15", "2013-11-19"], ["SBP", "146", "152", "156", "169", "149", "147"], ["DBP", "105", "96", "95", "106", "95", "110"] ], "category": "CKD target 135/85", "contacts": [{"value": "2013-01-08", "text": "F2F"}, {"value": "2013-09-27", "text": "F2F"}] }</v>
      </c>
    </row>
    <row r="114" spans="1:29" x14ac:dyDescent="0.25">
      <c r="A114">
        <v>5555382894</v>
      </c>
      <c r="B114" s="1">
        <f t="shared" ca="1" si="85"/>
        <v>41123.671996296296</v>
      </c>
      <c r="C114" s="1">
        <f t="shared" ca="1" si="86"/>
        <v>41272.671996296296</v>
      </c>
      <c r="D114" s="1">
        <f t="shared" ca="1" si="86"/>
        <v>41383.671996296296</v>
      </c>
      <c r="E114" s="1">
        <f t="shared" ca="1" si="86"/>
        <v>41544.671996296296</v>
      </c>
      <c r="F114" s="1">
        <f t="shared" ca="1" si="86"/>
        <v>41682.671996296296</v>
      </c>
      <c r="G114" s="1">
        <f t="shared" ref="D114:G129" ca="1" si="147">F114+RANDBETWEEN(50,200)</f>
        <v>41811.671996296296</v>
      </c>
      <c r="H114" s="2">
        <f t="shared" ca="1" si="87"/>
        <v>129</v>
      </c>
      <c r="I114" s="2">
        <f t="shared" ca="1" si="88"/>
        <v>113</v>
      </c>
      <c r="J114" s="2">
        <f t="shared" ca="1" si="88"/>
        <v>133</v>
      </c>
      <c r="K114" s="2">
        <f t="shared" ca="1" si="88"/>
        <v>116</v>
      </c>
      <c r="L114" s="2">
        <f t="shared" ca="1" si="88"/>
        <v>111</v>
      </c>
      <c r="M114" s="2">
        <f t="shared" ref="J114:M129" ca="1" si="148">IF(L114&lt;110,L114+10,IF(L114&gt;160,L114-20,L114+RANDBETWEEN(-20,20)))</f>
        <v>120</v>
      </c>
      <c r="N114" s="2">
        <f t="shared" ca="1" si="89"/>
        <v>89</v>
      </c>
      <c r="O114" s="2">
        <f t="shared" ref="O114:S114" ca="1" si="149">IF(N114&lt;50,N114+10,IF(N114&gt;120,N114-20,N114+RANDBETWEEN(-20,20)))</f>
        <v>94</v>
      </c>
      <c r="P114" s="2">
        <f t="shared" ca="1" si="149"/>
        <v>95</v>
      </c>
      <c r="Q114" s="2">
        <f t="shared" ca="1" si="149"/>
        <v>85</v>
      </c>
      <c r="R114" s="2">
        <f t="shared" ca="1" si="149"/>
        <v>71</v>
      </c>
      <c r="S114" s="2">
        <f t="shared" ca="1" si="149"/>
        <v>79</v>
      </c>
      <c r="T114" s="2" t="str">
        <f t="shared" ca="1" si="91"/>
        <v>CKD target 135/85</v>
      </c>
      <c r="U114" s="1">
        <f t="shared" ca="1" si="92"/>
        <v>41288</v>
      </c>
      <c r="V114" s="1">
        <f t="shared" ca="1" si="93"/>
        <v>41746</v>
      </c>
      <c r="W114" t="str">
        <f t="shared" ca="1" si="132"/>
        <v>Rx</v>
      </c>
      <c r="X114" t="str">
        <f t="shared" ca="1" si="132"/>
        <v>Rx</v>
      </c>
      <c r="Y114" t="str">
        <f t="shared" ca="1" si="95"/>
        <v>["x", "2012-08-02", "2012-12-29", "2013-04-19", "2013-09-27", "2014-02-12", "2014-06-21"]</v>
      </c>
      <c r="Z114" t="str">
        <f t="shared" ca="1" si="96"/>
        <v>["SBP", "129", "113", "133", "116", "111", "120"]</v>
      </c>
      <c r="AA114" t="str">
        <f t="shared" ca="1" si="97"/>
        <v>["DBP", "89", "94", "95", "85", "71", "79"]</v>
      </c>
      <c r="AB114" t="str">
        <f t="shared" ca="1" si="98"/>
        <v>[{"value": "2013-01-14", "text": "Rx"}, {"value": "2014-04-17", "text": "Rx"}]</v>
      </c>
      <c r="AC114" t="str">
        <f t="shared" ca="1" si="99"/>
        <v>"5555382894": { "bp" : [ ["x", "2012-08-02", "2012-12-29", "2013-04-19", "2013-09-27", "2014-02-12", "2014-06-21"], ["SBP", "129", "113", "133", "116", "111", "120"], ["DBP", "89", "94", "95", "85", "71", "79"] ], "category": "CKD target 135/85", "contacts": [{"value": "2013-01-14", "text": "Rx"}, {"value": "2014-04-17", "text": "Rx"}] }</v>
      </c>
    </row>
    <row r="115" spans="1:29" x14ac:dyDescent="0.25">
      <c r="A115">
        <v>5555433795</v>
      </c>
      <c r="B115" s="1">
        <f t="shared" ca="1" si="85"/>
        <v>41033.671996296296</v>
      </c>
      <c r="C115" s="1">
        <f t="shared" ca="1" si="86"/>
        <v>41231.671996296296</v>
      </c>
      <c r="D115" s="1">
        <f t="shared" ca="1" si="147"/>
        <v>41283.671996296296</v>
      </c>
      <c r="E115" s="1">
        <f t="shared" ca="1" si="147"/>
        <v>41427.671996296296</v>
      </c>
      <c r="F115" s="1">
        <f t="shared" ca="1" si="147"/>
        <v>41565.671996296296</v>
      </c>
      <c r="G115" s="1">
        <f t="shared" ca="1" si="147"/>
        <v>41711.671996296296</v>
      </c>
      <c r="H115" s="2">
        <f t="shared" ca="1" si="87"/>
        <v>108</v>
      </c>
      <c r="I115" s="2">
        <f t="shared" ca="1" si="88"/>
        <v>118</v>
      </c>
      <c r="J115" s="2">
        <f t="shared" ca="1" si="148"/>
        <v>116</v>
      </c>
      <c r="K115" s="2">
        <f t="shared" ca="1" si="148"/>
        <v>96</v>
      </c>
      <c r="L115" s="2">
        <f t="shared" ca="1" si="148"/>
        <v>106</v>
      </c>
      <c r="M115" s="2">
        <f t="shared" ca="1" si="148"/>
        <v>116</v>
      </c>
      <c r="N115" s="2">
        <f t="shared" ca="1" si="89"/>
        <v>87</v>
      </c>
      <c r="O115" s="2">
        <f t="shared" ref="O115:S115" ca="1" si="150">IF(N115&lt;50,N115+10,IF(N115&gt;120,N115-20,N115+RANDBETWEEN(-20,20)))</f>
        <v>92</v>
      </c>
      <c r="P115" s="2">
        <f t="shared" ca="1" si="150"/>
        <v>93</v>
      </c>
      <c r="Q115" s="2">
        <f t="shared" ca="1" si="150"/>
        <v>106</v>
      </c>
      <c r="R115" s="2">
        <f t="shared" ca="1" si="150"/>
        <v>100</v>
      </c>
      <c r="S115" s="2">
        <f t="shared" ca="1" si="150"/>
        <v>102</v>
      </c>
      <c r="T115" s="2" t="str">
        <f t="shared" ca="1" si="91"/>
        <v>HTN target 140/90</v>
      </c>
      <c r="U115" s="1">
        <f t="shared" ca="1" si="92"/>
        <v>41224</v>
      </c>
      <c r="V115" s="1">
        <f t="shared" ca="1" si="93"/>
        <v>41255</v>
      </c>
      <c r="W115" t="str">
        <f t="shared" ca="1" si="132"/>
        <v>F2F</v>
      </c>
      <c r="X115" t="str">
        <f t="shared" ca="1" si="132"/>
        <v>F2F</v>
      </c>
      <c r="Y115" t="str">
        <f t="shared" ca="1" si="95"/>
        <v>["x", "2012-05-04", "2012-11-18", "2013-01-09", "2013-06-02", "2013-10-18", "2014-03-13"]</v>
      </c>
      <c r="Z115" t="str">
        <f t="shared" ca="1" si="96"/>
        <v>["SBP", "108", "118", "116", "96", "106", "116"]</v>
      </c>
      <c r="AA115" t="str">
        <f t="shared" ca="1" si="97"/>
        <v>["DBP", "87", "92", "93", "106", "100", "102"]</v>
      </c>
      <c r="AB115" t="str">
        <f t="shared" ca="1" si="98"/>
        <v>[{"value": "2012-11-11", "text": "F2F"}, {"value": "2012-12-12", "text": "F2F"}]</v>
      </c>
      <c r="AC115" t="str">
        <f t="shared" ca="1" si="99"/>
        <v>"5555433795": { "bp" : [ ["x", "2012-05-04", "2012-11-18", "2013-01-09", "2013-06-02", "2013-10-18", "2014-03-13"], ["SBP", "108", "118", "116", "96", "106", "116"], ["DBP", "87", "92", "93", "106", "100", "102"] ], "category": "HTN target 140/90", "contacts": [{"value": "2012-11-11", "text": "F2F"}, {"value": "2012-12-12", "text": "F2F"}] }</v>
      </c>
    </row>
    <row r="116" spans="1:29" x14ac:dyDescent="0.25">
      <c r="A116">
        <v>5555446560</v>
      </c>
      <c r="B116" s="1">
        <f t="shared" ca="1" si="85"/>
        <v>41209.671996296296</v>
      </c>
      <c r="C116" s="1">
        <f t="shared" ca="1" si="86"/>
        <v>41293.671996296296</v>
      </c>
      <c r="D116" s="1">
        <f t="shared" ca="1" si="147"/>
        <v>41398.671996296296</v>
      </c>
      <c r="E116" s="1">
        <f t="shared" ca="1" si="147"/>
        <v>41456.671996296296</v>
      </c>
      <c r="F116" s="1">
        <f t="shared" ca="1" si="147"/>
        <v>41596.671996296296</v>
      </c>
      <c r="G116" s="1">
        <f t="shared" ca="1" si="147"/>
        <v>41746.671996296296</v>
      </c>
      <c r="H116" s="2">
        <f t="shared" ca="1" si="87"/>
        <v>122</v>
      </c>
      <c r="I116" s="2">
        <f t="shared" ca="1" si="88"/>
        <v>119</v>
      </c>
      <c r="J116" s="2">
        <f t="shared" ca="1" si="148"/>
        <v>112</v>
      </c>
      <c r="K116" s="2">
        <f t="shared" ca="1" si="148"/>
        <v>125</v>
      </c>
      <c r="L116" s="2">
        <f t="shared" ca="1" si="148"/>
        <v>110</v>
      </c>
      <c r="M116" s="2">
        <f t="shared" ca="1" si="148"/>
        <v>126</v>
      </c>
      <c r="N116" s="2">
        <f t="shared" ca="1" si="89"/>
        <v>81</v>
      </c>
      <c r="O116" s="2">
        <f t="shared" ref="O116:S116" ca="1" si="151">IF(N116&lt;50,N116+10,IF(N116&gt;120,N116-20,N116+RANDBETWEEN(-20,20)))</f>
        <v>78</v>
      </c>
      <c r="P116" s="2">
        <f t="shared" ca="1" si="151"/>
        <v>94</v>
      </c>
      <c r="Q116" s="2">
        <f t="shared" ca="1" si="151"/>
        <v>95</v>
      </c>
      <c r="R116" s="2">
        <f t="shared" ca="1" si="151"/>
        <v>78</v>
      </c>
      <c r="S116" s="2">
        <f t="shared" ca="1" si="151"/>
        <v>77</v>
      </c>
      <c r="T116" s="2" t="str">
        <f t="shared" ca="1" si="91"/>
        <v>HTN target 140/90</v>
      </c>
      <c r="U116" s="1">
        <f t="shared" ca="1" si="92"/>
        <v>41325</v>
      </c>
      <c r="V116" s="1">
        <f t="shared" ca="1" si="93"/>
        <v>41426</v>
      </c>
      <c r="W116" t="str">
        <f t="shared" ca="1" si="132"/>
        <v>F2F</v>
      </c>
      <c r="X116" t="str">
        <f t="shared" ca="1" si="132"/>
        <v>F2F</v>
      </c>
      <c r="Y116" t="str">
        <f t="shared" ca="1" si="95"/>
        <v>["x", "2012-10-27", "2013-01-19", "2013-05-04", "2013-07-01", "2013-11-18", "2014-04-17"]</v>
      </c>
      <c r="Z116" t="str">
        <f t="shared" ca="1" si="96"/>
        <v>["SBP", "122", "119", "112", "125", "110", "126"]</v>
      </c>
      <c r="AA116" t="str">
        <f t="shared" ca="1" si="97"/>
        <v>["DBP", "81", "78", "94", "95", "78", "77"]</v>
      </c>
      <c r="AB116" t="str">
        <f t="shared" ca="1" si="98"/>
        <v>[{"value": "2013-02-20", "text": "F2F"}, {"value": "2013-06-01", "text": "F2F"}]</v>
      </c>
      <c r="AC116" t="str">
        <f t="shared" ca="1" si="99"/>
        <v>"5555446560": { "bp" : [ ["x", "2012-10-27", "2013-01-19", "2013-05-04", "2013-07-01", "2013-11-18", "2014-04-17"], ["SBP", "122", "119", "112", "125", "110", "126"], ["DBP", "81", "78", "94", "95", "78", "77"] ], "category": "HTN target 140/90", "contacts": [{"value": "2013-02-20", "text": "F2F"}, {"value": "2013-06-01", "text": "F2F"}] }</v>
      </c>
    </row>
    <row r="117" spans="1:29" x14ac:dyDescent="0.25">
      <c r="A117">
        <v>5555477132</v>
      </c>
      <c r="B117" s="1">
        <f t="shared" ca="1" si="85"/>
        <v>41100.671996296296</v>
      </c>
      <c r="C117" s="1">
        <f t="shared" ca="1" si="86"/>
        <v>41236.671996296296</v>
      </c>
      <c r="D117" s="1">
        <f t="shared" ca="1" si="147"/>
        <v>41398.671996296296</v>
      </c>
      <c r="E117" s="1">
        <f t="shared" ca="1" si="147"/>
        <v>41564.671996296296</v>
      </c>
      <c r="F117" s="1">
        <f t="shared" ca="1" si="147"/>
        <v>41618.671996296296</v>
      </c>
      <c r="G117" s="1">
        <f t="shared" ca="1" si="147"/>
        <v>41816.671996296296</v>
      </c>
      <c r="H117" s="2">
        <f t="shared" ca="1" si="87"/>
        <v>109</v>
      </c>
      <c r="I117" s="2">
        <f t="shared" ca="1" si="88"/>
        <v>119</v>
      </c>
      <c r="J117" s="2">
        <f t="shared" ca="1" si="148"/>
        <v>136</v>
      </c>
      <c r="K117" s="2">
        <f t="shared" ca="1" si="148"/>
        <v>149</v>
      </c>
      <c r="L117" s="2">
        <f t="shared" ca="1" si="148"/>
        <v>146</v>
      </c>
      <c r="M117" s="2">
        <f t="shared" ca="1" si="148"/>
        <v>155</v>
      </c>
      <c r="N117" s="2">
        <f t="shared" ca="1" si="89"/>
        <v>64</v>
      </c>
      <c r="O117" s="2">
        <f t="shared" ref="O117:S117" ca="1" si="152">IF(N117&lt;50,N117+10,IF(N117&gt;120,N117-20,N117+RANDBETWEEN(-20,20)))</f>
        <v>84</v>
      </c>
      <c r="P117" s="2">
        <f t="shared" ca="1" si="152"/>
        <v>85</v>
      </c>
      <c r="Q117" s="2">
        <f t="shared" ca="1" si="152"/>
        <v>85</v>
      </c>
      <c r="R117" s="2">
        <f t="shared" ca="1" si="152"/>
        <v>68</v>
      </c>
      <c r="S117" s="2">
        <f t="shared" ca="1" si="152"/>
        <v>70</v>
      </c>
      <c r="T117" s="2" t="str">
        <f t="shared" ca="1" si="91"/>
        <v>CKD target 135/85</v>
      </c>
      <c r="U117" s="1">
        <f t="shared" ca="1" si="92"/>
        <v>41181</v>
      </c>
      <c r="V117" s="1">
        <f t="shared" ca="1" si="93"/>
        <v>41777</v>
      </c>
      <c r="W117" t="str">
        <f t="shared" ca="1" si="132"/>
        <v>F2F</v>
      </c>
      <c r="X117" t="str">
        <f t="shared" ca="1" si="132"/>
        <v>Rx</v>
      </c>
      <c r="Y117" t="str">
        <f t="shared" ca="1" si="95"/>
        <v>["x", "2012-07-10", "2012-11-23", "2013-05-04", "2013-10-17", "2013-12-10", "2014-06-26"]</v>
      </c>
      <c r="Z117" t="str">
        <f t="shared" ca="1" si="96"/>
        <v>["SBP", "109", "119", "136", "149", "146", "155"]</v>
      </c>
      <c r="AA117" t="str">
        <f t="shared" ca="1" si="97"/>
        <v>["DBP", "64", "84", "85", "85", "68", "70"]</v>
      </c>
      <c r="AB117" t="str">
        <f t="shared" ca="1" si="98"/>
        <v>[{"value": "2012-09-29", "text": "F2F"}, {"value": "2014-05-18", "text": "Rx"}]</v>
      </c>
      <c r="AC117" t="str">
        <f t="shared" ca="1" si="99"/>
        <v>"5555477132": { "bp" : [ ["x", "2012-07-10", "2012-11-23", "2013-05-04", "2013-10-17", "2013-12-10", "2014-06-26"], ["SBP", "109", "119", "136", "149", "146", "155"], ["DBP", "64", "84", "85", "85", "68", "70"] ], "category": "CKD target 135/85", "contacts": [{"value": "2012-09-29", "text": "F2F"}, {"value": "2014-05-18", "text": "Rx"}] }</v>
      </c>
    </row>
    <row r="118" spans="1:29" x14ac:dyDescent="0.25">
      <c r="A118">
        <v>5555565864</v>
      </c>
      <c r="B118" s="1">
        <f t="shared" ca="1" si="85"/>
        <v>41070.671996296296</v>
      </c>
      <c r="C118" s="1">
        <f t="shared" ca="1" si="86"/>
        <v>41170.671996296296</v>
      </c>
      <c r="D118" s="1">
        <f t="shared" ca="1" si="147"/>
        <v>41289.671996296296</v>
      </c>
      <c r="E118" s="1">
        <f t="shared" ca="1" si="147"/>
        <v>41378.671996296296</v>
      </c>
      <c r="F118" s="1">
        <f t="shared" ca="1" si="147"/>
        <v>41508.671996296296</v>
      </c>
      <c r="G118" s="1">
        <f t="shared" ca="1" si="147"/>
        <v>41685.671996296296</v>
      </c>
      <c r="H118" s="2">
        <f t="shared" ca="1" si="87"/>
        <v>123</v>
      </c>
      <c r="I118" s="2">
        <f t="shared" ca="1" si="88"/>
        <v>129</v>
      </c>
      <c r="J118" s="2">
        <f t="shared" ca="1" si="148"/>
        <v>134</v>
      </c>
      <c r="K118" s="2">
        <f t="shared" ca="1" si="148"/>
        <v>136</v>
      </c>
      <c r="L118" s="2">
        <f t="shared" ca="1" si="148"/>
        <v>127</v>
      </c>
      <c r="M118" s="2">
        <f t="shared" ca="1" si="148"/>
        <v>114</v>
      </c>
      <c r="N118" s="2">
        <f t="shared" ca="1" si="89"/>
        <v>100</v>
      </c>
      <c r="O118" s="2">
        <f t="shared" ref="O118:S118" ca="1" si="153">IF(N118&lt;50,N118+10,IF(N118&gt;120,N118-20,N118+RANDBETWEEN(-20,20)))</f>
        <v>98</v>
      </c>
      <c r="P118" s="2">
        <f t="shared" ca="1" si="153"/>
        <v>94</v>
      </c>
      <c r="Q118" s="2">
        <f t="shared" ca="1" si="153"/>
        <v>93</v>
      </c>
      <c r="R118" s="2">
        <f t="shared" ca="1" si="153"/>
        <v>100</v>
      </c>
      <c r="S118" s="2">
        <f t="shared" ca="1" si="153"/>
        <v>113</v>
      </c>
      <c r="T118" s="2" t="str">
        <f t="shared" ca="1" si="91"/>
        <v>CKD target 135/85</v>
      </c>
      <c r="U118" s="1">
        <f t="shared" ca="1" si="92"/>
        <v>41211</v>
      </c>
      <c r="V118" s="1">
        <f t="shared" ca="1" si="93"/>
        <v>41681</v>
      </c>
      <c r="W118" t="str">
        <f t="shared" ca="1" si="132"/>
        <v>Rx</v>
      </c>
      <c r="X118" t="str">
        <f t="shared" ca="1" si="132"/>
        <v>F2F</v>
      </c>
      <c r="Y118" t="str">
        <f t="shared" ca="1" si="95"/>
        <v>["x", "2012-06-10", "2012-09-18", "2013-01-15", "2013-04-14", "2013-08-22", "2014-02-15"]</v>
      </c>
      <c r="Z118" t="str">
        <f t="shared" ca="1" si="96"/>
        <v>["SBP", "123", "129", "134", "136", "127", "114"]</v>
      </c>
      <c r="AA118" t="str">
        <f t="shared" ca="1" si="97"/>
        <v>["DBP", "100", "98", "94", "93", "100", "113"]</v>
      </c>
      <c r="AB118" t="str">
        <f t="shared" ca="1" si="98"/>
        <v>[{"value": "2012-10-29", "text": "Rx"}, {"value": "2014-02-11", "text": "F2F"}]</v>
      </c>
      <c r="AC118" t="str">
        <f t="shared" ca="1" si="99"/>
        <v>"5555565864": { "bp" : [ ["x", "2012-06-10", "2012-09-18", "2013-01-15", "2013-04-14", "2013-08-22", "2014-02-15"], ["SBP", "123", "129", "134", "136", "127", "114"], ["DBP", "100", "98", "94", "93", "100", "113"] ], "category": "CKD target 135/85", "contacts": [{"value": "2012-10-29", "text": "Rx"}, {"value": "2014-02-11", "text": "F2F"}] }</v>
      </c>
    </row>
    <row r="119" spans="1:29" x14ac:dyDescent="0.25">
      <c r="A119">
        <v>5555627748</v>
      </c>
      <c r="B119" s="1">
        <f t="shared" ca="1" si="85"/>
        <v>41028.671996296296</v>
      </c>
      <c r="C119" s="1">
        <f t="shared" ca="1" si="86"/>
        <v>41212.671996296296</v>
      </c>
      <c r="D119" s="1">
        <f t="shared" ca="1" si="147"/>
        <v>41406.671996296296</v>
      </c>
      <c r="E119" s="1">
        <f t="shared" ca="1" si="147"/>
        <v>41549.671996296296</v>
      </c>
      <c r="F119" s="1">
        <f t="shared" ca="1" si="147"/>
        <v>41692.671996296296</v>
      </c>
      <c r="G119" s="1">
        <f t="shared" ca="1" si="147"/>
        <v>41796.671996296296</v>
      </c>
      <c r="H119" s="2">
        <f t="shared" ca="1" si="87"/>
        <v>131</v>
      </c>
      <c r="I119" s="2">
        <f t="shared" ca="1" si="88"/>
        <v>127</v>
      </c>
      <c r="J119" s="2">
        <f t="shared" ca="1" si="148"/>
        <v>142</v>
      </c>
      <c r="K119" s="2">
        <f t="shared" ca="1" si="148"/>
        <v>138</v>
      </c>
      <c r="L119" s="2">
        <f t="shared" ca="1" si="148"/>
        <v>118</v>
      </c>
      <c r="M119" s="2">
        <f t="shared" ca="1" si="148"/>
        <v>106</v>
      </c>
      <c r="N119" s="2">
        <f t="shared" ca="1" si="89"/>
        <v>97</v>
      </c>
      <c r="O119" s="2">
        <f t="shared" ref="O119:S119" ca="1" si="154">IF(N119&lt;50,N119+10,IF(N119&gt;120,N119-20,N119+RANDBETWEEN(-20,20)))</f>
        <v>77</v>
      </c>
      <c r="P119" s="2">
        <f t="shared" ca="1" si="154"/>
        <v>94</v>
      </c>
      <c r="Q119" s="2">
        <f t="shared" ca="1" si="154"/>
        <v>78</v>
      </c>
      <c r="R119" s="2">
        <f t="shared" ca="1" si="154"/>
        <v>88</v>
      </c>
      <c r="S119" s="2">
        <f t="shared" ca="1" si="154"/>
        <v>107</v>
      </c>
      <c r="T119" s="2" t="str">
        <f t="shared" ca="1" si="91"/>
        <v>CKD target 135/85</v>
      </c>
      <c r="U119" s="1">
        <f t="shared" ca="1" si="92"/>
        <v>41042</v>
      </c>
      <c r="V119" s="1">
        <f t="shared" ca="1" si="93"/>
        <v>41678</v>
      </c>
      <c r="W119" t="str">
        <f t="shared" ca="1" si="132"/>
        <v>F2F</v>
      </c>
      <c r="X119" t="str">
        <f t="shared" ca="1" si="132"/>
        <v>F2F</v>
      </c>
      <c r="Y119" t="str">
        <f t="shared" ca="1" si="95"/>
        <v>["x", "2012-04-29", "2012-10-30", "2013-05-12", "2013-10-02", "2014-02-22", "2014-06-06"]</v>
      </c>
      <c r="Z119" t="str">
        <f t="shared" ca="1" si="96"/>
        <v>["SBP", "131", "127", "142", "138", "118", "106"]</v>
      </c>
      <c r="AA119" t="str">
        <f t="shared" ca="1" si="97"/>
        <v>["DBP", "97", "77", "94", "78", "88", "107"]</v>
      </c>
      <c r="AB119" t="str">
        <f t="shared" ca="1" si="98"/>
        <v>[{"value": "2012-05-13", "text": "F2F"}, {"value": "2014-02-08", "text": "F2F"}]</v>
      </c>
      <c r="AC119" t="str">
        <f t="shared" ca="1" si="99"/>
        <v>"5555627748": { "bp" : [ ["x", "2012-04-29", "2012-10-30", "2013-05-12", "2013-10-02", "2014-02-22", "2014-06-06"], ["SBP", "131", "127", "142", "138", "118", "106"], ["DBP", "97", "77", "94", "78", "88", "107"] ], "category": "CKD target 135/85", "contacts": [{"value": "2012-05-13", "text": "F2F"}, {"value": "2014-02-08", "text": "F2F"}] }</v>
      </c>
    </row>
    <row r="120" spans="1:29" x14ac:dyDescent="0.25">
      <c r="A120">
        <v>5555677963</v>
      </c>
      <c r="B120" s="1">
        <f t="shared" ca="1" si="85"/>
        <v>41116.671996296296</v>
      </c>
      <c r="C120" s="1">
        <f t="shared" ca="1" si="86"/>
        <v>41185.671996296296</v>
      </c>
      <c r="D120" s="1">
        <f t="shared" ca="1" si="147"/>
        <v>41296.671996296296</v>
      </c>
      <c r="E120" s="1">
        <f t="shared" ca="1" si="147"/>
        <v>41477.671996296296</v>
      </c>
      <c r="F120" s="1">
        <f t="shared" ca="1" si="147"/>
        <v>41542.671996296296</v>
      </c>
      <c r="G120" s="1">
        <f t="shared" ca="1" si="147"/>
        <v>41603.671996296296</v>
      </c>
      <c r="H120" s="2">
        <f t="shared" ca="1" si="87"/>
        <v>146</v>
      </c>
      <c r="I120" s="2">
        <f t="shared" ca="1" si="88"/>
        <v>137</v>
      </c>
      <c r="J120" s="2">
        <f t="shared" ca="1" si="148"/>
        <v>152</v>
      </c>
      <c r="K120" s="2">
        <f t="shared" ca="1" si="148"/>
        <v>135</v>
      </c>
      <c r="L120" s="2">
        <f t="shared" ca="1" si="148"/>
        <v>122</v>
      </c>
      <c r="M120" s="2">
        <f t="shared" ca="1" si="148"/>
        <v>141</v>
      </c>
      <c r="N120" s="2">
        <f t="shared" ca="1" si="89"/>
        <v>77</v>
      </c>
      <c r="O120" s="2">
        <f t="shared" ref="O120:S120" ca="1" si="155">IF(N120&lt;50,N120+10,IF(N120&gt;120,N120-20,N120+RANDBETWEEN(-20,20)))</f>
        <v>90</v>
      </c>
      <c r="P120" s="2">
        <f t="shared" ca="1" si="155"/>
        <v>71</v>
      </c>
      <c r="Q120" s="2">
        <f t="shared" ca="1" si="155"/>
        <v>77</v>
      </c>
      <c r="R120" s="2">
        <f t="shared" ca="1" si="155"/>
        <v>81</v>
      </c>
      <c r="S120" s="2">
        <f t="shared" ca="1" si="155"/>
        <v>82</v>
      </c>
      <c r="T120" s="2" t="str">
        <f t="shared" ca="1" si="91"/>
        <v>CKD target 135/85</v>
      </c>
      <c r="U120" s="1">
        <f t="shared" ca="1" si="92"/>
        <v>41171</v>
      </c>
      <c r="V120" s="1">
        <f t="shared" ca="1" si="93"/>
        <v>41536</v>
      </c>
      <c r="W120" t="str">
        <f t="shared" ca="1" si="132"/>
        <v>Rx</v>
      </c>
      <c r="X120" t="str">
        <f t="shared" ca="1" si="132"/>
        <v>F2F</v>
      </c>
      <c r="Y120" t="str">
        <f t="shared" ca="1" si="95"/>
        <v>["x", "2012-07-26", "2012-10-03", "2013-01-22", "2013-07-22", "2013-09-25", "2013-11-25"]</v>
      </c>
      <c r="Z120" t="str">
        <f t="shared" ca="1" si="96"/>
        <v>["SBP", "146", "137", "152", "135", "122", "141"]</v>
      </c>
      <c r="AA120" t="str">
        <f t="shared" ca="1" si="97"/>
        <v>["DBP", "77", "90", "71", "77", "81", "82"]</v>
      </c>
      <c r="AB120" t="str">
        <f t="shared" ca="1" si="98"/>
        <v>[{"value": "2012-09-19", "text": "Rx"}, {"value": "2013-09-19", "text": "F2F"}]</v>
      </c>
      <c r="AC120" t="str">
        <f t="shared" ca="1" si="99"/>
        <v>"5555677963": { "bp" : [ ["x", "2012-07-26", "2012-10-03", "2013-01-22", "2013-07-22", "2013-09-25", "2013-11-25"], ["SBP", "146", "137", "152", "135", "122", "141"], ["DBP", "77", "90", "71", "77", "81", "82"] ], "category": "CKD target 135/85", "contacts": [{"value": "2012-09-19", "text": "Rx"}, {"value": "2013-09-19", "text": "F2F"}] }</v>
      </c>
    </row>
    <row r="121" spans="1:29" x14ac:dyDescent="0.25">
      <c r="A121">
        <v>5555755859</v>
      </c>
      <c r="B121" s="1">
        <f t="shared" ca="1" si="85"/>
        <v>41147.671996296296</v>
      </c>
      <c r="C121" s="1">
        <f t="shared" ca="1" si="86"/>
        <v>41218.671996296296</v>
      </c>
      <c r="D121" s="1">
        <f t="shared" ca="1" si="147"/>
        <v>41359.671996296296</v>
      </c>
      <c r="E121" s="1">
        <f t="shared" ca="1" si="147"/>
        <v>41522.671996296296</v>
      </c>
      <c r="F121" s="1">
        <f t="shared" ca="1" si="147"/>
        <v>41573.671996296296</v>
      </c>
      <c r="G121" s="1">
        <f t="shared" ca="1" si="147"/>
        <v>41715.671996296296</v>
      </c>
      <c r="H121" s="2">
        <f t="shared" ca="1" si="87"/>
        <v>96</v>
      </c>
      <c r="I121" s="2">
        <f t="shared" ca="1" si="88"/>
        <v>106</v>
      </c>
      <c r="J121" s="2">
        <f t="shared" ca="1" si="148"/>
        <v>116</v>
      </c>
      <c r="K121" s="2">
        <f t="shared" ca="1" si="148"/>
        <v>96</v>
      </c>
      <c r="L121" s="2">
        <f t="shared" ca="1" si="148"/>
        <v>106</v>
      </c>
      <c r="M121" s="2">
        <f t="shared" ca="1" si="148"/>
        <v>116</v>
      </c>
      <c r="N121" s="2">
        <f t="shared" ca="1" si="89"/>
        <v>38</v>
      </c>
      <c r="O121" s="2">
        <f t="shared" ref="O121:S121" ca="1" si="156">IF(N121&lt;50,N121+10,IF(N121&gt;120,N121-20,N121+RANDBETWEEN(-20,20)))</f>
        <v>48</v>
      </c>
      <c r="P121" s="2">
        <f t="shared" ca="1" si="156"/>
        <v>58</v>
      </c>
      <c r="Q121" s="2">
        <f t="shared" ca="1" si="156"/>
        <v>58</v>
      </c>
      <c r="R121" s="2">
        <f t="shared" ca="1" si="156"/>
        <v>45</v>
      </c>
      <c r="S121" s="2">
        <f t="shared" ca="1" si="156"/>
        <v>55</v>
      </c>
      <c r="T121" s="2" t="str">
        <f t="shared" ca="1" si="91"/>
        <v>HTN target 140/90</v>
      </c>
      <c r="U121" s="1">
        <f t="shared" ca="1" si="92"/>
        <v>41195</v>
      </c>
      <c r="V121" s="1">
        <f t="shared" ca="1" si="93"/>
        <v>41592</v>
      </c>
      <c r="W121" t="str">
        <f t="shared" ca="1" si="132"/>
        <v>F2F</v>
      </c>
      <c r="X121" t="str">
        <f t="shared" ca="1" si="132"/>
        <v>F2F</v>
      </c>
      <c r="Y121" t="str">
        <f t="shared" ca="1" si="95"/>
        <v>["x", "2012-08-26", "2012-11-05", "2013-03-26", "2013-09-05", "2013-10-26", "2014-03-17"]</v>
      </c>
      <c r="Z121" t="str">
        <f t="shared" ca="1" si="96"/>
        <v>["SBP", "96", "106", "116", "96", "106", "116"]</v>
      </c>
      <c r="AA121" t="str">
        <f t="shared" ca="1" si="97"/>
        <v>["DBP", "38", "48", "58", "58", "45", "55"]</v>
      </c>
      <c r="AB121" t="str">
        <f t="shared" ca="1" si="98"/>
        <v>[{"value": "2012-10-13", "text": "F2F"}, {"value": "2013-11-14", "text": "F2F"}]</v>
      </c>
      <c r="AC121" t="str">
        <f t="shared" ca="1" si="99"/>
        <v>"5555755859": { "bp" : [ ["x", "2012-08-26", "2012-11-05", "2013-03-26", "2013-09-05", "2013-10-26", "2014-03-17"], ["SBP", "96", "106", "116", "96", "106", "116"], ["DBP", "38", "48", "58", "58", "45", "55"] ], "category": "HTN target 140/90", "contacts": [{"value": "2012-10-13", "text": "F2F"}, {"value": "2013-11-14", "text": "F2F"}] }</v>
      </c>
    </row>
    <row r="122" spans="1:29" x14ac:dyDescent="0.25">
      <c r="A122">
        <v>5555825945</v>
      </c>
      <c r="B122" s="1">
        <f t="shared" ca="1" si="85"/>
        <v>41120.671996296296</v>
      </c>
      <c r="C122" s="1">
        <f t="shared" ca="1" si="86"/>
        <v>41281.671996296296</v>
      </c>
      <c r="D122" s="1">
        <f t="shared" ca="1" si="147"/>
        <v>41463.671996296296</v>
      </c>
      <c r="E122" s="1">
        <f t="shared" ca="1" si="147"/>
        <v>41516.671996296296</v>
      </c>
      <c r="F122" s="1">
        <f t="shared" ca="1" si="147"/>
        <v>41623.671996296296</v>
      </c>
      <c r="G122" s="1">
        <f t="shared" ca="1" si="147"/>
        <v>41716.671996296296</v>
      </c>
      <c r="H122" s="2">
        <f t="shared" ca="1" si="87"/>
        <v>100</v>
      </c>
      <c r="I122" s="2">
        <f t="shared" ca="1" si="88"/>
        <v>110</v>
      </c>
      <c r="J122" s="2">
        <f t="shared" ca="1" si="148"/>
        <v>125</v>
      </c>
      <c r="K122" s="2">
        <f t="shared" ca="1" si="148"/>
        <v>140</v>
      </c>
      <c r="L122" s="2">
        <f t="shared" ca="1" si="148"/>
        <v>121</v>
      </c>
      <c r="M122" s="2">
        <f t="shared" ca="1" si="148"/>
        <v>114</v>
      </c>
      <c r="N122" s="2">
        <f t="shared" ca="1" si="89"/>
        <v>53</v>
      </c>
      <c r="O122" s="2">
        <f t="shared" ref="O122:S122" ca="1" si="157">IF(N122&lt;50,N122+10,IF(N122&gt;120,N122-20,N122+RANDBETWEEN(-20,20)))</f>
        <v>36</v>
      </c>
      <c r="P122" s="2">
        <f t="shared" ca="1" si="157"/>
        <v>46</v>
      </c>
      <c r="Q122" s="2">
        <f t="shared" ca="1" si="157"/>
        <v>56</v>
      </c>
      <c r="R122" s="2">
        <f t="shared" ca="1" si="157"/>
        <v>76</v>
      </c>
      <c r="S122" s="2">
        <f t="shared" ca="1" si="157"/>
        <v>92</v>
      </c>
      <c r="T122" s="2" t="str">
        <f t="shared" ca="1" si="91"/>
        <v>CKD target 135/85</v>
      </c>
      <c r="U122" s="1">
        <f t="shared" ca="1" si="92"/>
        <v>41369</v>
      </c>
      <c r="V122" s="1">
        <f t="shared" ca="1" si="93"/>
        <v>41431</v>
      </c>
      <c r="W122" t="str">
        <f t="shared" ca="1" si="132"/>
        <v>F2F</v>
      </c>
      <c r="X122" t="str">
        <f t="shared" ca="1" si="132"/>
        <v>Rx</v>
      </c>
      <c r="Y122" t="str">
        <f t="shared" ca="1" si="95"/>
        <v>["x", "2012-07-30", "2013-01-07", "2013-07-08", "2013-08-30", "2013-12-15", "2014-03-18"]</v>
      </c>
      <c r="Z122" t="str">
        <f t="shared" ca="1" si="96"/>
        <v>["SBP", "100", "110", "125", "140", "121", "114"]</v>
      </c>
      <c r="AA122" t="str">
        <f t="shared" ca="1" si="97"/>
        <v>["DBP", "53", "36", "46", "56", "76", "92"]</v>
      </c>
      <c r="AB122" t="str">
        <f t="shared" ca="1" si="98"/>
        <v>[{"value": "2013-04-05", "text": "F2F"}, {"value": "2013-06-06", "text": "Rx"}]</v>
      </c>
      <c r="AC122" t="str">
        <f t="shared" ca="1" si="99"/>
        <v>"5555825945": { "bp" : [ ["x", "2012-07-30", "2013-01-07", "2013-07-08", "2013-08-30", "2013-12-15", "2014-03-18"], ["SBP", "100", "110", "125", "140", "121", "114"], ["DBP", "53", "36", "46", "56", "76", "92"] ], "category": "CKD target 135/85", "contacts": [{"value": "2013-04-05", "text": "F2F"}, {"value": "2013-06-06", "text": "Rx"}] }</v>
      </c>
    </row>
    <row r="123" spans="1:29" x14ac:dyDescent="0.25">
      <c r="A123">
        <v>5555912205</v>
      </c>
      <c r="B123" s="1">
        <f t="shared" ca="1" si="85"/>
        <v>41170.671996296296</v>
      </c>
      <c r="C123" s="1">
        <f t="shared" ca="1" si="86"/>
        <v>41225.671996296296</v>
      </c>
      <c r="D123" s="1">
        <f t="shared" ca="1" si="147"/>
        <v>41376.671996296296</v>
      </c>
      <c r="E123" s="1">
        <f t="shared" ca="1" si="147"/>
        <v>41545.671996296296</v>
      </c>
      <c r="F123" s="1">
        <f t="shared" ca="1" si="147"/>
        <v>41621.671996296296</v>
      </c>
      <c r="G123" s="1">
        <f t="shared" ca="1" si="147"/>
        <v>41815.671996296296</v>
      </c>
      <c r="H123" s="2">
        <f t="shared" ca="1" si="87"/>
        <v>150</v>
      </c>
      <c r="I123" s="2">
        <f t="shared" ca="1" si="88"/>
        <v>146</v>
      </c>
      <c r="J123" s="2">
        <f t="shared" ca="1" si="148"/>
        <v>143</v>
      </c>
      <c r="K123" s="2">
        <f t="shared" ca="1" si="148"/>
        <v>142</v>
      </c>
      <c r="L123" s="2">
        <f t="shared" ca="1" si="148"/>
        <v>162</v>
      </c>
      <c r="M123" s="2">
        <f t="shared" ca="1" si="148"/>
        <v>142</v>
      </c>
      <c r="N123" s="2">
        <f t="shared" ca="1" si="89"/>
        <v>102</v>
      </c>
      <c r="O123" s="2">
        <f t="shared" ref="O123:S123" ca="1" si="158">IF(N123&lt;50,N123+10,IF(N123&gt;120,N123-20,N123+RANDBETWEEN(-20,20)))</f>
        <v>117</v>
      </c>
      <c r="P123" s="2">
        <f t="shared" ca="1" si="158"/>
        <v>127</v>
      </c>
      <c r="Q123" s="2">
        <f t="shared" ca="1" si="158"/>
        <v>107</v>
      </c>
      <c r="R123" s="2">
        <f t="shared" ca="1" si="158"/>
        <v>123</v>
      </c>
      <c r="S123" s="2">
        <f t="shared" ca="1" si="158"/>
        <v>103</v>
      </c>
      <c r="T123" s="2" t="str">
        <f t="shared" ca="1" si="91"/>
        <v>CKD target 135/85</v>
      </c>
      <c r="U123" s="1">
        <f t="shared" ca="1" si="92"/>
        <v>41285</v>
      </c>
      <c r="V123" s="1">
        <f t="shared" ca="1" si="93"/>
        <v>41669</v>
      </c>
      <c r="W123" t="str">
        <f t="shared" ca="1" si="132"/>
        <v>Rx</v>
      </c>
      <c r="X123" t="str">
        <f t="shared" ca="1" si="132"/>
        <v>Rx</v>
      </c>
      <c r="Y123" t="str">
        <f t="shared" ca="1" si="95"/>
        <v>["x", "2012-09-18", "2012-11-12", "2013-04-12", "2013-09-28", "2013-12-13", "2014-06-25"]</v>
      </c>
      <c r="Z123" t="str">
        <f t="shared" ca="1" si="96"/>
        <v>["SBP", "150", "146", "143", "142", "162", "142"]</v>
      </c>
      <c r="AA123" t="str">
        <f t="shared" ca="1" si="97"/>
        <v>["DBP", "102", "117", "127", "107", "123", "103"]</v>
      </c>
      <c r="AB123" t="str">
        <f t="shared" ca="1" si="98"/>
        <v>[{"value": "2013-01-11", "text": "Rx"}, {"value": "2014-01-30", "text": "Rx"}]</v>
      </c>
      <c r="AC123" t="str">
        <f t="shared" ca="1" si="99"/>
        <v>"5555912205": { "bp" : [ ["x", "2012-09-18", "2012-11-12", "2013-04-12", "2013-09-28", "2013-12-13", "2014-06-25"], ["SBP", "150", "146", "143", "142", "162", "142"], ["DBP", "102", "117", "127", "107", "123", "103"] ], "category": "CKD target 135/85", "contacts": [{"value": "2013-01-11", "text": "Rx"}, {"value": "2014-01-30", "text": "Rx"}] }</v>
      </c>
    </row>
    <row r="124" spans="1:29" x14ac:dyDescent="0.25">
      <c r="A124">
        <v>5555994176</v>
      </c>
      <c r="B124" s="1">
        <f t="shared" ca="1" si="85"/>
        <v>41024.671996296296</v>
      </c>
      <c r="C124" s="1">
        <f t="shared" ca="1" si="86"/>
        <v>41181.671996296296</v>
      </c>
      <c r="D124" s="1">
        <f t="shared" ca="1" si="147"/>
        <v>41332.671996296296</v>
      </c>
      <c r="E124" s="1">
        <f t="shared" ca="1" si="147"/>
        <v>41531.671996296296</v>
      </c>
      <c r="F124" s="1">
        <f t="shared" ca="1" si="147"/>
        <v>41599.671996296296</v>
      </c>
      <c r="G124" s="1">
        <f t="shared" ca="1" si="147"/>
        <v>41750.671996296296</v>
      </c>
      <c r="H124" s="2">
        <f t="shared" ca="1" si="87"/>
        <v>95</v>
      </c>
      <c r="I124" s="2">
        <f t="shared" ca="1" si="88"/>
        <v>105</v>
      </c>
      <c r="J124" s="2">
        <f t="shared" ca="1" si="148"/>
        <v>115</v>
      </c>
      <c r="K124" s="2">
        <f t="shared" ca="1" si="148"/>
        <v>112</v>
      </c>
      <c r="L124" s="2">
        <f t="shared" ca="1" si="148"/>
        <v>111</v>
      </c>
      <c r="M124" s="2">
        <f t="shared" ca="1" si="148"/>
        <v>97</v>
      </c>
      <c r="N124" s="2">
        <f t="shared" ca="1" si="89"/>
        <v>43</v>
      </c>
      <c r="O124" s="2">
        <f t="shared" ref="O124:S124" ca="1" si="159">IF(N124&lt;50,N124+10,IF(N124&gt;120,N124-20,N124+RANDBETWEEN(-20,20)))</f>
        <v>53</v>
      </c>
      <c r="P124" s="2">
        <f t="shared" ca="1" si="159"/>
        <v>50</v>
      </c>
      <c r="Q124" s="2">
        <f t="shared" ca="1" si="159"/>
        <v>70</v>
      </c>
      <c r="R124" s="2">
        <f t="shared" ca="1" si="159"/>
        <v>57</v>
      </c>
      <c r="S124" s="2">
        <f t="shared" ca="1" si="159"/>
        <v>73</v>
      </c>
      <c r="T124" s="2" t="str">
        <f t="shared" ca="1" si="91"/>
        <v>HTN target 140/90</v>
      </c>
      <c r="U124" s="1">
        <f t="shared" ca="1" si="92"/>
        <v>41241</v>
      </c>
      <c r="V124" s="1">
        <f t="shared" ca="1" si="93"/>
        <v>41532</v>
      </c>
      <c r="W124" t="str">
        <f t="shared" ca="1" si="132"/>
        <v>Rx</v>
      </c>
      <c r="X124" t="str">
        <f t="shared" ca="1" si="132"/>
        <v>F2F</v>
      </c>
      <c r="Y124" t="str">
        <f t="shared" ca="1" si="95"/>
        <v>["x", "2012-04-25", "2012-09-29", "2013-02-27", "2013-09-14", "2013-11-21", "2014-04-21"]</v>
      </c>
      <c r="Z124" t="str">
        <f t="shared" ca="1" si="96"/>
        <v>["SBP", "95", "105", "115", "112", "111", "97"]</v>
      </c>
      <c r="AA124" t="str">
        <f t="shared" ca="1" si="97"/>
        <v>["DBP", "43", "53", "50", "70", "57", "73"]</v>
      </c>
      <c r="AB124" t="str">
        <f t="shared" ca="1" si="98"/>
        <v>[{"value": "2012-11-28", "text": "Rx"}, {"value": "2013-09-15", "text": "F2F"}]</v>
      </c>
      <c r="AC124" t="str">
        <f t="shared" ca="1" si="99"/>
        <v>"5555994176": { "bp" : [ ["x", "2012-04-25", "2012-09-29", "2013-02-27", "2013-09-14", "2013-11-21", "2014-04-21"], ["SBP", "95", "105", "115", "112", "111", "97"], ["DBP", "43", "53", "50", "70", "57", "73"] ], "category": "HTN target 140/90", "contacts": [{"value": "2012-11-28", "text": "Rx"}, {"value": "2013-09-15", "text": "F2F"}] }</v>
      </c>
    </row>
    <row r="125" spans="1:29" x14ac:dyDescent="0.25">
      <c r="A125">
        <v>5556051664</v>
      </c>
      <c r="B125" s="1">
        <f t="shared" ca="1" si="85"/>
        <v>41167.671996296296</v>
      </c>
      <c r="C125" s="1">
        <f t="shared" ca="1" si="86"/>
        <v>41347.671996296296</v>
      </c>
      <c r="D125" s="1">
        <f t="shared" ca="1" si="147"/>
        <v>41397.671996296296</v>
      </c>
      <c r="E125" s="1">
        <f t="shared" ca="1" si="147"/>
        <v>41463.671996296296</v>
      </c>
      <c r="F125" s="1">
        <f t="shared" ca="1" si="147"/>
        <v>41593.671996296296</v>
      </c>
      <c r="G125" s="1">
        <f t="shared" ca="1" si="147"/>
        <v>41757.671996296296</v>
      </c>
      <c r="H125" s="2">
        <f t="shared" ca="1" si="87"/>
        <v>93</v>
      </c>
      <c r="I125" s="2">
        <f t="shared" ca="1" si="88"/>
        <v>103</v>
      </c>
      <c r="J125" s="2">
        <f t="shared" ca="1" si="148"/>
        <v>113</v>
      </c>
      <c r="K125" s="2">
        <f t="shared" ca="1" si="148"/>
        <v>123</v>
      </c>
      <c r="L125" s="2">
        <f t="shared" ca="1" si="148"/>
        <v>127</v>
      </c>
      <c r="M125" s="2">
        <f t="shared" ca="1" si="148"/>
        <v>118</v>
      </c>
      <c r="N125" s="2">
        <f t="shared" ca="1" si="89"/>
        <v>43</v>
      </c>
      <c r="O125" s="2">
        <f t="shared" ref="O125:S125" ca="1" si="160">IF(N125&lt;50,N125+10,IF(N125&gt;120,N125-20,N125+RANDBETWEEN(-20,20)))</f>
        <v>53</v>
      </c>
      <c r="P125" s="2">
        <f t="shared" ca="1" si="160"/>
        <v>37</v>
      </c>
      <c r="Q125" s="2">
        <f t="shared" ca="1" si="160"/>
        <v>47</v>
      </c>
      <c r="R125" s="2">
        <f t="shared" ca="1" si="160"/>
        <v>57</v>
      </c>
      <c r="S125" s="2">
        <f t="shared" ca="1" si="160"/>
        <v>42</v>
      </c>
      <c r="T125" s="2" t="str">
        <f t="shared" ca="1" si="91"/>
        <v>CKD target 135/85</v>
      </c>
      <c r="U125" s="1">
        <f t="shared" ca="1" si="92"/>
        <v>41361</v>
      </c>
      <c r="V125" s="1">
        <f t="shared" ca="1" si="93"/>
        <v>41474</v>
      </c>
      <c r="W125" t="str">
        <f t="shared" ca="1" si="132"/>
        <v>Rx</v>
      </c>
      <c r="X125" t="str">
        <f t="shared" ca="1" si="132"/>
        <v>Rx</v>
      </c>
      <c r="Y125" t="str">
        <f t="shared" ca="1" si="95"/>
        <v>["x", "2012-09-15", "2013-03-14", "2013-05-03", "2013-07-08", "2013-11-15", "2014-04-28"]</v>
      </c>
      <c r="Z125" t="str">
        <f t="shared" ca="1" si="96"/>
        <v>["SBP", "93", "103", "113", "123", "127", "118"]</v>
      </c>
      <c r="AA125" t="str">
        <f t="shared" ca="1" si="97"/>
        <v>["DBP", "43", "53", "37", "47", "57", "42"]</v>
      </c>
      <c r="AB125" t="str">
        <f t="shared" ca="1" si="98"/>
        <v>[{"value": "2013-03-28", "text": "Rx"}, {"value": "2013-07-19", "text": "Rx"}]</v>
      </c>
      <c r="AC125" t="str">
        <f t="shared" ca="1" si="99"/>
        <v>"5556051664": { "bp" : [ ["x", "2012-09-15", "2013-03-14", "2013-05-03", "2013-07-08", "2013-11-15", "2014-04-28"], ["SBP", "93", "103", "113", "123", "127", "118"], ["DBP", "43", "53", "37", "47", "57", "42"] ], "category": "CKD target 135/85", "contacts": [{"value": "2013-03-28", "text": "Rx"}, {"value": "2013-07-19", "text": "Rx"}] }</v>
      </c>
    </row>
    <row r="126" spans="1:29" x14ac:dyDescent="0.25">
      <c r="A126">
        <v>5556073709</v>
      </c>
      <c r="B126" s="1">
        <f t="shared" ca="1" si="85"/>
        <v>41184.671996296296</v>
      </c>
      <c r="C126" s="1">
        <f t="shared" ca="1" si="86"/>
        <v>41282.671996296296</v>
      </c>
      <c r="D126" s="1">
        <f t="shared" ca="1" si="147"/>
        <v>41402.671996296296</v>
      </c>
      <c r="E126" s="1">
        <f t="shared" ca="1" si="147"/>
        <v>41456.671996296296</v>
      </c>
      <c r="F126" s="1">
        <f t="shared" ca="1" si="147"/>
        <v>41523.671996296296</v>
      </c>
      <c r="G126" s="1">
        <f t="shared" ca="1" si="147"/>
        <v>41712.671996296296</v>
      </c>
      <c r="H126" s="2">
        <f t="shared" ca="1" si="87"/>
        <v>98</v>
      </c>
      <c r="I126" s="2">
        <f t="shared" ca="1" si="88"/>
        <v>108</v>
      </c>
      <c r="J126" s="2">
        <f t="shared" ca="1" si="148"/>
        <v>118</v>
      </c>
      <c r="K126" s="2">
        <f t="shared" ca="1" si="148"/>
        <v>106</v>
      </c>
      <c r="L126" s="2">
        <f t="shared" ca="1" si="148"/>
        <v>116</v>
      </c>
      <c r="M126" s="2">
        <f t="shared" ca="1" si="148"/>
        <v>136</v>
      </c>
      <c r="N126" s="2">
        <f t="shared" ca="1" si="89"/>
        <v>62</v>
      </c>
      <c r="O126" s="2">
        <f t="shared" ref="O126:S126" ca="1" si="161">IF(N126&lt;50,N126+10,IF(N126&gt;120,N126-20,N126+RANDBETWEEN(-20,20)))</f>
        <v>72</v>
      </c>
      <c r="P126" s="2">
        <f t="shared" ca="1" si="161"/>
        <v>91</v>
      </c>
      <c r="Q126" s="2">
        <f t="shared" ca="1" si="161"/>
        <v>103</v>
      </c>
      <c r="R126" s="2">
        <f t="shared" ca="1" si="161"/>
        <v>115</v>
      </c>
      <c r="S126" s="2">
        <f t="shared" ca="1" si="161"/>
        <v>110</v>
      </c>
      <c r="T126" s="2" t="str">
        <f t="shared" ca="1" si="91"/>
        <v>CKD target 135/85</v>
      </c>
      <c r="U126" s="1">
        <f t="shared" ca="1" si="92"/>
        <v>41216</v>
      </c>
      <c r="V126" s="1">
        <f t="shared" ca="1" si="93"/>
        <v>41527</v>
      </c>
      <c r="W126" t="str">
        <f t="shared" ca="1" si="132"/>
        <v>F2F</v>
      </c>
      <c r="X126" t="str">
        <f t="shared" ca="1" si="132"/>
        <v>Rx</v>
      </c>
      <c r="Y126" t="str">
        <f t="shared" ca="1" si="95"/>
        <v>["x", "2012-10-02", "2013-01-08", "2013-05-08", "2013-07-01", "2013-09-06", "2014-03-14"]</v>
      </c>
      <c r="Z126" t="str">
        <f t="shared" ca="1" si="96"/>
        <v>["SBP", "98", "108", "118", "106", "116", "136"]</v>
      </c>
      <c r="AA126" t="str">
        <f t="shared" ca="1" si="97"/>
        <v>["DBP", "62", "72", "91", "103", "115", "110"]</v>
      </c>
      <c r="AB126" t="str">
        <f t="shared" ca="1" si="98"/>
        <v>[{"value": "2012-11-03", "text": "F2F"}, {"value": "2013-09-10", "text": "Rx"}]</v>
      </c>
      <c r="AC126" t="str">
        <f t="shared" ca="1" si="99"/>
        <v>"5556073709": { "bp" : [ ["x", "2012-10-02", "2013-01-08", "2013-05-08", "2013-07-01", "2013-09-06", "2014-03-14"], ["SBP", "98", "108", "118", "106", "116", "136"], ["DBP", "62", "72", "91", "103", "115", "110"] ], "category": "CKD target 135/85", "contacts": [{"value": "2012-11-03", "text": "F2F"}, {"value": "2013-09-10", "text": "Rx"}] }</v>
      </c>
    </row>
    <row r="127" spans="1:29" x14ac:dyDescent="0.25">
      <c r="A127">
        <v>5556149338</v>
      </c>
      <c r="B127" s="1">
        <f t="shared" ca="1" si="85"/>
        <v>41054.671996296296</v>
      </c>
      <c r="C127" s="1">
        <f t="shared" ca="1" si="86"/>
        <v>41190.671996296296</v>
      </c>
      <c r="D127" s="1">
        <f t="shared" ca="1" si="147"/>
        <v>41300.671996296296</v>
      </c>
      <c r="E127" s="1">
        <f t="shared" ca="1" si="147"/>
        <v>41373.671996296296</v>
      </c>
      <c r="F127" s="1">
        <f t="shared" ca="1" si="147"/>
        <v>41451.671996296296</v>
      </c>
      <c r="G127" s="1">
        <f t="shared" ca="1" si="147"/>
        <v>41645.671996296296</v>
      </c>
      <c r="H127" s="2">
        <f t="shared" ca="1" si="87"/>
        <v>108</v>
      </c>
      <c r="I127" s="2">
        <f t="shared" ca="1" si="88"/>
        <v>118</v>
      </c>
      <c r="J127" s="2">
        <f t="shared" ca="1" si="148"/>
        <v>132</v>
      </c>
      <c r="K127" s="2">
        <f t="shared" ca="1" si="148"/>
        <v>124</v>
      </c>
      <c r="L127" s="2">
        <f t="shared" ca="1" si="148"/>
        <v>106</v>
      </c>
      <c r="M127" s="2">
        <f t="shared" ca="1" si="148"/>
        <v>116</v>
      </c>
      <c r="N127" s="2">
        <f t="shared" ca="1" si="89"/>
        <v>54</v>
      </c>
      <c r="O127" s="2">
        <f t="shared" ref="O127:S127" ca="1" si="162">IF(N127&lt;50,N127+10,IF(N127&gt;120,N127-20,N127+RANDBETWEEN(-20,20)))</f>
        <v>48</v>
      </c>
      <c r="P127" s="2">
        <f t="shared" ca="1" si="162"/>
        <v>58</v>
      </c>
      <c r="Q127" s="2">
        <f t="shared" ca="1" si="162"/>
        <v>50</v>
      </c>
      <c r="R127" s="2">
        <f t="shared" ca="1" si="162"/>
        <v>52</v>
      </c>
      <c r="S127" s="2">
        <f t="shared" ca="1" si="162"/>
        <v>48</v>
      </c>
      <c r="T127" s="2" t="str">
        <f t="shared" ca="1" si="91"/>
        <v>HTN target 140/90</v>
      </c>
      <c r="U127" s="1">
        <f t="shared" ca="1" si="92"/>
        <v>41074</v>
      </c>
      <c r="V127" s="1">
        <f t="shared" ca="1" si="93"/>
        <v>41226</v>
      </c>
      <c r="W127" t="str">
        <f t="shared" ca="1" si="132"/>
        <v>Rx</v>
      </c>
      <c r="X127" t="str">
        <f t="shared" ca="1" si="132"/>
        <v>F2F</v>
      </c>
      <c r="Y127" t="str">
        <f t="shared" ca="1" si="95"/>
        <v>["x", "2012-05-25", "2012-10-08", "2013-01-26", "2013-04-09", "2013-06-26", "2014-01-06"]</v>
      </c>
      <c r="Z127" t="str">
        <f t="shared" ca="1" si="96"/>
        <v>["SBP", "108", "118", "132", "124", "106", "116"]</v>
      </c>
      <c r="AA127" t="str">
        <f t="shared" ca="1" si="97"/>
        <v>["DBP", "54", "48", "58", "50", "52", "48"]</v>
      </c>
      <c r="AB127" t="str">
        <f t="shared" ca="1" si="98"/>
        <v>[{"value": "2012-06-14", "text": "Rx"}, {"value": "2012-11-13", "text": "F2F"}]</v>
      </c>
      <c r="AC127" t="str">
        <f t="shared" ca="1" si="99"/>
        <v>"5556149338": { "bp" : [ ["x", "2012-05-25", "2012-10-08", "2013-01-26", "2013-04-09", "2013-06-26", "2014-01-06"], ["SBP", "108", "118", "132", "124", "106", "116"], ["DBP", "54", "48", "58", "50", "52", "48"] ], "category": "HTN target 140/90", "contacts": [{"value": "2012-06-14", "text": "Rx"}, {"value": "2012-11-13", "text": "F2F"}] }</v>
      </c>
    </row>
    <row r="128" spans="1:29" x14ac:dyDescent="0.25">
      <c r="A128">
        <v>5556159822</v>
      </c>
      <c r="B128" s="1">
        <f t="shared" ca="1" si="85"/>
        <v>41200.671996296296</v>
      </c>
      <c r="C128" s="1">
        <f t="shared" ca="1" si="86"/>
        <v>41284.671996296296</v>
      </c>
      <c r="D128" s="1">
        <f t="shared" ca="1" si="147"/>
        <v>41416.671996296296</v>
      </c>
      <c r="E128" s="1">
        <f t="shared" ca="1" si="147"/>
        <v>41610.671996296296</v>
      </c>
      <c r="F128" s="1">
        <f t="shared" ca="1" si="147"/>
        <v>41677.671996296296</v>
      </c>
      <c r="G128" s="1">
        <f t="shared" ca="1" si="147"/>
        <v>41762.671996296296</v>
      </c>
      <c r="H128" s="2">
        <f t="shared" ca="1" si="87"/>
        <v>130</v>
      </c>
      <c r="I128" s="2">
        <f t="shared" ca="1" si="88"/>
        <v>128</v>
      </c>
      <c r="J128" s="2">
        <f t="shared" ca="1" si="148"/>
        <v>122</v>
      </c>
      <c r="K128" s="2">
        <f t="shared" ca="1" si="148"/>
        <v>122</v>
      </c>
      <c r="L128" s="2">
        <f t="shared" ca="1" si="148"/>
        <v>102</v>
      </c>
      <c r="M128" s="2">
        <f t="shared" ca="1" si="148"/>
        <v>112</v>
      </c>
      <c r="N128" s="2">
        <f t="shared" ca="1" si="89"/>
        <v>70</v>
      </c>
      <c r="O128" s="2">
        <f t="shared" ref="O128:S128" ca="1" si="163">IF(N128&lt;50,N128+10,IF(N128&gt;120,N128-20,N128+RANDBETWEEN(-20,20)))</f>
        <v>69</v>
      </c>
      <c r="P128" s="2">
        <f t="shared" ca="1" si="163"/>
        <v>73</v>
      </c>
      <c r="Q128" s="2">
        <f t="shared" ca="1" si="163"/>
        <v>85</v>
      </c>
      <c r="R128" s="2">
        <f t="shared" ca="1" si="163"/>
        <v>96</v>
      </c>
      <c r="S128" s="2">
        <f t="shared" ca="1" si="163"/>
        <v>82</v>
      </c>
      <c r="T128" s="2" t="str">
        <f t="shared" ca="1" si="91"/>
        <v>CKD target 135/85</v>
      </c>
      <c r="U128" s="1">
        <f t="shared" ca="1" si="92"/>
        <v>41393</v>
      </c>
      <c r="V128" s="1">
        <f t="shared" ca="1" si="93"/>
        <v>41636</v>
      </c>
      <c r="W128" t="str">
        <f t="shared" ca="1" si="132"/>
        <v>F2F</v>
      </c>
      <c r="X128" t="str">
        <f t="shared" ca="1" si="132"/>
        <v>F2F</v>
      </c>
      <c r="Y128" t="str">
        <f t="shared" ca="1" si="95"/>
        <v>["x", "2012-10-18", "2013-01-10", "2013-05-22", "2013-12-02", "2014-02-07", "2014-05-03"]</v>
      </c>
      <c r="Z128" t="str">
        <f t="shared" ca="1" si="96"/>
        <v>["SBP", "130", "128", "122", "122", "102", "112"]</v>
      </c>
      <c r="AA128" t="str">
        <f t="shared" ca="1" si="97"/>
        <v>["DBP", "70", "69", "73", "85", "96", "82"]</v>
      </c>
      <c r="AB128" t="str">
        <f t="shared" ca="1" si="98"/>
        <v>[{"value": "2013-04-29", "text": "F2F"}, {"value": "2013-12-28", "text": "F2F"}]</v>
      </c>
      <c r="AC128" t="str">
        <f t="shared" ca="1" si="99"/>
        <v>"5556159822": { "bp" : [ ["x", "2012-10-18", "2013-01-10", "2013-05-22", "2013-12-02", "2014-02-07", "2014-05-03"], ["SBP", "130", "128", "122", "122", "102", "112"], ["DBP", "70", "69", "73", "85", "96", "82"] ], "category": "CKD target 135/85", "contacts": [{"value": "2013-04-29", "text": "F2F"}, {"value": "2013-12-28", "text": "F2F"}] }</v>
      </c>
    </row>
    <row r="129" spans="1:29" x14ac:dyDescent="0.25">
      <c r="A129">
        <v>5556190660</v>
      </c>
      <c r="B129" s="1">
        <f t="shared" ca="1" si="85"/>
        <v>41106.671996296296</v>
      </c>
      <c r="C129" s="1">
        <f t="shared" ca="1" si="86"/>
        <v>41238.671996296296</v>
      </c>
      <c r="D129" s="1">
        <f t="shared" ca="1" si="147"/>
        <v>41339.671996296296</v>
      </c>
      <c r="E129" s="1">
        <f t="shared" ca="1" si="147"/>
        <v>41519.671996296296</v>
      </c>
      <c r="F129" s="1">
        <f t="shared" ca="1" si="147"/>
        <v>41654.671996296296</v>
      </c>
      <c r="G129" s="1">
        <f t="shared" ca="1" si="147"/>
        <v>41779.671996296296</v>
      </c>
      <c r="H129" s="2">
        <f t="shared" ca="1" si="87"/>
        <v>95</v>
      </c>
      <c r="I129" s="2">
        <f t="shared" ca="1" si="88"/>
        <v>105</v>
      </c>
      <c r="J129" s="2">
        <f t="shared" ca="1" si="148"/>
        <v>115</v>
      </c>
      <c r="K129" s="2">
        <f t="shared" ca="1" si="148"/>
        <v>117</v>
      </c>
      <c r="L129" s="2">
        <f t="shared" ca="1" si="148"/>
        <v>101</v>
      </c>
      <c r="M129" s="2">
        <f t="shared" ca="1" si="148"/>
        <v>111</v>
      </c>
      <c r="N129" s="2">
        <f t="shared" ca="1" si="89"/>
        <v>39</v>
      </c>
      <c r="O129" s="2">
        <f t="shared" ref="O129:S129" ca="1" si="164">IF(N129&lt;50,N129+10,IF(N129&gt;120,N129-20,N129+RANDBETWEEN(-20,20)))</f>
        <v>49</v>
      </c>
      <c r="P129" s="2">
        <f t="shared" ca="1" si="164"/>
        <v>59</v>
      </c>
      <c r="Q129" s="2">
        <f t="shared" ca="1" si="164"/>
        <v>43</v>
      </c>
      <c r="R129" s="2">
        <f t="shared" ca="1" si="164"/>
        <v>53</v>
      </c>
      <c r="S129" s="2">
        <f t="shared" ca="1" si="164"/>
        <v>41</v>
      </c>
      <c r="T129" s="2" t="str">
        <f t="shared" ca="1" si="91"/>
        <v>CKD target 135/85</v>
      </c>
      <c r="U129" s="1">
        <f t="shared" ca="1" si="92"/>
        <v>41277</v>
      </c>
      <c r="V129" s="1">
        <f t="shared" ca="1" si="93"/>
        <v>41543</v>
      </c>
      <c r="W129" t="str">
        <f t="shared" ca="1" si="132"/>
        <v>Rx</v>
      </c>
      <c r="X129" t="str">
        <f t="shared" ca="1" si="132"/>
        <v>F2F</v>
      </c>
      <c r="Y129" t="str">
        <f t="shared" ca="1" si="95"/>
        <v>["x", "2012-07-16", "2012-11-25", "2013-03-06", "2013-09-02", "2014-01-15", "2014-05-20"]</v>
      </c>
      <c r="Z129" t="str">
        <f t="shared" ca="1" si="96"/>
        <v>["SBP", "95", "105", "115", "117", "101", "111"]</v>
      </c>
      <c r="AA129" t="str">
        <f t="shared" ca="1" si="97"/>
        <v>["DBP", "39", "49", "59", "43", "53", "41"]</v>
      </c>
      <c r="AB129" t="str">
        <f t="shared" ca="1" si="98"/>
        <v>[{"value": "2013-01-03", "text": "Rx"}, {"value": "2013-09-26", "text": "F2F"}]</v>
      </c>
      <c r="AC129" t="str">
        <f t="shared" ca="1" si="99"/>
        <v>"5556190660": { "bp" : [ ["x", "2012-07-16", "2012-11-25", "2013-03-06", "2013-09-02", "2014-01-15", "2014-05-20"], ["SBP", "95", "105", "115", "117", "101", "111"], ["DBP", "39", "49", "59", "43", "53", "41"] ], "category": "CKD target 135/85", "contacts": [{"value": "2013-01-03", "text": "Rx"}, {"value": "2013-09-26", "text": "F2F"}] }</v>
      </c>
    </row>
    <row r="130" spans="1:29" x14ac:dyDescent="0.25">
      <c r="A130">
        <v>5556241997</v>
      </c>
      <c r="B130" s="1">
        <f t="shared" ca="1" si="85"/>
        <v>41107.671996296296</v>
      </c>
      <c r="C130" s="1">
        <f t="shared" ca="1" si="86"/>
        <v>41168.671996296296</v>
      </c>
      <c r="D130" s="1">
        <f t="shared" ref="D130:G130" ca="1" si="165">C130+RANDBETWEEN(50,200)</f>
        <v>41338.671996296296</v>
      </c>
      <c r="E130" s="1">
        <f t="shared" ca="1" si="165"/>
        <v>41525.671996296296</v>
      </c>
      <c r="F130" s="1">
        <f t="shared" ca="1" si="165"/>
        <v>41580.671996296296</v>
      </c>
      <c r="G130" s="1">
        <f t="shared" ca="1" si="165"/>
        <v>41638.671996296296</v>
      </c>
      <c r="H130" s="2">
        <f t="shared" ca="1" si="87"/>
        <v>132</v>
      </c>
      <c r="I130" s="2">
        <f t="shared" ca="1" si="88"/>
        <v>112</v>
      </c>
      <c r="J130" s="2">
        <f t="shared" ref="J130:M130" ca="1" si="166">IF(I130&lt;110,I130+10,IF(I130&gt;160,I130-20,I130+RANDBETWEEN(-20,20)))</f>
        <v>120</v>
      </c>
      <c r="K130" s="2">
        <f t="shared" ca="1" si="166"/>
        <v>111</v>
      </c>
      <c r="L130" s="2">
        <f t="shared" ca="1" si="166"/>
        <v>103</v>
      </c>
      <c r="M130" s="2">
        <f t="shared" ca="1" si="166"/>
        <v>113</v>
      </c>
      <c r="N130" s="2">
        <f t="shared" ca="1" si="89"/>
        <v>110</v>
      </c>
      <c r="O130" s="2">
        <f t="shared" ref="O130:S130" ca="1" si="167">IF(N130&lt;50,N130+10,IF(N130&gt;120,N130-20,N130+RANDBETWEEN(-20,20)))</f>
        <v>125</v>
      </c>
      <c r="P130" s="2">
        <f t="shared" ca="1" si="167"/>
        <v>105</v>
      </c>
      <c r="Q130" s="2">
        <f t="shared" ca="1" si="167"/>
        <v>113</v>
      </c>
      <c r="R130" s="2">
        <f t="shared" ca="1" si="167"/>
        <v>120</v>
      </c>
      <c r="S130" s="2">
        <f t="shared" ca="1" si="167"/>
        <v>104</v>
      </c>
      <c r="T130" s="2" t="str">
        <f t="shared" ca="1" si="91"/>
        <v>HTN target 140/90</v>
      </c>
      <c r="U130" s="1">
        <f t="shared" ca="1" si="92"/>
        <v>41335</v>
      </c>
      <c r="V130" s="1">
        <f t="shared" ca="1" si="93"/>
        <v>41398</v>
      </c>
      <c r="W130" t="str">
        <f t="shared" ca="1" si="132"/>
        <v>F2F</v>
      </c>
      <c r="X130" t="str">
        <f t="shared" ca="1" si="132"/>
        <v>Rx</v>
      </c>
      <c r="Y130" t="str">
        <f t="shared" ca="1" si="95"/>
        <v>["x", "2012-07-17", "2012-09-16", "2013-03-05", "2013-09-08", "2013-11-02", "2013-12-30"]</v>
      </c>
      <c r="Z130" t="str">
        <f t="shared" ca="1" si="96"/>
        <v>["SBP", "132", "112", "120", "111", "103", "113"]</v>
      </c>
      <c r="AA130" t="str">
        <f t="shared" ca="1" si="97"/>
        <v>["DBP", "110", "125", "105", "113", "120", "104"]</v>
      </c>
      <c r="AB130" t="str">
        <f t="shared" ca="1" si="98"/>
        <v>[{"value": "2013-03-02", "text": "F2F"}, {"value": "2013-05-04", "text": "Rx"}]</v>
      </c>
      <c r="AC130" t="str">
        <f t="shared" ca="1" si="99"/>
        <v>"5556241997": { "bp" : [ ["x", "2012-07-17", "2012-09-16", "2013-03-05", "2013-09-08", "2013-11-02", "2013-12-30"], ["SBP", "132", "112", "120", "111", "103", "113"], ["DBP", "110", "125", "105", "113", "120", "104"] ], "category": "HTN target 140/90", "contacts": [{"value": "2013-03-02", "text": "F2F"}, {"value": "2013-05-04", "text": "Rx"}] }</v>
      </c>
    </row>
    <row r="131" spans="1:29" x14ac:dyDescent="0.25">
      <c r="A131">
        <v>5556242352</v>
      </c>
      <c r="B131" s="1">
        <f t="shared" ref="B131:B194" ca="1" si="168">NOW()-1200+RANDBETWEEN(1,200)</f>
        <v>41018.671996296296</v>
      </c>
      <c r="C131" s="1">
        <f t="shared" ref="C131:G194" ca="1" si="169">B131+RANDBETWEEN(50,200)</f>
        <v>41103.671996296296</v>
      </c>
      <c r="D131" s="1">
        <f t="shared" ca="1" si="169"/>
        <v>41196.671996296296</v>
      </c>
      <c r="E131" s="1">
        <f t="shared" ca="1" si="169"/>
        <v>41321.671996296296</v>
      </c>
      <c r="F131" s="1">
        <f t="shared" ca="1" si="169"/>
        <v>41497.671996296296</v>
      </c>
      <c r="G131" s="1">
        <f t="shared" ca="1" si="169"/>
        <v>41571.671996296296</v>
      </c>
      <c r="H131" s="2">
        <f t="shared" ref="H131:H194" ca="1" si="170">RANDBETWEEN(90,150)</f>
        <v>125</v>
      </c>
      <c r="I131" s="2">
        <f t="shared" ref="I131:M194" ca="1" si="171">IF(H131&lt;110,H131+10,IF(H131&gt;160,H131-20,H131+RANDBETWEEN(-20,20)))</f>
        <v>117</v>
      </c>
      <c r="J131" s="2">
        <f t="shared" ca="1" si="171"/>
        <v>121</v>
      </c>
      <c r="K131" s="2">
        <f t="shared" ca="1" si="171"/>
        <v>130</v>
      </c>
      <c r="L131" s="2">
        <f t="shared" ca="1" si="171"/>
        <v>111</v>
      </c>
      <c r="M131" s="2">
        <f t="shared" ca="1" si="171"/>
        <v>99</v>
      </c>
      <c r="N131" s="2">
        <f t="shared" ref="N131:N194" ca="1" si="172">H131-RANDBETWEEN(20,70)</f>
        <v>89</v>
      </c>
      <c r="O131" s="2">
        <f t="shared" ref="O131:S131" ca="1" si="173">IF(N131&lt;50,N131+10,IF(N131&gt;120,N131-20,N131+RANDBETWEEN(-20,20)))</f>
        <v>90</v>
      </c>
      <c r="P131" s="2">
        <f t="shared" ca="1" si="173"/>
        <v>107</v>
      </c>
      <c r="Q131" s="2">
        <f t="shared" ca="1" si="173"/>
        <v>104</v>
      </c>
      <c r="R131" s="2">
        <f t="shared" ca="1" si="173"/>
        <v>87</v>
      </c>
      <c r="S131" s="2">
        <f t="shared" ca="1" si="173"/>
        <v>83</v>
      </c>
      <c r="T131" s="2" t="str">
        <f t="shared" ref="T131:T194" ca="1" si="174">IF(RAND()&lt;0.5,"HTN target 140/90","CKD target 135/85")</f>
        <v>CKD target 135/85</v>
      </c>
      <c r="U131" s="1">
        <f t="shared" ref="U131:U194" ca="1" si="175">RANDBETWEEN(B131,D131)</f>
        <v>41078</v>
      </c>
      <c r="V131" s="1">
        <f t="shared" ref="V131:V194" ca="1" si="176">RANDBETWEEN(U131,G131)</f>
        <v>41329</v>
      </c>
      <c r="W131" t="str">
        <f t="shared" ref="W131:X162" ca="1" si="177">IF(RAND()&lt;0.5,"F2F","Rx")</f>
        <v>F2F</v>
      </c>
      <c r="X131" t="str">
        <f t="shared" ca="1" si="177"/>
        <v>F2F</v>
      </c>
      <c r="Y131" t="str">
        <f t="shared" ref="Y131:Y194" ca="1" si="178">CONCATENATE("[""x"", """, TEXT(B131,"yyyy-mm-dd"),""", """,TEXT(C131,"yyyy-mm-dd"),""", """,TEXT(D131,"yyyy-mm-dd"),""", """,TEXT(E131,"yyyy-mm-dd"),""", """,TEXT(F131,"yyyy-mm-dd"),""", """,TEXT(G131,"yyyy-mm-dd"),"""]")</f>
        <v>["x", "2012-04-19", "2012-07-13", "2012-10-14", "2013-02-16", "2013-08-11", "2013-10-24"]</v>
      </c>
      <c r="Z131" t="str">
        <f t="shared" ref="Z131:Z194" ca="1" si="179">CONCATENATE("[""SBP"", """,H131,""", """,I131,""", """,J131,""", """,K131,""", """,L131,""", """,M131,"""]")</f>
        <v>["SBP", "125", "117", "121", "130", "111", "99"]</v>
      </c>
      <c r="AA131" t="str">
        <f t="shared" ref="AA131:AA194" ca="1" si="180">CONCATENATE("[""DBP"", """,N131,""", """,O131,""", """,P131,""", """,Q131,""", """,R131,""", """,S131,"""]")</f>
        <v>["DBP", "89", "90", "107", "104", "87", "83"]</v>
      </c>
      <c r="AB131" t="str">
        <f t="shared" ref="AB131:AB194" ca="1" si="181">CONCATENATE("[{""value"": """,TEXT(U131,"yyyy-mm-dd"),""", ""text"": """,W131,"""}, {""value"": """,TEXT(V131,"yyyy-mm-dd"),""", ""text"": """,X131,"""}]")</f>
        <v>[{"value": "2012-06-18", "text": "F2F"}, {"value": "2013-02-24", "text": "F2F"}]</v>
      </c>
      <c r="AC131" t="str">
        <f t="shared" ref="AC131:AC194" ca="1" si="182">CONCATENATE("""",A131,""": { ""bp"" : [ ", Y131,", ",Z131,", ",AA131," ], ""category"": """,T131,""", ""contacts"": ",AB131," }")</f>
        <v>"5556242352": { "bp" : [ ["x", "2012-04-19", "2012-07-13", "2012-10-14", "2013-02-16", "2013-08-11", "2013-10-24"], ["SBP", "125", "117", "121", "130", "111", "99"], ["DBP", "89", "90", "107", "104", "87", "83"] ], "category": "CKD target 135/85", "contacts": [{"value": "2012-06-18", "text": "F2F"}, {"value": "2013-02-24", "text": "F2F"}] }</v>
      </c>
    </row>
    <row r="132" spans="1:29" x14ac:dyDescent="0.25">
      <c r="A132">
        <v>5556284912</v>
      </c>
      <c r="B132" s="1">
        <f t="shared" ca="1" si="168"/>
        <v>41065.671996296296</v>
      </c>
      <c r="C132" s="1">
        <f t="shared" ca="1" si="169"/>
        <v>41239.671996296296</v>
      </c>
      <c r="D132" s="1">
        <f t="shared" ca="1" si="169"/>
        <v>41411.671996296296</v>
      </c>
      <c r="E132" s="1">
        <f t="shared" ca="1" si="169"/>
        <v>41469.671996296296</v>
      </c>
      <c r="F132" s="1">
        <f t="shared" ca="1" si="169"/>
        <v>41584.671996296296</v>
      </c>
      <c r="G132" s="1">
        <f t="shared" ca="1" si="169"/>
        <v>41713.671996296296</v>
      </c>
      <c r="H132" s="2">
        <f t="shared" ca="1" si="170"/>
        <v>98</v>
      </c>
      <c r="I132" s="2">
        <f t="shared" ca="1" si="171"/>
        <v>108</v>
      </c>
      <c r="J132" s="2">
        <f t="shared" ca="1" si="171"/>
        <v>118</v>
      </c>
      <c r="K132" s="2">
        <f t="shared" ca="1" si="171"/>
        <v>111</v>
      </c>
      <c r="L132" s="2">
        <f t="shared" ca="1" si="171"/>
        <v>122</v>
      </c>
      <c r="M132" s="2">
        <f t="shared" ca="1" si="171"/>
        <v>139</v>
      </c>
      <c r="N132" s="2">
        <f t="shared" ca="1" si="172"/>
        <v>36</v>
      </c>
      <c r="O132" s="2">
        <f t="shared" ref="O132:S132" ca="1" si="183">IF(N132&lt;50,N132+10,IF(N132&gt;120,N132-20,N132+RANDBETWEEN(-20,20)))</f>
        <v>46</v>
      </c>
      <c r="P132" s="2">
        <f t="shared" ca="1" si="183"/>
        <v>56</v>
      </c>
      <c r="Q132" s="2">
        <f t="shared" ca="1" si="183"/>
        <v>75</v>
      </c>
      <c r="R132" s="2">
        <f t="shared" ca="1" si="183"/>
        <v>60</v>
      </c>
      <c r="S132" s="2">
        <f t="shared" ca="1" si="183"/>
        <v>80</v>
      </c>
      <c r="T132" s="2" t="str">
        <f t="shared" ca="1" si="174"/>
        <v>CKD target 135/85</v>
      </c>
      <c r="U132" s="1">
        <f t="shared" ca="1" si="175"/>
        <v>41214</v>
      </c>
      <c r="V132" s="1">
        <f t="shared" ca="1" si="176"/>
        <v>41240</v>
      </c>
      <c r="W132" t="str">
        <f t="shared" ca="1" si="177"/>
        <v>F2F</v>
      </c>
      <c r="X132" t="str">
        <f t="shared" ca="1" si="177"/>
        <v>F2F</v>
      </c>
      <c r="Y132" t="str">
        <f t="shared" ca="1" si="178"/>
        <v>["x", "2012-06-05", "2012-11-26", "2013-05-17", "2013-07-14", "2013-11-06", "2014-03-15"]</v>
      </c>
      <c r="Z132" t="str">
        <f t="shared" ca="1" si="179"/>
        <v>["SBP", "98", "108", "118", "111", "122", "139"]</v>
      </c>
      <c r="AA132" t="str">
        <f t="shared" ca="1" si="180"/>
        <v>["DBP", "36", "46", "56", "75", "60", "80"]</v>
      </c>
      <c r="AB132" t="str">
        <f t="shared" ca="1" si="181"/>
        <v>[{"value": "2012-11-01", "text": "F2F"}, {"value": "2012-11-27", "text": "F2F"}]</v>
      </c>
      <c r="AC132" t="str">
        <f t="shared" ca="1" si="182"/>
        <v>"5556284912": { "bp" : [ ["x", "2012-06-05", "2012-11-26", "2013-05-17", "2013-07-14", "2013-11-06", "2014-03-15"], ["SBP", "98", "108", "118", "111", "122", "139"], ["DBP", "36", "46", "56", "75", "60", "80"] ], "category": "CKD target 135/85", "contacts": [{"value": "2012-11-01", "text": "F2F"}, {"value": "2012-11-27", "text": "F2F"}] }</v>
      </c>
    </row>
    <row r="133" spans="1:29" x14ac:dyDescent="0.25">
      <c r="A133">
        <v>5556340645</v>
      </c>
      <c r="B133" s="1">
        <f t="shared" ca="1" si="168"/>
        <v>41082.671996296296</v>
      </c>
      <c r="C133" s="1">
        <f t="shared" ca="1" si="169"/>
        <v>41181.671996296296</v>
      </c>
      <c r="D133" s="1">
        <f t="shared" ca="1" si="169"/>
        <v>41329.671996296296</v>
      </c>
      <c r="E133" s="1">
        <f t="shared" ca="1" si="169"/>
        <v>41478.671996296296</v>
      </c>
      <c r="F133" s="1">
        <f t="shared" ca="1" si="169"/>
        <v>41631.671996296296</v>
      </c>
      <c r="G133" s="1">
        <f t="shared" ca="1" si="169"/>
        <v>41753.671996296296</v>
      </c>
      <c r="H133" s="2">
        <f t="shared" ca="1" si="170"/>
        <v>114</v>
      </c>
      <c r="I133" s="2">
        <f t="shared" ca="1" si="171"/>
        <v>95</v>
      </c>
      <c r="J133" s="2">
        <f t="shared" ca="1" si="171"/>
        <v>105</v>
      </c>
      <c r="K133" s="2">
        <f t="shared" ca="1" si="171"/>
        <v>115</v>
      </c>
      <c r="L133" s="2">
        <f t="shared" ca="1" si="171"/>
        <v>98</v>
      </c>
      <c r="M133" s="2">
        <f t="shared" ca="1" si="171"/>
        <v>108</v>
      </c>
      <c r="N133" s="2">
        <f t="shared" ca="1" si="172"/>
        <v>47</v>
      </c>
      <c r="O133" s="2">
        <f t="shared" ref="O133:S133" ca="1" si="184">IF(N133&lt;50,N133+10,IF(N133&gt;120,N133-20,N133+RANDBETWEEN(-20,20)))</f>
        <v>57</v>
      </c>
      <c r="P133" s="2">
        <f t="shared" ca="1" si="184"/>
        <v>68</v>
      </c>
      <c r="Q133" s="2">
        <f t="shared" ca="1" si="184"/>
        <v>58</v>
      </c>
      <c r="R133" s="2">
        <f t="shared" ca="1" si="184"/>
        <v>39</v>
      </c>
      <c r="S133" s="2">
        <f t="shared" ca="1" si="184"/>
        <v>49</v>
      </c>
      <c r="T133" s="2" t="str">
        <f t="shared" ca="1" si="174"/>
        <v>HTN target 140/90</v>
      </c>
      <c r="U133" s="1">
        <f t="shared" ca="1" si="175"/>
        <v>41132</v>
      </c>
      <c r="V133" s="1">
        <f t="shared" ca="1" si="176"/>
        <v>41242</v>
      </c>
      <c r="W133" t="str">
        <f t="shared" ca="1" si="177"/>
        <v>F2F</v>
      </c>
      <c r="X133" t="str">
        <f t="shared" ca="1" si="177"/>
        <v>F2F</v>
      </c>
      <c r="Y133" t="str">
        <f t="shared" ca="1" si="178"/>
        <v>["x", "2012-06-22", "2012-09-29", "2013-02-24", "2013-07-23", "2013-12-23", "2014-04-24"]</v>
      </c>
      <c r="Z133" t="str">
        <f t="shared" ca="1" si="179"/>
        <v>["SBP", "114", "95", "105", "115", "98", "108"]</v>
      </c>
      <c r="AA133" t="str">
        <f t="shared" ca="1" si="180"/>
        <v>["DBP", "47", "57", "68", "58", "39", "49"]</v>
      </c>
      <c r="AB133" t="str">
        <f t="shared" ca="1" si="181"/>
        <v>[{"value": "2012-08-11", "text": "F2F"}, {"value": "2012-11-29", "text": "F2F"}]</v>
      </c>
      <c r="AC133" t="str">
        <f t="shared" ca="1" si="182"/>
        <v>"5556340645": { "bp" : [ ["x", "2012-06-22", "2012-09-29", "2013-02-24", "2013-07-23", "2013-12-23", "2014-04-24"], ["SBP", "114", "95", "105", "115", "98", "108"], ["DBP", "47", "57", "68", "58", "39", "49"] ], "category": "HTN target 140/90", "contacts": [{"value": "2012-08-11", "text": "F2F"}, {"value": "2012-11-29", "text": "F2F"}] }</v>
      </c>
    </row>
    <row r="134" spans="1:29" x14ac:dyDescent="0.25">
      <c r="A134">
        <v>5556359342</v>
      </c>
      <c r="B134" s="1">
        <f t="shared" ca="1" si="168"/>
        <v>41058.671996296296</v>
      </c>
      <c r="C134" s="1">
        <f t="shared" ca="1" si="169"/>
        <v>41128.671996296296</v>
      </c>
      <c r="D134" s="1">
        <f t="shared" ca="1" si="169"/>
        <v>41277.671996296296</v>
      </c>
      <c r="E134" s="1">
        <f t="shared" ca="1" si="169"/>
        <v>41465.671996296296</v>
      </c>
      <c r="F134" s="1">
        <f t="shared" ca="1" si="169"/>
        <v>41545.671996296296</v>
      </c>
      <c r="G134" s="1">
        <f t="shared" ca="1" si="169"/>
        <v>41678.671996296296</v>
      </c>
      <c r="H134" s="2">
        <f t="shared" ca="1" si="170"/>
        <v>131</v>
      </c>
      <c r="I134" s="2">
        <f t="shared" ca="1" si="171"/>
        <v>133</v>
      </c>
      <c r="J134" s="2">
        <f t="shared" ca="1" si="171"/>
        <v>136</v>
      </c>
      <c r="K134" s="2">
        <f t="shared" ca="1" si="171"/>
        <v>139</v>
      </c>
      <c r="L134" s="2">
        <f t="shared" ca="1" si="171"/>
        <v>141</v>
      </c>
      <c r="M134" s="2">
        <f t="shared" ca="1" si="171"/>
        <v>134</v>
      </c>
      <c r="N134" s="2">
        <f t="shared" ca="1" si="172"/>
        <v>104</v>
      </c>
      <c r="O134" s="2">
        <f t="shared" ref="O134:S134" ca="1" si="185">IF(N134&lt;50,N134+10,IF(N134&gt;120,N134-20,N134+RANDBETWEEN(-20,20)))</f>
        <v>110</v>
      </c>
      <c r="P134" s="2">
        <f t="shared" ca="1" si="185"/>
        <v>119</v>
      </c>
      <c r="Q134" s="2">
        <f t="shared" ca="1" si="185"/>
        <v>117</v>
      </c>
      <c r="R134" s="2">
        <f t="shared" ca="1" si="185"/>
        <v>121</v>
      </c>
      <c r="S134" s="2">
        <f t="shared" ca="1" si="185"/>
        <v>101</v>
      </c>
      <c r="T134" s="2" t="str">
        <f t="shared" ca="1" si="174"/>
        <v>HTN target 140/90</v>
      </c>
      <c r="U134" s="1">
        <f t="shared" ca="1" si="175"/>
        <v>41106</v>
      </c>
      <c r="V134" s="1">
        <f t="shared" ca="1" si="176"/>
        <v>41399</v>
      </c>
      <c r="W134" t="str">
        <f t="shared" ca="1" si="177"/>
        <v>F2F</v>
      </c>
      <c r="X134" t="str">
        <f t="shared" ca="1" si="177"/>
        <v>F2F</v>
      </c>
      <c r="Y134" t="str">
        <f t="shared" ca="1" si="178"/>
        <v>["x", "2012-05-29", "2012-08-07", "2013-01-03", "2013-07-10", "2013-09-28", "2014-02-08"]</v>
      </c>
      <c r="Z134" t="str">
        <f t="shared" ca="1" si="179"/>
        <v>["SBP", "131", "133", "136", "139", "141", "134"]</v>
      </c>
      <c r="AA134" t="str">
        <f t="shared" ca="1" si="180"/>
        <v>["DBP", "104", "110", "119", "117", "121", "101"]</v>
      </c>
      <c r="AB134" t="str">
        <f t="shared" ca="1" si="181"/>
        <v>[{"value": "2012-07-16", "text": "F2F"}, {"value": "2013-05-05", "text": "F2F"}]</v>
      </c>
      <c r="AC134" t="str">
        <f t="shared" ca="1" si="182"/>
        <v>"5556359342": { "bp" : [ ["x", "2012-05-29", "2012-08-07", "2013-01-03", "2013-07-10", "2013-09-28", "2014-02-08"], ["SBP", "131", "133", "136", "139", "141", "134"], ["DBP", "104", "110", "119", "117", "121", "101"] ], "category": "HTN target 140/90", "contacts": [{"value": "2012-07-16", "text": "F2F"}, {"value": "2013-05-05", "text": "F2F"}] }</v>
      </c>
    </row>
    <row r="135" spans="1:29" x14ac:dyDescent="0.25">
      <c r="A135">
        <v>5556445952</v>
      </c>
      <c r="B135" s="1">
        <f t="shared" ca="1" si="168"/>
        <v>41174.671996296296</v>
      </c>
      <c r="C135" s="1">
        <f t="shared" ca="1" si="169"/>
        <v>41249.671996296296</v>
      </c>
      <c r="D135" s="1">
        <f t="shared" ca="1" si="169"/>
        <v>41417.671996296296</v>
      </c>
      <c r="E135" s="1">
        <f t="shared" ca="1" si="169"/>
        <v>41606.671996296296</v>
      </c>
      <c r="F135" s="1">
        <f t="shared" ca="1" si="169"/>
        <v>41704.671996296296</v>
      </c>
      <c r="G135" s="1">
        <f t="shared" ca="1" si="169"/>
        <v>41838.671996296296</v>
      </c>
      <c r="H135" s="2">
        <f t="shared" ca="1" si="170"/>
        <v>149</v>
      </c>
      <c r="I135" s="2">
        <f t="shared" ca="1" si="171"/>
        <v>169</v>
      </c>
      <c r="J135" s="2">
        <f t="shared" ca="1" si="171"/>
        <v>149</v>
      </c>
      <c r="K135" s="2">
        <f t="shared" ca="1" si="171"/>
        <v>162</v>
      </c>
      <c r="L135" s="2">
        <f t="shared" ca="1" si="171"/>
        <v>142</v>
      </c>
      <c r="M135" s="2">
        <f t="shared" ca="1" si="171"/>
        <v>131</v>
      </c>
      <c r="N135" s="2">
        <f t="shared" ca="1" si="172"/>
        <v>122</v>
      </c>
      <c r="O135" s="2">
        <f t="shared" ref="O135:S135" ca="1" si="186">IF(N135&lt;50,N135+10,IF(N135&gt;120,N135-20,N135+RANDBETWEEN(-20,20)))</f>
        <v>102</v>
      </c>
      <c r="P135" s="2">
        <f t="shared" ca="1" si="186"/>
        <v>89</v>
      </c>
      <c r="Q135" s="2">
        <f t="shared" ca="1" si="186"/>
        <v>105</v>
      </c>
      <c r="R135" s="2">
        <f t="shared" ca="1" si="186"/>
        <v>93</v>
      </c>
      <c r="S135" s="2">
        <f t="shared" ca="1" si="186"/>
        <v>80</v>
      </c>
      <c r="T135" s="2" t="str">
        <f t="shared" ca="1" si="174"/>
        <v>HTN target 140/90</v>
      </c>
      <c r="U135" s="1">
        <f t="shared" ca="1" si="175"/>
        <v>41343</v>
      </c>
      <c r="V135" s="1">
        <f t="shared" ca="1" si="176"/>
        <v>41366</v>
      </c>
      <c r="W135" t="str">
        <f t="shared" ca="1" si="177"/>
        <v>F2F</v>
      </c>
      <c r="X135" t="str">
        <f t="shared" ca="1" si="177"/>
        <v>F2F</v>
      </c>
      <c r="Y135" t="str">
        <f t="shared" ca="1" si="178"/>
        <v>["x", "2012-09-22", "2012-12-06", "2013-05-23", "2013-11-28", "2014-03-06", "2014-07-18"]</v>
      </c>
      <c r="Z135" t="str">
        <f t="shared" ca="1" si="179"/>
        <v>["SBP", "149", "169", "149", "162", "142", "131"]</v>
      </c>
      <c r="AA135" t="str">
        <f t="shared" ca="1" si="180"/>
        <v>["DBP", "122", "102", "89", "105", "93", "80"]</v>
      </c>
      <c r="AB135" t="str">
        <f t="shared" ca="1" si="181"/>
        <v>[{"value": "2013-03-10", "text": "F2F"}, {"value": "2013-04-02", "text": "F2F"}]</v>
      </c>
      <c r="AC135" t="str">
        <f t="shared" ca="1" si="182"/>
        <v>"5556445952": { "bp" : [ ["x", "2012-09-22", "2012-12-06", "2013-05-23", "2013-11-28", "2014-03-06", "2014-07-18"], ["SBP", "149", "169", "149", "162", "142", "131"], ["DBP", "122", "102", "89", "105", "93", "80"] ], "category": "HTN target 140/90", "contacts": [{"value": "2013-03-10", "text": "F2F"}, {"value": "2013-04-02", "text": "F2F"}] }</v>
      </c>
    </row>
    <row r="136" spans="1:29" x14ac:dyDescent="0.25">
      <c r="A136">
        <v>5556474770</v>
      </c>
      <c r="B136" s="1">
        <f t="shared" ca="1" si="168"/>
        <v>41010.671996296296</v>
      </c>
      <c r="C136" s="1">
        <f t="shared" ca="1" si="169"/>
        <v>41167.671996296296</v>
      </c>
      <c r="D136" s="1">
        <f t="shared" ca="1" si="169"/>
        <v>41299.671996296296</v>
      </c>
      <c r="E136" s="1">
        <f t="shared" ca="1" si="169"/>
        <v>41440.671996296296</v>
      </c>
      <c r="F136" s="1">
        <f t="shared" ca="1" si="169"/>
        <v>41503.671996296296</v>
      </c>
      <c r="G136" s="1">
        <f t="shared" ca="1" si="169"/>
        <v>41563.671996296296</v>
      </c>
      <c r="H136" s="2">
        <f t="shared" ca="1" si="170"/>
        <v>139</v>
      </c>
      <c r="I136" s="2">
        <f t="shared" ca="1" si="171"/>
        <v>127</v>
      </c>
      <c r="J136" s="2">
        <f t="shared" ca="1" si="171"/>
        <v>134</v>
      </c>
      <c r="K136" s="2">
        <f t="shared" ca="1" si="171"/>
        <v>148</v>
      </c>
      <c r="L136" s="2">
        <f t="shared" ca="1" si="171"/>
        <v>158</v>
      </c>
      <c r="M136" s="2">
        <f t="shared" ca="1" si="171"/>
        <v>144</v>
      </c>
      <c r="N136" s="2">
        <f t="shared" ca="1" si="172"/>
        <v>87</v>
      </c>
      <c r="O136" s="2">
        <f t="shared" ref="O136:S136" ca="1" si="187">IF(N136&lt;50,N136+10,IF(N136&gt;120,N136-20,N136+RANDBETWEEN(-20,20)))</f>
        <v>87</v>
      </c>
      <c r="P136" s="2">
        <f t="shared" ca="1" si="187"/>
        <v>82</v>
      </c>
      <c r="Q136" s="2">
        <f t="shared" ca="1" si="187"/>
        <v>82</v>
      </c>
      <c r="R136" s="2">
        <f t="shared" ca="1" si="187"/>
        <v>86</v>
      </c>
      <c r="S136" s="2">
        <f t="shared" ca="1" si="187"/>
        <v>85</v>
      </c>
      <c r="T136" s="2" t="str">
        <f t="shared" ca="1" si="174"/>
        <v>CKD target 135/85</v>
      </c>
      <c r="U136" s="1">
        <f t="shared" ca="1" si="175"/>
        <v>41064</v>
      </c>
      <c r="V136" s="1">
        <f t="shared" ca="1" si="176"/>
        <v>41285</v>
      </c>
      <c r="W136" t="str">
        <f t="shared" ca="1" si="177"/>
        <v>Rx</v>
      </c>
      <c r="X136" t="str">
        <f t="shared" ca="1" si="177"/>
        <v>Rx</v>
      </c>
      <c r="Y136" t="str">
        <f t="shared" ca="1" si="178"/>
        <v>["x", "2012-04-11", "2012-09-15", "2013-01-25", "2013-06-15", "2013-08-17", "2013-10-16"]</v>
      </c>
      <c r="Z136" t="str">
        <f t="shared" ca="1" si="179"/>
        <v>["SBP", "139", "127", "134", "148", "158", "144"]</v>
      </c>
      <c r="AA136" t="str">
        <f t="shared" ca="1" si="180"/>
        <v>["DBP", "87", "87", "82", "82", "86", "85"]</v>
      </c>
      <c r="AB136" t="str">
        <f t="shared" ca="1" si="181"/>
        <v>[{"value": "2012-06-04", "text": "Rx"}, {"value": "2013-01-11", "text": "Rx"}]</v>
      </c>
      <c r="AC136" t="str">
        <f t="shared" ca="1" si="182"/>
        <v>"5556474770": { "bp" : [ ["x", "2012-04-11", "2012-09-15", "2013-01-25", "2013-06-15", "2013-08-17", "2013-10-16"], ["SBP", "139", "127", "134", "148", "158", "144"], ["DBP", "87", "87", "82", "82", "86", "85"] ], "category": "CKD target 135/85", "contacts": [{"value": "2012-06-04", "text": "Rx"}, {"value": "2013-01-11", "text": "Rx"}] }</v>
      </c>
    </row>
    <row r="137" spans="1:29" x14ac:dyDescent="0.25">
      <c r="A137">
        <v>5556560995</v>
      </c>
      <c r="B137" s="1">
        <f t="shared" ca="1" si="168"/>
        <v>41144.671996296296</v>
      </c>
      <c r="C137" s="1">
        <f t="shared" ca="1" si="169"/>
        <v>41315.671996296296</v>
      </c>
      <c r="D137" s="1">
        <f t="shared" ca="1" si="169"/>
        <v>41432.671996296296</v>
      </c>
      <c r="E137" s="1">
        <f t="shared" ca="1" si="169"/>
        <v>41524.671996296296</v>
      </c>
      <c r="F137" s="1">
        <f t="shared" ca="1" si="169"/>
        <v>41649.671996296296</v>
      </c>
      <c r="G137" s="1">
        <f t="shared" ca="1" si="169"/>
        <v>41790.671996296296</v>
      </c>
      <c r="H137" s="2">
        <f t="shared" ca="1" si="170"/>
        <v>125</v>
      </c>
      <c r="I137" s="2">
        <f t="shared" ca="1" si="171"/>
        <v>129</v>
      </c>
      <c r="J137" s="2">
        <f t="shared" ca="1" si="171"/>
        <v>136</v>
      </c>
      <c r="K137" s="2">
        <f t="shared" ca="1" si="171"/>
        <v>144</v>
      </c>
      <c r="L137" s="2">
        <f t="shared" ca="1" si="171"/>
        <v>158</v>
      </c>
      <c r="M137" s="2">
        <f t="shared" ca="1" si="171"/>
        <v>156</v>
      </c>
      <c r="N137" s="2">
        <f t="shared" ca="1" si="172"/>
        <v>77</v>
      </c>
      <c r="O137" s="2">
        <f t="shared" ref="O137:S137" ca="1" si="188">IF(N137&lt;50,N137+10,IF(N137&gt;120,N137-20,N137+RANDBETWEEN(-20,20)))</f>
        <v>75</v>
      </c>
      <c r="P137" s="2">
        <f t="shared" ca="1" si="188"/>
        <v>72</v>
      </c>
      <c r="Q137" s="2">
        <f t="shared" ca="1" si="188"/>
        <v>80</v>
      </c>
      <c r="R137" s="2">
        <f t="shared" ca="1" si="188"/>
        <v>61</v>
      </c>
      <c r="S137" s="2">
        <f t="shared" ca="1" si="188"/>
        <v>48</v>
      </c>
      <c r="T137" s="2" t="str">
        <f t="shared" ca="1" si="174"/>
        <v>HTN target 140/90</v>
      </c>
      <c r="U137" s="1">
        <f t="shared" ca="1" si="175"/>
        <v>41327</v>
      </c>
      <c r="V137" s="1">
        <f t="shared" ca="1" si="176"/>
        <v>41500</v>
      </c>
      <c r="W137" t="str">
        <f t="shared" ca="1" si="177"/>
        <v>F2F</v>
      </c>
      <c r="X137" t="str">
        <f t="shared" ca="1" si="177"/>
        <v>F2F</v>
      </c>
      <c r="Y137" t="str">
        <f t="shared" ca="1" si="178"/>
        <v>["x", "2012-08-23", "2013-02-10", "2013-06-07", "2013-09-07", "2014-01-10", "2014-05-31"]</v>
      </c>
      <c r="Z137" t="str">
        <f t="shared" ca="1" si="179"/>
        <v>["SBP", "125", "129", "136", "144", "158", "156"]</v>
      </c>
      <c r="AA137" t="str">
        <f t="shared" ca="1" si="180"/>
        <v>["DBP", "77", "75", "72", "80", "61", "48"]</v>
      </c>
      <c r="AB137" t="str">
        <f t="shared" ca="1" si="181"/>
        <v>[{"value": "2013-02-22", "text": "F2F"}, {"value": "2013-08-14", "text": "F2F"}]</v>
      </c>
      <c r="AC137" t="str">
        <f t="shared" ca="1" si="182"/>
        <v>"5556560995": { "bp" : [ ["x", "2012-08-23", "2013-02-10", "2013-06-07", "2013-09-07", "2014-01-10", "2014-05-31"], ["SBP", "125", "129", "136", "144", "158", "156"], ["DBP", "77", "75", "72", "80", "61", "48"] ], "category": "HTN target 140/90", "contacts": [{"value": "2013-02-22", "text": "F2F"}, {"value": "2013-08-14", "text": "F2F"}] }</v>
      </c>
    </row>
    <row r="138" spans="1:29" x14ac:dyDescent="0.25">
      <c r="A138">
        <v>5556658291</v>
      </c>
      <c r="B138" s="1">
        <f t="shared" ca="1" si="168"/>
        <v>41172.671996296296</v>
      </c>
      <c r="C138" s="1">
        <f t="shared" ca="1" si="169"/>
        <v>41293.671996296296</v>
      </c>
      <c r="D138" s="1">
        <f t="shared" ca="1" si="169"/>
        <v>41424.671996296296</v>
      </c>
      <c r="E138" s="1">
        <f t="shared" ca="1" si="169"/>
        <v>41566.671996296296</v>
      </c>
      <c r="F138" s="1">
        <f t="shared" ca="1" si="169"/>
        <v>41651.671996296296</v>
      </c>
      <c r="G138" s="1">
        <f t="shared" ca="1" si="169"/>
        <v>41819.671996296296</v>
      </c>
      <c r="H138" s="2">
        <f t="shared" ca="1" si="170"/>
        <v>145</v>
      </c>
      <c r="I138" s="2">
        <f t="shared" ca="1" si="171"/>
        <v>129</v>
      </c>
      <c r="J138" s="2">
        <f t="shared" ca="1" si="171"/>
        <v>135</v>
      </c>
      <c r="K138" s="2">
        <f t="shared" ca="1" si="171"/>
        <v>152</v>
      </c>
      <c r="L138" s="2">
        <f t="shared" ca="1" si="171"/>
        <v>172</v>
      </c>
      <c r="M138" s="2">
        <f t="shared" ca="1" si="171"/>
        <v>152</v>
      </c>
      <c r="N138" s="2">
        <f t="shared" ca="1" si="172"/>
        <v>124</v>
      </c>
      <c r="O138" s="2">
        <f t="shared" ref="O138:S138" ca="1" si="189">IF(N138&lt;50,N138+10,IF(N138&gt;120,N138-20,N138+RANDBETWEEN(-20,20)))</f>
        <v>104</v>
      </c>
      <c r="P138" s="2">
        <f t="shared" ca="1" si="189"/>
        <v>92</v>
      </c>
      <c r="Q138" s="2">
        <f t="shared" ca="1" si="189"/>
        <v>86</v>
      </c>
      <c r="R138" s="2">
        <f t="shared" ca="1" si="189"/>
        <v>103</v>
      </c>
      <c r="S138" s="2">
        <f t="shared" ca="1" si="189"/>
        <v>109</v>
      </c>
      <c r="T138" s="2" t="str">
        <f t="shared" ca="1" si="174"/>
        <v>CKD target 135/85</v>
      </c>
      <c r="U138" s="1">
        <f t="shared" ca="1" si="175"/>
        <v>41396</v>
      </c>
      <c r="V138" s="1">
        <f t="shared" ca="1" si="176"/>
        <v>41568</v>
      </c>
      <c r="W138" t="str">
        <f t="shared" ca="1" si="177"/>
        <v>Rx</v>
      </c>
      <c r="X138" t="str">
        <f t="shared" ca="1" si="177"/>
        <v>F2F</v>
      </c>
      <c r="Y138" t="str">
        <f t="shared" ca="1" si="178"/>
        <v>["x", "2012-09-20", "2013-01-19", "2013-05-30", "2013-10-19", "2014-01-12", "2014-06-29"]</v>
      </c>
      <c r="Z138" t="str">
        <f t="shared" ca="1" si="179"/>
        <v>["SBP", "145", "129", "135", "152", "172", "152"]</v>
      </c>
      <c r="AA138" t="str">
        <f t="shared" ca="1" si="180"/>
        <v>["DBP", "124", "104", "92", "86", "103", "109"]</v>
      </c>
      <c r="AB138" t="str">
        <f t="shared" ca="1" si="181"/>
        <v>[{"value": "2013-05-02", "text": "Rx"}, {"value": "2013-10-21", "text": "F2F"}]</v>
      </c>
      <c r="AC138" t="str">
        <f t="shared" ca="1" si="182"/>
        <v>"5556658291": { "bp" : [ ["x", "2012-09-20", "2013-01-19", "2013-05-30", "2013-10-19", "2014-01-12", "2014-06-29"], ["SBP", "145", "129", "135", "152", "172", "152"], ["DBP", "124", "104", "92", "86", "103", "109"] ], "category": "CKD target 135/85", "contacts": [{"value": "2013-05-02", "text": "Rx"}, {"value": "2013-10-21", "text": "F2F"}] }</v>
      </c>
    </row>
    <row r="139" spans="1:29" x14ac:dyDescent="0.25">
      <c r="A139">
        <v>5556671587</v>
      </c>
      <c r="B139" s="1">
        <f t="shared" ca="1" si="168"/>
        <v>41152.671996296296</v>
      </c>
      <c r="C139" s="1">
        <f t="shared" ca="1" si="169"/>
        <v>41335.671996296296</v>
      </c>
      <c r="D139" s="1">
        <f t="shared" ca="1" si="169"/>
        <v>41486.671996296296</v>
      </c>
      <c r="E139" s="1">
        <f t="shared" ca="1" si="169"/>
        <v>41672.671996296296</v>
      </c>
      <c r="F139" s="1">
        <f t="shared" ca="1" si="169"/>
        <v>41768.671996296296</v>
      </c>
      <c r="G139" s="1">
        <f t="shared" ca="1" si="169"/>
        <v>41901.671996296296</v>
      </c>
      <c r="H139" s="2">
        <f t="shared" ca="1" si="170"/>
        <v>112</v>
      </c>
      <c r="I139" s="2">
        <f t="shared" ca="1" si="171"/>
        <v>111</v>
      </c>
      <c r="J139" s="2">
        <f t="shared" ca="1" si="171"/>
        <v>119</v>
      </c>
      <c r="K139" s="2">
        <f t="shared" ca="1" si="171"/>
        <v>100</v>
      </c>
      <c r="L139" s="2">
        <f t="shared" ca="1" si="171"/>
        <v>110</v>
      </c>
      <c r="M139" s="2">
        <f t="shared" ca="1" si="171"/>
        <v>124</v>
      </c>
      <c r="N139" s="2">
        <f t="shared" ca="1" si="172"/>
        <v>61</v>
      </c>
      <c r="O139" s="2">
        <f t="shared" ref="O139:S139" ca="1" si="190">IF(N139&lt;50,N139+10,IF(N139&gt;120,N139-20,N139+RANDBETWEEN(-20,20)))</f>
        <v>67</v>
      </c>
      <c r="P139" s="2">
        <f t="shared" ca="1" si="190"/>
        <v>52</v>
      </c>
      <c r="Q139" s="2">
        <f t="shared" ca="1" si="190"/>
        <v>46</v>
      </c>
      <c r="R139" s="2">
        <f t="shared" ca="1" si="190"/>
        <v>56</v>
      </c>
      <c r="S139" s="2">
        <f t="shared" ca="1" si="190"/>
        <v>51</v>
      </c>
      <c r="T139" s="2" t="str">
        <f t="shared" ca="1" si="174"/>
        <v>CKD target 135/85</v>
      </c>
      <c r="U139" s="1">
        <f t="shared" ca="1" si="175"/>
        <v>41407</v>
      </c>
      <c r="V139" s="1">
        <f t="shared" ca="1" si="176"/>
        <v>41464</v>
      </c>
      <c r="W139" t="str">
        <f t="shared" ca="1" si="177"/>
        <v>F2F</v>
      </c>
      <c r="X139" t="str">
        <f t="shared" ca="1" si="177"/>
        <v>Rx</v>
      </c>
      <c r="Y139" t="str">
        <f t="shared" ca="1" si="178"/>
        <v>["x", "2012-08-31", "2013-03-02", "2013-07-31", "2014-02-02", "2014-05-09", "2014-09-19"]</v>
      </c>
      <c r="Z139" t="str">
        <f t="shared" ca="1" si="179"/>
        <v>["SBP", "112", "111", "119", "100", "110", "124"]</v>
      </c>
      <c r="AA139" t="str">
        <f t="shared" ca="1" si="180"/>
        <v>["DBP", "61", "67", "52", "46", "56", "51"]</v>
      </c>
      <c r="AB139" t="str">
        <f t="shared" ca="1" si="181"/>
        <v>[{"value": "2013-05-13", "text": "F2F"}, {"value": "2013-07-09", "text": "Rx"}]</v>
      </c>
      <c r="AC139" t="str">
        <f t="shared" ca="1" si="182"/>
        <v>"5556671587": { "bp" : [ ["x", "2012-08-31", "2013-03-02", "2013-07-31", "2014-02-02", "2014-05-09", "2014-09-19"], ["SBP", "112", "111", "119", "100", "110", "124"], ["DBP", "61", "67", "52", "46", "56", "51"] ], "category": "CKD target 135/85", "contacts": [{"value": "2013-05-13", "text": "F2F"}, {"value": "2013-07-09", "text": "Rx"}] }</v>
      </c>
    </row>
    <row r="140" spans="1:29" x14ac:dyDescent="0.25">
      <c r="A140">
        <v>5556753852</v>
      </c>
      <c r="B140" s="1">
        <f t="shared" ca="1" si="168"/>
        <v>41016.671996296296</v>
      </c>
      <c r="C140" s="1">
        <f t="shared" ca="1" si="169"/>
        <v>41172.671996296296</v>
      </c>
      <c r="D140" s="1">
        <f t="shared" ca="1" si="169"/>
        <v>41281.671996296296</v>
      </c>
      <c r="E140" s="1">
        <f t="shared" ca="1" si="169"/>
        <v>41445.671996296296</v>
      </c>
      <c r="F140" s="1">
        <f t="shared" ca="1" si="169"/>
        <v>41566.671996296296</v>
      </c>
      <c r="G140" s="1">
        <f t="shared" ca="1" si="169"/>
        <v>41693.671996296296</v>
      </c>
      <c r="H140" s="2">
        <f t="shared" ca="1" si="170"/>
        <v>143</v>
      </c>
      <c r="I140" s="2">
        <f t="shared" ca="1" si="171"/>
        <v>141</v>
      </c>
      <c r="J140" s="2">
        <f t="shared" ca="1" si="171"/>
        <v>134</v>
      </c>
      <c r="K140" s="2">
        <f t="shared" ca="1" si="171"/>
        <v>130</v>
      </c>
      <c r="L140" s="2">
        <f t="shared" ca="1" si="171"/>
        <v>129</v>
      </c>
      <c r="M140" s="2">
        <f t="shared" ca="1" si="171"/>
        <v>111</v>
      </c>
      <c r="N140" s="2">
        <f t="shared" ca="1" si="172"/>
        <v>93</v>
      </c>
      <c r="O140" s="2">
        <f t="shared" ref="O140:S140" ca="1" si="191">IF(N140&lt;50,N140+10,IF(N140&gt;120,N140-20,N140+RANDBETWEEN(-20,20)))</f>
        <v>109</v>
      </c>
      <c r="P140" s="2">
        <f t="shared" ca="1" si="191"/>
        <v>89</v>
      </c>
      <c r="Q140" s="2">
        <f t="shared" ca="1" si="191"/>
        <v>92</v>
      </c>
      <c r="R140" s="2">
        <f t="shared" ca="1" si="191"/>
        <v>104</v>
      </c>
      <c r="S140" s="2">
        <f t="shared" ca="1" si="191"/>
        <v>91</v>
      </c>
      <c r="T140" s="2" t="str">
        <f t="shared" ca="1" si="174"/>
        <v>CKD target 135/85</v>
      </c>
      <c r="U140" s="1">
        <f t="shared" ca="1" si="175"/>
        <v>41028</v>
      </c>
      <c r="V140" s="1">
        <f t="shared" ca="1" si="176"/>
        <v>41043</v>
      </c>
      <c r="W140" t="str">
        <f t="shared" ca="1" si="177"/>
        <v>F2F</v>
      </c>
      <c r="X140" t="str">
        <f t="shared" ca="1" si="177"/>
        <v>Rx</v>
      </c>
      <c r="Y140" t="str">
        <f t="shared" ca="1" si="178"/>
        <v>["x", "2012-04-17", "2012-09-20", "2013-01-07", "2013-06-20", "2013-10-19", "2014-02-23"]</v>
      </c>
      <c r="Z140" t="str">
        <f t="shared" ca="1" si="179"/>
        <v>["SBP", "143", "141", "134", "130", "129", "111"]</v>
      </c>
      <c r="AA140" t="str">
        <f t="shared" ca="1" si="180"/>
        <v>["DBP", "93", "109", "89", "92", "104", "91"]</v>
      </c>
      <c r="AB140" t="str">
        <f t="shared" ca="1" si="181"/>
        <v>[{"value": "2012-04-29", "text": "F2F"}, {"value": "2012-05-14", "text": "Rx"}]</v>
      </c>
      <c r="AC140" t="str">
        <f t="shared" ca="1" si="182"/>
        <v>"5556753852": { "bp" : [ ["x", "2012-04-17", "2012-09-20", "2013-01-07", "2013-06-20", "2013-10-19", "2014-02-23"], ["SBP", "143", "141", "134", "130", "129", "111"], ["DBP", "93", "109", "89", "92", "104", "91"] ], "category": "CKD target 135/85", "contacts": [{"value": "2012-04-29", "text": "F2F"}, {"value": "2012-05-14", "text": "Rx"}] }</v>
      </c>
    </row>
    <row r="141" spans="1:29" x14ac:dyDescent="0.25">
      <c r="A141">
        <v>5556799251</v>
      </c>
      <c r="B141" s="1">
        <f t="shared" ca="1" si="168"/>
        <v>41078.671996296296</v>
      </c>
      <c r="C141" s="1">
        <f t="shared" ca="1" si="169"/>
        <v>41150.671996296296</v>
      </c>
      <c r="D141" s="1">
        <f t="shared" ca="1" si="169"/>
        <v>41305.671996296296</v>
      </c>
      <c r="E141" s="1">
        <f t="shared" ca="1" si="169"/>
        <v>41431.671996296296</v>
      </c>
      <c r="F141" s="1">
        <f t="shared" ca="1" si="169"/>
        <v>41538.671996296296</v>
      </c>
      <c r="G141" s="1">
        <f t="shared" ca="1" si="169"/>
        <v>41686.671996296296</v>
      </c>
      <c r="H141" s="2">
        <f t="shared" ca="1" si="170"/>
        <v>132</v>
      </c>
      <c r="I141" s="2">
        <f t="shared" ca="1" si="171"/>
        <v>139</v>
      </c>
      <c r="J141" s="2">
        <f t="shared" ca="1" si="171"/>
        <v>145</v>
      </c>
      <c r="K141" s="2">
        <f t="shared" ca="1" si="171"/>
        <v>149</v>
      </c>
      <c r="L141" s="2">
        <f t="shared" ca="1" si="171"/>
        <v>168</v>
      </c>
      <c r="M141" s="2">
        <f t="shared" ca="1" si="171"/>
        <v>148</v>
      </c>
      <c r="N141" s="2">
        <f t="shared" ca="1" si="172"/>
        <v>89</v>
      </c>
      <c r="O141" s="2">
        <f t="shared" ref="O141:S141" ca="1" si="192">IF(N141&lt;50,N141+10,IF(N141&gt;120,N141-20,N141+RANDBETWEEN(-20,20)))</f>
        <v>105</v>
      </c>
      <c r="P141" s="2">
        <f t="shared" ca="1" si="192"/>
        <v>106</v>
      </c>
      <c r="Q141" s="2">
        <f t="shared" ca="1" si="192"/>
        <v>117</v>
      </c>
      <c r="R141" s="2">
        <f t="shared" ca="1" si="192"/>
        <v>133</v>
      </c>
      <c r="S141" s="2">
        <f t="shared" ca="1" si="192"/>
        <v>113</v>
      </c>
      <c r="T141" s="2" t="str">
        <f t="shared" ca="1" si="174"/>
        <v>CKD target 135/85</v>
      </c>
      <c r="U141" s="1">
        <f t="shared" ca="1" si="175"/>
        <v>41299</v>
      </c>
      <c r="V141" s="1">
        <f t="shared" ca="1" si="176"/>
        <v>41498</v>
      </c>
      <c r="W141" t="str">
        <f t="shared" ca="1" si="177"/>
        <v>F2F</v>
      </c>
      <c r="X141" t="str">
        <f t="shared" ca="1" si="177"/>
        <v>F2F</v>
      </c>
      <c r="Y141" t="str">
        <f t="shared" ca="1" si="178"/>
        <v>["x", "2012-06-18", "2012-08-29", "2013-01-31", "2013-06-06", "2013-09-21", "2014-02-16"]</v>
      </c>
      <c r="Z141" t="str">
        <f t="shared" ca="1" si="179"/>
        <v>["SBP", "132", "139", "145", "149", "168", "148"]</v>
      </c>
      <c r="AA141" t="str">
        <f t="shared" ca="1" si="180"/>
        <v>["DBP", "89", "105", "106", "117", "133", "113"]</v>
      </c>
      <c r="AB141" t="str">
        <f t="shared" ca="1" si="181"/>
        <v>[{"value": "2013-01-25", "text": "F2F"}, {"value": "2013-08-12", "text": "F2F"}]</v>
      </c>
      <c r="AC141" t="str">
        <f t="shared" ca="1" si="182"/>
        <v>"5556799251": { "bp" : [ ["x", "2012-06-18", "2012-08-29", "2013-01-31", "2013-06-06", "2013-09-21", "2014-02-16"], ["SBP", "132", "139", "145", "149", "168", "148"], ["DBP", "89", "105", "106", "117", "133", "113"] ], "category": "CKD target 135/85", "contacts": [{"value": "2013-01-25", "text": "F2F"}, {"value": "2013-08-12", "text": "F2F"}] }</v>
      </c>
    </row>
    <row r="142" spans="1:29" x14ac:dyDescent="0.25">
      <c r="A142">
        <v>5556845192</v>
      </c>
      <c r="B142" s="1">
        <f t="shared" ca="1" si="168"/>
        <v>41121.671996296296</v>
      </c>
      <c r="C142" s="1">
        <f t="shared" ca="1" si="169"/>
        <v>41230.671996296296</v>
      </c>
      <c r="D142" s="1">
        <f t="shared" ca="1" si="169"/>
        <v>41420.671996296296</v>
      </c>
      <c r="E142" s="1">
        <f t="shared" ca="1" si="169"/>
        <v>41524.671996296296</v>
      </c>
      <c r="F142" s="1">
        <f t="shared" ca="1" si="169"/>
        <v>41601.671996296296</v>
      </c>
      <c r="G142" s="1">
        <f t="shared" ca="1" si="169"/>
        <v>41672.671996296296</v>
      </c>
      <c r="H142" s="2">
        <f t="shared" ca="1" si="170"/>
        <v>95</v>
      </c>
      <c r="I142" s="2">
        <f t="shared" ca="1" si="171"/>
        <v>105</v>
      </c>
      <c r="J142" s="2">
        <f t="shared" ca="1" si="171"/>
        <v>115</v>
      </c>
      <c r="K142" s="2">
        <f t="shared" ca="1" si="171"/>
        <v>96</v>
      </c>
      <c r="L142" s="2">
        <f t="shared" ca="1" si="171"/>
        <v>106</v>
      </c>
      <c r="M142" s="2">
        <f t="shared" ca="1" si="171"/>
        <v>116</v>
      </c>
      <c r="N142" s="2">
        <f t="shared" ca="1" si="172"/>
        <v>48</v>
      </c>
      <c r="O142" s="2">
        <f t="shared" ref="O142:S142" ca="1" si="193">IF(N142&lt;50,N142+10,IF(N142&gt;120,N142-20,N142+RANDBETWEEN(-20,20)))</f>
        <v>58</v>
      </c>
      <c r="P142" s="2">
        <f t="shared" ca="1" si="193"/>
        <v>41</v>
      </c>
      <c r="Q142" s="2">
        <f t="shared" ca="1" si="193"/>
        <v>51</v>
      </c>
      <c r="R142" s="2">
        <f t="shared" ca="1" si="193"/>
        <v>40</v>
      </c>
      <c r="S142" s="2">
        <f t="shared" ca="1" si="193"/>
        <v>50</v>
      </c>
      <c r="T142" s="2" t="str">
        <f t="shared" ca="1" si="174"/>
        <v>CKD target 135/85</v>
      </c>
      <c r="U142" s="1">
        <f t="shared" ca="1" si="175"/>
        <v>41281</v>
      </c>
      <c r="V142" s="1">
        <f t="shared" ca="1" si="176"/>
        <v>41544</v>
      </c>
      <c r="W142" t="str">
        <f t="shared" ca="1" si="177"/>
        <v>F2F</v>
      </c>
      <c r="X142" t="str">
        <f t="shared" ca="1" si="177"/>
        <v>F2F</v>
      </c>
      <c r="Y142" t="str">
        <f t="shared" ca="1" si="178"/>
        <v>["x", "2012-07-31", "2012-11-17", "2013-05-26", "2013-09-07", "2013-11-23", "2014-02-02"]</v>
      </c>
      <c r="Z142" t="str">
        <f t="shared" ca="1" si="179"/>
        <v>["SBP", "95", "105", "115", "96", "106", "116"]</v>
      </c>
      <c r="AA142" t="str">
        <f t="shared" ca="1" si="180"/>
        <v>["DBP", "48", "58", "41", "51", "40", "50"]</v>
      </c>
      <c r="AB142" t="str">
        <f t="shared" ca="1" si="181"/>
        <v>[{"value": "2013-01-07", "text": "F2F"}, {"value": "2013-09-27", "text": "F2F"}]</v>
      </c>
      <c r="AC142" t="str">
        <f t="shared" ca="1" si="182"/>
        <v>"5556845192": { "bp" : [ ["x", "2012-07-31", "2012-11-17", "2013-05-26", "2013-09-07", "2013-11-23", "2014-02-02"], ["SBP", "95", "105", "115", "96", "106", "116"], ["DBP", "48", "58", "41", "51", "40", "50"] ], "category": "CKD target 135/85", "contacts": [{"value": "2013-01-07", "text": "F2F"}, {"value": "2013-09-27", "text": "F2F"}] }</v>
      </c>
    </row>
    <row r="143" spans="1:29" x14ac:dyDescent="0.25">
      <c r="A143">
        <v>5556879657</v>
      </c>
      <c r="B143" s="1">
        <f t="shared" ca="1" si="168"/>
        <v>41050.671996296296</v>
      </c>
      <c r="C143" s="1">
        <f t="shared" ca="1" si="169"/>
        <v>41106.671996296296</v>
      </c>
      <c r="D143" s="1">
        <f t="shared" ca="1" si="169"/>
        <v>41304.671996296296</v>
      </c>
      <c r="E143" s="1">
        <f t="shared" ca="1" si="169"/>
        <v>41497.671996296296</v>
      </c>
      <c r="F143" s="1">
        <f t="shared" ca="1" si="169"/>
        <v>41651.671996296296</v>
      </c>
      <c r="G143" s="1">
        <f t="shared" ca="1" si="169"/>
        <v>41797.671996296296</v>
      </c>
      <c r="H143" s="2">
        <f t="shared" ca="1" si="170"/>
        <v>119</v>
      </c>
      <c r="I143" s="2">
        <f t="shared" ca="1" si="171"/>
        <v>115</v>
      </c>
      <c r="J143" s="2">
        <f t="shared" ca="1" si="171"/>
        <v>97</v>
      </c>
      <c r="K143" s="2">
        <f t="shared" ca="1" si="171"/>
        <v>107</v>
      </c>
      <c r="L143" s="2">
        <f t="shared" ca="1" si="171"/>
        <v>117</v>
      </c>
      <c r="M143" s="2">
        <f t="shared" ca="1" si="171"/>
        <v>115</v>
      </c>
      <c r="N143" s="2">
        <f t="shared" ca="1" si="172"/>
        <v>84</v>
      </c>
      <c r="O143" s="2">
        <f t="shared" ref="O143:S143" ca="1" si="194">IF(N143&lt;50,N143+10,IF(N143&gt;120,N143-20,N143+RANDBETWEEN(-20,20)))</f>
        <v>87</v>
      </c>
      <c r="P143" s="2">
        <f t="shared" ca="1" si="194"/>
        <v>79</v>
      </c>
      <c r="Q143" s="2">
        <f t="shared" ca="1" si="194"/>
        <v>60</v>
      </c>
      <c r="R143" s="2">
        <f t="shared" ca="1" si="194"/>
        <v>44</v>
      </c>
      <c r="S143" s="2">
        <f t="shared" ca="1" si="194"/>
        <v>54</v>
      </c>
      <c r="T143" s="2" t="str">
        <f t="shared" ca="1" si="174"/>
        <v>CKD target 135/85</v>
      </c>
      <c r="U143" s="1">
        <f t="shared" ca="1" si="175"/>
        <v>41224</v>
      </c>
      <c r="V143" s="1">
        <f t="shared" ca="1" si="176"/>
        <v>41358</v>
      </c>
      <c r="W143" t="str">
        <f t="shared" ca="1" si="177"/>
        <v>Rx</v>
      </c>
      <c r="X143" t="str">
        <f t="shared" ca="1" si="177"/>
        <v>Rx</v>
      </c>
      <c r="Y143" t="str">
        <f t="shared" ca="1" si="178"/>
        <v>["x", "2012-05-21", "2012-07-16", "2013-01-30", "2013-08-11", "2014-01-12", "2014-06-07"]</v>
      </c>
      <c r="Z143" t="str">
        <f t="shared" ca="1" si="179"/>
        <v>["SBP", "119", "115", "97", "107", "117", "115"]</v>
      </c>
      <c r="AA143" t="str">
        <f t="shared" ca="1" si="180"/>
        <v>["DBP", "84", "87", "79", "60", "44", "54"]</v>
      </c>
      <c r="AB143" t="str">
        <f t="shared" ca="1" si="181"/>
        <v>[{"value": "2012-11-11", "text": "Rx"}, {"value": "2013-03-25", "text": "Rx"}]</v>
      </c>
      <c r="AC143" t="str">
        <f t="shared" ca="1" si="182"/>
        <v>"5556879657": { "bp" : [ ["x", "2012-05-21", "2012-07-16", "2013-01-30", "2013-08-11", "2014-01-12", "2014-06-07"], ["SBP", "119", "115", "97", "107", "117", "115"], ["DBP", "84", "87", "79", "60", "44", "54"] ], "category": "CKD target 135/85", "contacts": [{"value": "2012-11-11", "text": "Rx"}, {"value": "2013-03-25", "text": "Rx"}] }</v>
      </c>
    </row>
    <row r="144" spans="1:29" x14ac:dyDescent="0.25">
      <c r="A144">
        <v>5556956733</v>
      </c>
      <c r="B144" s="1">
        <f t="shared" ca="1" si="168"/>
        <v>41085.671996296296</v>
      </c>
      <c r="C144" s="1">
        <f t="shared" ca="1" si="169"/>
        <v>41143.671996296296</v>
      </c>
      <c r="D144" s="1">
        <f t="shared" ca="1" si="169"/>
        <v>41276.671996296296</v>
      </c>
      <c r="E144" s="1">
        <f t="shared" ca="1" si="169"/>
        <v>41426.671996296296</v>
      </c>
      <c r="F144" s="1">
        <f t="shared" ca="1" si="169"/>
        <v>41493.671996296296</v>
      </c>
      <c r="G144" s="1">
        <f t="shared" ca="1" si="169"/>
        <v>41590.671996296296</v>
      </c>
      <c r="H144" s="2">
        <f t="shared" ca="1" si="170"/>
        <v>136</v>
      </c>
      <c r="I144" s="2">
        <f t="shared" ca="1" si="171"/>
        <v>130</v>
      </c>
      <c r="J144" s="2">
        <f t="shared" ca="1" si="171"/>
        <v>144</v>
      </c>
      <c r="K144" s="2">
        <f t="shared" ca="1" si="171"/>
        <v>128</v>
      </c>
      <c r="L144" s="2">
        <f t="shared" ca="1" si="171"/>
        <v>124</v>
      </c>
      <c r="M144" s="2">
        <f t="shared" ca="1" si="171"/>
        <v>127</v>
      </c>
      <c r="N144" s="2">
        <f t="shared" ca="1" si="172"/>
        <v>67</v>
      </c>
      <c r="O144" s="2">
        <f t="shared" ref="O144:S144" ca="1" si="195">IF(N144&lt;50,N144+10,IF(N144&gt;120,N144-20,N144+RANDBETWEEN(-20,20)))</f>
        <v>80</v>
      </c>
      <c r="P144" s="2">
        <f t="shared" ca="1" si="195"/>
        <v>69</v>
      </c>
      <c r="Q144" s="2">
        <f t="shared" ca="1" si="195"/>
        <v>78</v>
      </c>
      <c r="R144" s="2">
        <f t="shared" ca="1" si="195"/>
        <v>94</v>
      </c>
      <c r="S144" s="2">
        <f t="shared" ca="1" si="195"/>
        <v>82</v>
      </c>
      <c r="T144" s="2" t="str">
        <f t="shared" ca="1" si="174"/>
        <v>HTN target 140/90</v>
      </c>
      <c r="U144" s="1">
        <f t="shared" ca="1" si="175"/>
        <v>41161</v>
      </c>
      <c r="V144" s="1">
        <f t="shared" ca="1" si="176"/>
        <v>41255</v>
      </c>
      <c r="W144" t="str">
        <f t="shared" ca="1" si="177"/>
        <v>F2F</v>
      </c>
      <c r="X144" t="str">
        <f t="shared" ca="1" si="177"/>
        <v>Rx</v>
      </c>
      <c r="Y144" t="str">
        <f t="shared" ca="1" si="178"/>
        <v>["x", "2012-06-25", "2012-08-22", "2013-01-02", "2013-06-01", "2013-08-07", "2013-11-12"]</v>
      </c>
      <c r="Z144" t="str">
        <f t="shared" ca="1" si="179"/>
        <v>["SBP", "136", "130", "144", "128", "124", "127"]</v>
      </c>
      <c r="AA144" t="str">
        <f t="shared" ca="1" si="180"/>
        <v>["DBP", "67", "80", "69", "78", "94", "82"]</v>
      </c>
      <c r="AB144" t="str">
        <f t="shared" ca="1" si="181"/>
        <v>[{"value": "2012-09-09", "text": "F2F"}, {"value": "2012-12-12", "text": "Rx"}]</v>
      </c>
      <c r="AC144" t="str">
        <f t="shared" ca="1" si="182"/>
        <v>"5556956733": { "bp" : [ ["x", "2012-06-25", "2012-08-22", "2013-01-02", "2013-06-01", "2013-08-07", "2013-11-12"], ["SBP", "136", "130", "144", "128", "124", "127"], ["DBP", "67", "80", "69", "78", "94", "82"] ], "category": "HTN target 140/90", "contacts": [{"value": "2012-09-09", "text": "F2F"}, {"value": "2012-12-12", "text": "Rx"}] }</v>
      </c>
    </row>
    <row r="145" spans="1:29" x14ac:dyDescent="0.25">
      <c r="A145">
        <v>5557018373</v>
      </c>
      <c r="B145" s="1">
        <f t="shared" ca="1" si="168"/>
        <v>41184.671996296296</v>
      </c>
      <c r="C145" s="1">
        <f t="shared" ca="1" si="169"/>
        <v>41246.671996296296</v>
      </c>
      <c r="D145" s="1">
        <f t="shared" ca="1" si="169"/>
        <v>41415.671996296296</v>
      </c>
      <c r="E145" s="1">
        <f t="shared" ca="1" si="169"/>
        <v>41601.671996296296</v>
      </c>
      <c r="F145" s="1">
        <f t="shared" ca="1" si="169"/>
        <v>41750.671996296296</v>
      </c>
      <c r="G145" s="1">
        <f t="shared" ca="1" si="169"/>
        <v>41867.671996296296</v>
      </c>
      <c r="H145" s="2">
        <f t="shared" ca="1" si="170"/>
        <v>117</v>
      </c>
      <c r="I145" s="2">
        <f t="shared" ca="1" si="171"/>
        <v>117</v>
      </c>
      <c r="J145" s="2">
        <f t="shared" ca="1" si="171"/>
        <v>135</v>
      </c>
      <c r="K145" s="2">
        <f t="shared" ca="1" si="171"/>
        <v>150</v>
      </c>
      <c r="L145" s="2">
        <f t="shared" ca="1" si="171"/>
        <v>139</v>
      </c>
      <c r="M145" s="2">
        <f t="shared" ca="1" si="171"/>
        <v>158</v>
      </c>
      <c r="N145" s="2">
        <f t="shared" ca="1" si="172"/>
        <v>82</v>
      </c>
      <c r="O145" s="2">
        <f t="shared" ref="O145:S145" ca="1" si="196">IF(N145&lt;50,N145+10,IF(N145&gt;120,N145-20,N145+RANDBETWEEN(-20,20)))</f>
        <v>67</v>
      </c>
      <c r="P145" s="2">
        <f t="shared" ca="1" si="196"/>
        <v>65</v>
      </c>
      <c r="Q145" s="2">
        <f t="shared" ca="1" si="196"/>
        <v>75</v>
      </c>
      <c r="R145" s="2">
        <f t="shared" ca="1" si="196"/>
        <v>82</v>
      </c>
      <c r="S145" s="2">
        <f t="shared" ca="1" si="196"/>
        <v>66</v>
      </c>
      <c r="T145" s="2" t="str">
        <f t="shared" ca="1" si="174"/>
        <v>HTN target 140/90</v>
      </c>
      <c r="U145" s="1">
        <f t="shared" ca="1" si="175"/>
        <v>41187</v>
      </c>
      <c r="V145" s="1">
        <f t="shared" ca="1" si="176"/>
        <v>41720</v>
      </c>
      <c r="W145" t="str">
        <f t="shared" ca="1" si="177"/>
        <v>Rx</v>
      </c>
      <c r="X145" t="str">
        <f t="shared" ca="1" si="177"/>
        <v>Rx</v>
      </c>
      <c r="Y145" t="str">
        <f t="shared" ca="1" si="178"/>
        <v>["x", "2012-10-02", "2012-12-03", "2013-05-21", "2013-11-23", "2014-04-21", "2014-08-16"]</v>
      </c>
      <c r="Z145" t="str">
        <f t="shared" ca="1" si="179"/>
        <v>["SBP", "117", "117", "135", "150", "139", "158"]</v>
      </c>
      <c r="AA145" t="str">
        <f t="shared" ca="1" si="180"/>
        <v>["DBP", "82", "67", "65", "75", "82", "66"]</v>
      </c>
      <c r="AB145" t="str">
        <f t="shared" ca="1" si="181"/>
        <v>[{"value": "2012-10-05", "text": "Rx"}, {"value": "2014-03-22", "text": "Rx"}]</v>
      </c>
      <c r="AC145" t="str">
        <f t="shared" ca="1" si="182"/>
        <v>"5557018373": { "bp" : [ ["x", "2012-10-02", "2012-12-03", "2013-05-21", "2013-11-23", "2014-04-21", "2014-08-16"], ["SBP", "117", "117", "135", "150", "139", "158"], ["DBP", "82", "67", "65", "75", "82", "66"] ], "category": "HTN target 140/90", "contacts": [{"value": "2012-10-05", "text": "Rx"}, {"value": "2014-03-22", "text": "Rx"}] }</v>
      </c>
    </row>
    <row r="146" spans="1:29" x14ac:dyDescent="0.25">
      <c r="A146">
        <v>5557057422</v>
      </c>
      <c r="B146" s="1">
        <f t="shared" ca="1" si="168"/>
        <v>41080.671996296296</v>
      </c>
      <c r="C146" s="1">
        <f t="shared" ca="1" si="169"/>
        <v>41180.671996296296</v>
      </c>
      <c r="D146" s="1">
        <f t="shared" ca="1" si="169"/>
        <v>41270.671996296296</v>
      </c>
      <c r="E146" s="1">
        <f t="shared" ca="1" si="169"/>
        <v>41408.671996296296</v>
      </c>
      <c r="F146" s="1">
        <f t="shared" ca="1" si="169"/>
        <v>41477.671996296296</v>
      </c>
      <c r="G146" s="1">
        <f t="shared" ca="1" si="169"/>
        <v>41562.671996296296</v>
      </c>
      <c r="H146" s="2">
        <f t="shared" ca="1" si="170"/>
        <v>117</v>
      </c>
      <c r="I146" s="2">
        <f t="shared" ca="1" si="171"/>
        <v>118</v>
      </c>
      <c r="J146" s="2">
        <f t="shared" ca="1" si="171"/>
        <v>129</v>
      </c>
      <c r="K146" s="2">
        <f t="shared" ca="1" si="171"/>
        <v>131</v>
      </c>
      <c r="L146" s="2">
        <f t="shared" ca="1" si="171"/>
        <v>116</v>
      </c>
      <c r="M146" s="2">
        <f t="shared" ca="1" si="171"/>
        <v>127</v>
      </c>
      <c r="N146" s="2">
        <f t="shared" ca="1" si="172"/>
        <v>61</v>
      </c>
      <c r="O146" s="2">
        <f t="shared" ref="O146:S146" ca="1" si="197">IF(N146&lt;50,N146+10,IF(N146&gt;120,N146-20,N146+RANDBETWEEN(-20,20)))</f>
        <v>44</v>
      </c>
      <c r="P146" s="2">
        <f t="shared" ca="1" si="197"/>
        <v>54</v>
      </c>
      <c r="Q146" s="2">
        <f t="shared" ca="1" si="197"/>
        <v>50</v>
      </c>
      <c r="R146" s="2">
        <f t="shared" ca="1" si="197"/>
        <v>43</v>
      </c>
      <c r="S146" s="2">
        <f t="shared" ca="1" si="197"/>
        <v>53</v>
      </c>
      <c r="T146" s="2" t="str">
        <f t="shared" ca="1" si="174"/>
        <v>CKD target 135/85</v>
      </c>
      <c r="U146" s="1">
        <f t="shared" ca="1" si="175"/>
        <v>41171</v>
      </c>
      <c r="V146" s="1">
        <f t="shared" ca="1" si="176"/>
        <v>41227</v>
      </c>
      <c r="W146" t="str">
        <f t="shared" ca="1" si="177"/>
        <v>Rx</v>
      </c>
      <c r="X146" t="str">
        <f t="shared" ca="1" si="177"/>
        <v>F2F</v>
      </c>
      <c r="Y146" t="str">
        <f t="shared" ca="1" si="178"/>
        <v>["x", "2012-06-20", "2012-09-28", "2012-12-27", "2013-05-14", "2013-07-22", "2013-10-15"]</v>
      </c>
      <c r="Z146" t="str">
        <f t="shared" ca="1" si="179"/>
        <v>["SBP", "117", "118", "129", "131", "116", "127"]</v>
      </c>
      <c r="AA146" t="str">
        <f t="shared" ca="1" si="180"/>
        <v>["DBP", "61", "44", "54", "50", "43", "53"]</v>
      </c>
      <c r="AB146" t="str">
        <f t="shared" ca="1" si="181"/>
        <v>[{"value": "2012-09-19", "text": "Rx"}, {"value": "2012-11-14", "text": "F2F"}]</v>
      </c>
      <c r="AC146" t="str">
        <f t="shared" ca="1" si="182"/>
        <v>"5557057422": { "bp" : [ ["x", "2012-06-20", "2012-09-28", "2012-12-27", "2013-05-14", "2013-07-22", "2013-10-15"], ["SBP", "117", "118", "129", "131", "116", "127"], ["DBP", "61", "44", "54", "50", "43", "53"] ], "category": "CKD target 135/85", "contacts": [{"value": "2012-09-19", "text": "Rx"}, {"value": "2012-11-14", "text": "F2F"}] }</v>
      </c>
    </row>
    <row r="147" spans="1:29" x14ac:dyDescent="0.25">
      <c r="A147">
        <v>5557142142</v>
      </c>
      <c r="B147" s="1">
        <f t="shared" ca="1" si="168"/>
        <v>41068.671996296296</v>
      </c>
      <c r="C147" s="1">
        <f t="shared" ca="1" si="169"/>
        <v>41161.671996296296</v>
      </c>
      <c r="D147" s="1">
        <f t="shared" ca="1" si="169"/>
        <v>41281.671996296296</v>
      </c>
      <c r="E147" s="1">
        <f t="shared" ca="1" si="169"/>
        <v>41379.671996296296</v>
      </c>
      <c r="F147" s="1">
        <f t="shared" ca="1" si="169"/>
        <v>41438.671996296296</v>
      </c>
      <c r="G147" s="1">
        <f t="shared" ca="1" si="169"/>
        <v>41596.671996296296</v>
      </c>
      <c r="H147" s="2">
        <f t="shared" ca="1" si="170"/>
        <v>111</v>
      </c>
      <c r="I147" s="2">
        <f t="shared" ca="1" si="171"/>
        <v>115</v>
      </c>
      <c r="J147" s="2">
        <f t="shared" ca="1" si="171"/>
        <v>118</v>
      </c>
      <c r="K147" s="2">
        <f t="shared" ca="1" si="171"/>
        <v>101</v>
      </c>
      <c r="L147" s="2">
        <f t="shared" ca="1" si="171"/>
        <v>111</v>
      </c>
      <c r="M147" s="2">
        <f t="shared" ca="1" si="171"/>
        <v>124</v>
      </c>
      <c r="N147" s="2">
        <f t="shared" ca="1" si="172"/>
        <v>64</v>
      </c>
      <c r="O147" s="2">
        <f t="shared" ref="O147:S147" ca="1" si="198">IF(N147&lt;50,N147+10,IF(N147&gt;120,N147-20,N147+RANDBETWEEN(-20,20)))</f>
        <v>79</v>
      </c>
      <c r="P147" s="2">
        <f t="shared" ca="1" si="198"/>
        <v>62</v>
      </c>
      <c r="Q147" s="2">
        <f t="shared" ca="1" si="198"/>
        <v>61</v>
      </c>
      <c r="R147" s="2">
        <f t="shared" ca="1" si="198"/>
        <v>76</v>
      </c>
      <c r="S147" s="2">
        <f t="shared" ca="1" si="198"/>
        <v>87</v>
      </c>
      <c r="T147" s="2" t="str">
        <f t="shared" ca="1" si="174"/>
        <v>HTN target 140/90</v>
      </c>
      <c r="U147" s="1">
        <f t="shared" ca="1" si="175"/>
        <v>41193</v>
      </c>
      <c r="V147" s="1">
        <f t="shared" ca="1" si="176"/>
        <v>41520</v>
      </c>
      <c r="W147" t="str">
        <f t="shared" ca="1" si="177"/>
        <v>Rx</v>
      </c>
      <c r="X147" t="str">
        <f t="shared" ca="1" si="177"/>
        <v>Rx</v>
      </c>
      <c r="Y147" t="str">
        <f t="shared" ca="1" si="178"/>
        <v>["x", "2012-06-08", "2012-09-09", "2013-01-07", "2013-04-15", "2013-06-13", "2013-11-18"]</v>
      </c>
      <c r="Z147" t="str">
        <f t="shared" ca="1" si="179"/>
        <v>["SBP", "111", "115", "118", "101", "111", "124"]</v>
      </c>
      <c r="AA147" t="str">
        <f t="shared" ca="1" si="180"/>
        <v>["DBP", "64", "79", "62", "61", "76", "87"]</v>
      </c>
      <c r="AB147" t="str">
        <f t="shared" ca="1" si="181"/>
        <v>[{"value": "2012-10-11", "text": "Rx"}, {"value": "2013-09-03", "text": "Rx"}]</v>
      </c>
      <c r="AC147" t="str">
        <f t="shared" ca="1" si="182"/>
        <v>"5557142142": { "bp" : [ ["x", "2012-06-08", "2012-09-09", "2013-01-07", "2013-04-15", "2013-06-13", "2013-11-18"], ["SBP", "111", "115", "118", "101", "111", "124"], ["DBP", "64", "79", "62", "61", "76", "87"] ], "category": "HTN target 140/90", "contacts": [{"value": "2012-10-11", "text": "Rx"}, {"value": "2013-09-03", "text": "Rx"}] }</v>
      </c>
    </row>
    <row r="148" spans="1:29" x14ac:dyDescent="0.25">
      <c r="A148">
        <v>5557162124</v>
      </c>
      <c r="B148" s="1">
        <f t="shared" ca="1" si="168"/>
        <v>41048.671996296296</v>
      </c>
      <c r="C148" s="1">
        <f t="shared" ca="1" si="169"/>
        <v>41180.671996296296</v>
      </c>
      <c r="D148" s="1">
        <f t="shared" ca="1" si="169"/>
        <v>41338.671996296296</v>
      </c>
      <c r="E148" s="1">
        <f t="shared" ca="1" si="169"/>
        <v>41502.671996296296</v>
      </c>
      <c r="F148" s="1">
        <f t="shared" ca="1" si="169"/>
        <v>41563.671996296296</v>
      </c>
      <c r="G148" s="1">
        <f t="shared" ca="1" si="169"/>
        <v>41640.671996296296</v>
      </c>
      <c r="H148" s="2">
        <f t="shared" ca="1" si="170"/>
        <v>144</v>
      </c>
      <c r="I148" s="2">
        <f t="shared" ca="1" si="171"/>
        <v>126</v>
      </c>
      <c r="J148" s="2">
        <f t="shared" ca="1" si="171"/>
        <v>129</v>
      </c>
      <c r="K148" s="2">
        <f t="shared" ca="1" si="171"/>
        <v>112</v>
      </c>
      <c r="L148" s="2">
        <f t="shared" ca="1" si="171"/>
        <v>127</v>
      </c>
      <c r="M148" s="2">
        <f t="shared" ca="1" si="171"/>
        <v>145</v>
      </c>
      <c r="N148" s="2">
        <f t="shared" ca="1" si="172"/>
        <v>114</v>
      </c>
      <c r="O148" s="2">
        <f t="shared" ref="O148:S148" ca="1" si="199">IF(N148&lt;50,N148+10,IF(N148&gt;120,N148-20,N148+RANDBETWEEN(-20,20)))</f>
        <v>129</v>
      </c>
      <c r="P148" s="2">
        <f t="shared" ca="1" si="199"/>
        <v>109</v>
      </c>
      <c r="Q148" s="2">
        <f t="shared" ca="1" si="199"/>
        <v>106</v>
      </c>
      <c r="R148" s="2">
        <f t="shared" ca="1" si="199"/>
        <v>118</v>
      </c>
      <c r="S148" s="2">
        <f t="shared" ca="1" si="199"/>
        <v>132</v>
      </c>
      <c r="T148" s="2" t="str">
        <f t="shared" ca="1" si="174"/>
        <v>HTN target 140/90</v>
      </c>
      <c r="U148" s="1">
        <f t="shared" ca="1" si="175"/>
        <v>41273</v>
      </c>
      <c r="V148" s="1">
        <f t="shared" ca="1" si="176"/>
        <v>41290</v>
      </c>
      <c r="W148" t="str">
        <f t="shared" ca="1" si="177"/>
        <v>Rx</v>
      </c>
      <c r="X148" t="str">
        <f t="shared" ca="1" si="177"/>
        <v>Rx</v>
      </c>
      <c r="Y148" t="str">
        <f t="shared" ca="1" si="178"/>
        <v>["x", "2012-05-19", "2012-09-28", "2013-03-05", "2013-08-16", "2013-10-16", "2014-01-01"]</v>
      </c>
      <c r="Z148" t="str">
        <f t="shared" ca="1" si="179"/>
        <v>["SBP", "144", "126", "129", "112", "127", "145"]</v>
      </c>
      <c r="AA148" t="str">
        <f t="shared" ca="1" si="180"/>
        <v>["DBP", "114", "129", "109", "106", "118", "132"]</v>
      </c>
      <c r="AB148" t="str">
        <f t="shared" ca="1" si="181"/>
        <v>[{"value": "2012-12-30", "text": "Rx"}, {"value": "2013-01-16", "text": "Rx"}]</v>
      </c>
      <c r="AC148" t="str">
        <f t="shared" ca="1" si="182"/>
        <v>"5557162124": { "bp" : [ ["x", "2012-05-19", "2012-09-28", "2013-03-05", "2013-08-16", "2013-10-16", "2014-01-01"], ["SBP", "144", "126", "129", "112", "127", "145"], ["DBP", "114", "129", "109", "106", "118", "132"] ], "category": "HTN target 140/90", "contacts": [{"value": "2012-12-30", "text": "Rx"}, {"value": "2013-01-16", "text": "Rx"}] }</v>
      </c>
    </row>
    <row r="149" spans="1:29" x14ac:dyDescent="0.25">
      <c r="A149">
        <v>5557195403</v>
      </c>
      <c r="B149" s="1">
        <f t="shared" ca="1" si="168"/>
        <v>41020.671996296296</v>
      </c>
      <c r="C149" s="1">
        <f t="shared" ca="1" si="169"/>
        <v>41085.671996296296</v>
      </c>
      <c r="D149" s="1">
        <f t="shared" ca="1" si="169"/>
        <v>41209.671996296296</v>
      </c>
      <c r="E149" s="1">
        <f t="shared" ca="1" si="169"/>
        <v>41382.671996296296</v>
      </c>
      <c r="F149" s="1">
        <f t="shared" ca="1" si="169"/>
        <v>41507.671996296296</v>
      </c>
      <c r="G149" s="1">
        <f t="shared" ca="1" si="169"/>
        <v>41563.671996296296</v>
      </c>
      <c r="H149" s="2">
        <f t="shared" ca="1" si="170"/>
        <v>115</v>
      </c>
      <c r="I149" s="2">
        <f t="shared" ca="1" si="171"/>
        <v>114</v>
      </c>
      <c r="J149" s="2">
        <f t="shared" ca="1" si="171"/>
        <v>134</v>
      </c>
      <c r="K149" s="2">
        <f t="shared" ca="1" si="171"/>
        <v>146</v>
      </c>
      <c r="L149" s="2">
        <f t="shared" ca="1" si="171"/>
        <v>163</v>
      </c>
      <c r="M149" s="2">
        <f t="shared" ca="1" si="171"/>
        <v>143</v>
      </c>
      <c r="N149" s="2">
        <f t="shared" ca="1" si="172"/>
        <v>46</v>
      </c>
      <c r="O149" s="2">
        <f t="shared" ref="O149:S149" ca="1" si="200">IF(N149&lt;50,N149+10,IF(N149&gt;120,N149-20,N149+RANDBETWEEN(-20,20)))</f>
        <v>56</v>
      </c>
      <c r="P149" s="2">
        <f t="shared" ca="1" si="200"/>
        <v>75</v>
      </c>
      <c r="Q149" s="2">
        <f t="shared" ca="1" si="200"/>
        <v>92</v>
      </c>
      <c r="R149" s="2">
        <f t="shared" ca="1" si="200"/>
        <v>79</v>
      </c>
      <c r="S149" s="2">
        <f t="shared" ca="1" si="200"/>
        <v>75</v>
      </c>
      <c r="T149" s="2" t="str">
        <f t="shared" ca="1" si="174"/>
        <v>CKD target 135/85</v>
      </c>
      <c r="U149" s="1">
        <f t="shared" ca="1" si="175"/>
        <v>41122</v>
      </c>
      <c r="V149" s="1">
        <f t="shared" ca="1" si="176"/>
        <v>41358</v>
      </c>
      <c r="W149" t="str">
        <f t="shared" ca="1" si="177"/>
        <v>Rx</v>
      </c>
      <c r="X149" t="str">
        <f t="shared" ca="1" si="177"/>
        <v>Rx</v>
      </c>
      <c r="Y149" t="str">
        <f t="shared" ca="1" si="178"/>
        <v>["x", "2012-04-21", "2012-06-25", "2012-10-27", "2013-04-18", "2013-08-21", "2013-10-16"]</v>
      </c>
      <c r="Z149" t="str">
        <f t="shared" ca="1" si="179"/>
        <v>["SBP", "115", "114", "134", "146", "163", "143"]</v>
      </c>
      <c r="AA149" t="str">
        <f t="shared" ca="1" si="180"/>
        <v>["DBP", "46", "56", "75", "92", "79", "75"]</v>
      </c>
      <c r="AB149" t="str">
        <f t="shared" ca="1" si="181"/>
        <v>[{"value": "2012-08-01", "text": "Rx"}, {"value": "2013-03-25", "text": "Rx"}]</v>
      </c>
      <c r="AC149" t="str">
        <f t="shared" ca="1" si="182"/>
        <v>"5557195403": { "bp" : [ ["x", "2012-04-21", "2012-06-25", "2012-10-27", "2013-04-18", "2013-08-21", "2013-10-16"], ["SBP", "115", "114", "134", "146", "163", "143"], ["DBP", "46", "56", "75", "92", "79", "75"] ], "category": "CKD target 135/85", "contacts": [{"value": "2012-08-01", "text": "Rx"}, {"value": "2013-03-25", "text": "Rx"}] }</v>
      </c>
    </row>
    <row r="150" spans="1:29" x14ac:dyDescent="0.25">
      <c r="A150">
        <v>5557292078</v>
      </c>
      <c r="B150" s="1">
        <f t="shared" ca="1" si="168"/>
        <v>41165.671996296296</v>
      </c>
      <c r="C150" s="1">
        <f t="shared" ca="1" si="169"/>
        <v>41231.671996296296</v>
      </c>
      <c r="D150" s="1">
        <f t="shared" ca="1" si="169"/>
        <v>41373.671996296296</v>
      </c>
      <c r="E150" s="1">
        <f t="shared" ca="1" si="169"/>
        <v>41477.671996296296</v>
      </c>
      <c r="F150" s="1">
        <f t="shared" ca="1" si="169"/>
        <v>41621.671996296296</v>
      </c>
      <c r="G150" s="1">
        <f t="shared" ca="1" si="169"/>
        <v>41675.671996296296</v>
      </c>
      <c r="H150" s="2">
        <f t="shared" ca="1" si="170"/>
        <v>123</v>
      </c>
      <c r="I150" s="2">
        <f t="shared" ca="1" si="171"/>
        <v>114</v>
      </c>
      <c r="J150" s="2">
        <f t="shared" ca="1" si="171"/>
        <v>114</v>
      </c>
      <c r="K150" s="2">
        <f t="shared" ca="1" si="171"/>
        <v>116</v>
      </c>
      <c r="L150" s="2">
        <f t="shared" ca="1" si="171"/>
        <v>108</v>
      </c>
      <c r="M150" s="2">
        <f t="shared" ca="1" si="171"/>
        <v>118</v>
      </c>
      <c r="N150" s="2">
        <f t="shared" ca="1" si="172"/>
        <v>68</v>
      </c>
      <c r="O150" s="2">
        <f t="shared" ref="O150:S150" ca="1" si="201">IF(N150&lt;50,N150+10,IF(N150&gt;120,N150-20,N150+RANDBETWEEN(-20,20)))</f>
        <v>87</v>
      </c>
      <c r="P150" s="2">
        <f t="shared" ca="1" si="201"/>
        <v>97</v>
      </c>
      <c r="Q150" s="2">
        <f t="shared" ca="1" si="201"/>
        <v>110</v>
      </c>
      <c r="R150" s="2">
        <f t="shared" ca="1" si="201"/>
        <v>108</v>
      </c>
      <c r="S150" s="2">
        <f t="shared" ca="1" si="201"/>
        <v>128</v>
      </c>
      <c r="T150" s="2" t="str">
        <f t="shared" ca="1" si="174"/>
        <v>HTN target 140/90</v>
      </c>
      <c r="U150" s="1">
        <f t="shared" ca="1" si="175"/>
        <v>41314</v>
      </c>
      <c r="V150" s="1">
        <f t="shared" ca="1" si="176"/>
        <v>41672</v>
      </c>
      <c r="W150" t="str">
        <f t="shared" ca="1" si="177"/>
        <v>F2F</v>
      </c>
      <c r="X150" t="str">
        <f t="shared" ca="1" si="177"/>
        <v>Rx</v>
      </c>
      <c r="Y150" t="str">
        <f t="shared" ca="1" si="178"/>
        <v>["x", "2012-09-13", "2012-11-18", "2013-04-09", "2013-07-22", "2013-12-13", "2014-02-05"]</v>
      </c>
      <c r="Z150" t="str">
        <f t="shared" ca="1" si="179"/>
        <v>["SBP", "123", "114", "114", "116", "108", "118"]</v>
      </c>
      <c r="AA150" t="str">
        <f t="shared" ca="1" si="180"/>
        <v>["DBP", "68", "87", "97", "110", "108", "128"]</v>
      </c>
      <c r="AB150" t="str">
        <f t="shared" ca="1" si="181"/>
        <v>[{"value": "2013-02-09", "text": "F2F"}, {"value": "2014-02-02", "text": "Rx"}]</v>
      </c>
      <c r="AC150" t="str">
        <f t="shared" ca="1" si="182"/>
        <v>"5557292078": { "bp" : [ ["x", "2012-09-13", "2012-11-18", "2013-04-09", "2013-07-22", "2013-12-13", "2014-02-05"], ["SBP", "123", "114", "114", "116", "108", "118"], ["DBP", "68", "87", "97", "110", "108", "128"] ], "category": "HTN target 140/90", "contacts": [{"value": "2013-02-09", "text": "F2F"}, {"value": "2014-02-02", "text": "Rx"}] }</v>
      </c>
    </row>
    <row r="151" spans="1:29" x14ac:dyDescent="0.25">
      <c r="A151">
        <v>5557335333</v>
      </c>
      <c r="B151" s="1">
        <f t="shared" ca="1" si="168"/>
        <v>41102.671996296296</v>
      </c>
      <c r="C151" s="1">
        <f t="shared" ca="1" si="169"/>
        <v>41170.671996296296</v>
      </c>
      <c r="D151" s="1">
        <f t="shared" ca="1" si="169"/>
        <v>41294.671996296296</v>
      </c>
      <c r="E151" s="1">
        <f t="shared" ca="1" si="169"/>
        <v>41438.671996296296</v>
      </c>
      <c r="F151" s="1">
        <f t="shared" ca="1" si="169"/>
        <v>41556.671996296296</v>
      </c>
      <c r="G151" s="1">
        <f t="shared" ca="1" si="169"/>
        <v>41615.671996296296</v>
      </c>
      <c r="H151" s="2">
        <f t="shared" ca="1" si="170"/>
        <v>126</v>
      </c>
      <c r="I151" s="2">
        <f t="shared" ca="1" si="171"/>
        <v>123</v>
      </c>
      <c r="J151" s="2">
        <f t="shared" ca="1" si="171"/>
        <v>103</v>
      </c>
      <c r="K151" s="2">
        <f t="shared" ca="1" si="171"/>
        <v>113</v>
      </c>
      <c r="L151" s="2">
        <f t="shared" ca="1" si="171"/>
        <v>130</v>
      </c>
      <c r="M151" s="2">
        <f t="shared" ca="1" si="171"/>
        <v>148</v>
      </c>
      <c r="N151" s="2">
        <f t="shared" ca="1" si="172"/>
        <v>82</v>
      </c>
      <c r="O151" s="2">
        <f t="shared" ref="O151:S151" ca="1" si="202">IF(N151&lt;50,N151+10,IF(N151&gt;120,N151-20,N151+RANDBETWEEN(-20,20)))</f>
        <v>102</v>
      </c>
      <c r="P151" s="2">
        <f t="shared" ca="1" si="202"/>
        <v>112</v>
      </c>
      <c r="Q151" s="2">
        <f t="shared" ca="1" si="202"/>
        <v>106</v>
      </c>
      <c r="R151" s="2">
        <f t="shared" ca="1" si="202"/>
        <v>101</v>
      </c>
      <c r="S151" s="2">
        <f t="shared" ca="1" si="202"/>
        <v>98</v>
      </c>
      <c r="T151" s="2" t="str">
        <f t="shared" ca="1" si="174"/>
        <v>CKD target 135/85</v>
      </c>
      <c r="U151" s="1">
        <f t="shared" ca="1" si="175"/>
        <v>41235</v>
      </c>
      <c r="V151" s="1">
        <f t="shared" ca="1" si="176"/>
        <v>41330</v>
      </c>
      <c r="W151" t="str">
        <f t="shared" ca="1" si="177"/>
        <v>Rx</v>
      </c>
      <c r="X151" t="str">
        <f t="shared" ca="1" si="177"/>
        <v>Rx</v>
      </c>
      <c r="Y151" t="str">
        <f t="shared" ca="1" si="178"/>
        <v>["x", "2012-07-12", "2012-09-18", "2013-01-20", "2013-06-13", "2013-10-09", "2013-12-07"]</v>
      </c>
      <c r="Z151" t="str">
        <f t="shared" ca="1" si="179"/>
        <v>["SBP", "126", "123", "103", "113", "130", "148"]</v>
      </c>
      <c r="AA151" t="str">
        <f t="shared" ca="1" si="180"/>
        <v>["DBP", "82", "102", "112", "106", "101", "98"]</v>
      </c>
      <c r="AB151" t="str">
        <f t="shared" ca="1" si="181"/>
        <v>[{"value": "2012-11-22", "text": "Rx"}, {"value": "2013-02-25", "text": "Rx"}]</v>
      </c>
      <c r="AC151" t="str">
        <f t="shared" ca="1" si="182"/>
        <v>"5557335333": { "bp" : [ ["x", "2012-07-12", "2012-09-18", "2013-01-20", "2013-06-13", "2013-10-09", "2013-12-07"], ["SBP", "126", "123", "103", "113", "130", "148"], ["DBP", "82", "102", "112", "106", "101", "98"] ], "category": "CKD target 135/85", "contacts": [{"value": "2012-11-22", "text": "Rx"}, {"value": "2013-02-25", "text": "Rx"}] }</v>
      </c>
    </row>
    <row r="152" spans="1:29" x14ac:dyDescent="0.25">
      <c r="A152">
        <v>5557427267</v>
      </c>
      <c r="B152" s="1">
        <f t="shared" ca="1" si="168"/>
        <v>41116.671996296296</v>
      </c>
      <c r="C152" s="1">
        <f t="shared" ca="1" si="169"/>
        <v>41263.671996296296</v>
      </c>
      <c r="D152" s="1">
        <f t="shared" ca="1" si="169"/>
        <v>41373.671996296296</v>
      </c>
      <c r="E152" s="1">
        <f t="shared" ca="1" si="169"/>
        <v>41560.671996296296</v>
      </c>
      <c r="F152" s="1">
        <f t="shared" ca="1" si="169"/>
        <v>41633.671996296296</v>
      </c>
      <c r="G152" s="1">
        <f t="shared" ca="1" si="169"/>
        <v>41831.671996296296</v>
      </c>
      <c r="H152" s="2">
        <f t="shared" ca="1" si="170"/>
        <v>102</v>
      </c>
      <c r="I152" s="2">
        <f t="shared" ca="1" si="171"/>
        <v>112</v>
      </c>
      <c r="J152" s="2">
        <f t="shared" ca="1" si="171"/>
        <v>98</v>
      </c>
      <c r="K152" s="2">
        <f t="shared" ca="1" si="171"/>
        <v>108</v>
      </c>
      <c r="L152" s="2">
        <f t="shared" ca="1" si="171"/>
        <v>118</v>
      </c>
      <c r="M152" s="2">
        <f t="shared" ca="1" si="171"/>
        <v>115</v>
      </c>
      <c r="N152" s="2">
        <f t="shared" ca="1" si="172"/>
        <v>73</v>
      </c>
      <c r="O152" s="2">
        <f t="shared" ref="O152:S152" ca="1" si="203">IF(N152&lt;50,N152+10,IF(N152&gt;120,N152-20,N152+RANDBETWEEN(-20,20)))</f>
        <v>62</v>
      </c>
      <c r="P152" s="2">
        <f t="shared" ca="1" si="203"/>
        <v>76</v>
      </c>
      <c r="Q152" s="2">
        <f t="shared" ca="1" si="203"/>
        <v>71</v>
      </c>
      <c r="R152" s="2">
        <f t="shared" ca="1" si="203"/>
        <v>77</v>
      </c>
      <c r="S152" s="2">
        <f t="shared" ca="1" si="203"/>
        <v>92</v>
      </c>
      <c r="T152" s="2" t="str">
        <f t="shared" ca="1" si="174"/>
        <v>HTN target 140/90</v>
      </c>
      <c r="U152" s="1">
        <f t="shared" ca="1" si="175"/>
        <v>41320</v>
      </c>
      <c r="V152" s="1">
        <f t="shared" ca="1" si="176"/>
        <v>41654</v>
      </c>
      <c r="W152" t="str">
        <f t="shared" ca="1" si="177"/>
        <v>F2F</v>
      </c>
      <c r="X152" t="str">
        <f t="shared" ca="1" si="177"/>
        <v>Rx</v>
      </c>
      <c r="Y152" t="str">
        <f t="shared" ca="1" si="178"/>
        <v>["x", "2012-07-26", "2012-12-20", "2013-04-09", "2013-10-13", "2013-12-25", "2014-07-11"]</v>
      </c>
      <c r="Z152" t="str">
        <f t="shared" ca="1" si="179"/>
        <v>["SBP", "102", "112", "98", "108", "118", "115"]</v>
      </c>
      <c r="AA152" t="str">
        <f t="shared" ca="1" si="180"/>
        <v>["DBP", "73", "62", "76", "71", "77", "92"]</v>
      </c>
      <c r="AB152" t="str">
        <f t="shared" ca="1" si="181"/>
        <v>[{"value": "2013-02-15", "text": "F2F"}, {"value": "2014-01-15", "text": "Rx"}]</v>
      </c>
      <c r="AC152" t="str">
        <f t="shared" ca="1" si="182"/>
        <v>"5557427267": { "bp" : [ ["x", "2012-07-26", "2012-12-20", "2013-04-09", "2013-10-13", "2013-12-25", "2014-07-11"], ["SBP", "102", "112", "98", "108", "118", "115"], ["DBP", "73", "62", "76", "71", "77", "92"] ], "category": "HTN target 140/90", "contacts": [{"value": "2013-02-15", "text": "F2F"}, {"value": "2014-01-15", "text": "Rx"}] }</v>
      </c>
    </row>
    <row r="153" spans="1:29" x14ac:dyDescent="0.25">
      <c r="A153">
        <v>5557476564</v>
      </c>
      <c r="B153" s="1">
        <f t="shared" ca="1" si="168"/>
        <v>41152.671996296296</v>
      </c>
      <c r="C153" s="1">
        <f t="shared" ca="1" si="169"/>
        <v>41303.671996296296</v>
      </c>
      <c r="D153" s="1">
        <f t="shared" ca="1" si="169"/>
        <v>41413.671996296296</v>
      </c>
      <c r="E153" s="1">
        <f t="shared" ca="1" si="169"/>
        <v>41524.671996296296</v>
      </c>
      <c r="F153" s="1">
        <f t="shared" ca="1" si="169"/>
        <v>41711.671996296296</v>
      </c>
      <c r="G153" s="1">
        <f t="shared" ca="1" si="169"/>
        <v>41794.671996296296</v>
      </c>
      <c r="H153" s="2">
        <f t="shared" ca="1" si="170"/>
        <v>124</v>
      </c>
      <c r="I153" s="2">
        <f t="shared" ca="1" si="171"/>
        <v>131</v>
      </c>
      <c r="J153" s="2">
        <f t="shared" ca="1" si="171"/>
        <v>149</v>
      </c>
      <c r="K153" s="2">
        <f t="shared" ca="1" si="171"/>
        <v>164</v>
      </c>
      <c r="L153" s="2">
        <f t="shared" ca="1" si="171"/>
        <v>144</v>
      </c>
      <c r="M153" s="2">
        <f t="shared" ca="1" si="171"/>
        <v>130</v>
      </c>
      <c r="N153" s="2">
        <f t="shared" ca="1" si="172"/>
        <v>76</v>
      </c>
      <c r="O153" s="2">
        <f t="shared" ref="O153:S153" ca="1" si="204">IF(N153&lt;50,N153+10,IF(N153&gt;120,N153-20,N153+RANDBETWEEN(-20,20)))</f>
        <v>58</v>
      </c>
      <c r="P153" s="2">
        <f t="shared" ca="1" si="204"/>
        <v>68</v>
      </c>
      <c r="Q153" s="2">
        <f t="shared" ca="1" si="204"/>
        <v>60</v>
      </c>
      <c r="R153" s="2">
        <f t="shared" ca="1" si="204"/>
        <v>59</v>
      </c>
      <c r="S153" s="2">
        <f t="shared" ca="1" si="204"/>
        <v>54</v>
      </c>
      <c r="T153" s="2" t="str">
        <f t="shared" ca="1" si="174"/>
        <v>CKD target 135/85</v>
      </c>
      <c r="U153" s="1">
        <f t="shared" ca="1" si="175"/>
        <v>41379</v>
      </c>
      <c r="V153" s="1">
        <f t="shared" ca="1" si="176"/>
        <v>41392</v>
      </c>
      <c r="W153" t="str">
        <f t="shared" ca="1" si="177"/>
        <v>Rx</v>
      </c>
      <c r="X153" t="str">
        <f t="shared" ca="1" si="177"/>
        <v>Rx</v>
      </c>
      <c r="Y153" t="str">
        <f t="shared" ca="1" si="178"/>
        <v>["x", "2012-08-31", "2013-01-29", "2013-05-19", "2013-09-07", "2014-03-13", "2014-06-04"]</v>
      </c>
      <c r="Z153" t="str">
        <f t="shared" ca="1" si="179"/>
        <v>["SBP", "124", "131", "149", "164", "144", "130"]</v>
      </c>
      <c r="AA153" t="str">
        <f t="shared" ca="1" si="180"/>
        <v>["DBP", "76", "58", "68", "60", "59", "54"]</v>
      </c>
      <c r="AB153" t="str">
        <f t="shared" ca="1" si="181"/>
        <v>[{"value": "2013-04-15", "text": "Rx"}, {"value": "2013-04-28", "text": "Rx"}]</v>
      </c>
      <c r="AC153" t="str">
        <f t="shared" ca="1" si="182"/>
        <v>"5557476564": { "bp" : [ ["x", "2012-08-31", "2013-01-29", "2013-05-19", "2013-09-07", "2014-03-13", "2014-06-04"], ["SBP", "124", "131", "149", "164", "144", "130"], ["DBP", "76", "58", "68", "60", "59", "54"] ], "category": "CKD target 135/85", "contacts": [{"value": "2013-04-15", "text": "Rx"}, {"value": "2013-04-28", "text": "Rx"}] }</v>
      </c>
    </row>
    <row r="154" spans="1:29" x14ac:dyDescent="0.25">
      <c r="A154">
        <v>5557492389</v>
      </c>
      <c r="B154" s="1">
        <f t="shared" ca="1" si="168"/>
        <v>41045.671996296296</v>
      </c>
      <c r="C154" s="1">
        <f t="shared" ca="1" si="169"/>
        <v>41161.671996296296</v>
      </c>
      <c r="D154" s="1">
        <f t="shared" ca="1" si="169"/>
        <v>41328.671996296296</v>
      </c>
      <c r="E154" s="1">
        <f t="shared" ca="1" si="169"/>
        <v>41436.671996296296</v>
      </c>
      <c r="F154" s="1">
        <f t="shared" ca="1" si="169"/>
        <v>41579.671996296296</v>
      </c>
      <c r="G154" s="1">
        <f t="shared" ca="1" si="169"/>
        <v>41667.671996296296</v>
      </c>
      <c r="H154" s="2">
        <f t="shared" ca="1" si="170"/>
        <v>120</v>
      </c>
      <c r="I154" s="2">
        <f t="shared" ca="1" si="171"/>
        <v>137</v>
      </c>
      <c r="J154" s="2">
        <f t="shared" ca="1" si="171"/>
        <v>122</v>
      </c>
      <c r="K154" s="2">
        <f t="shared" ca="1" si="171"/>
        <v>115</v>
      </c>
      <c r="L154" s="2">
        <f t="shared" ca="1" si="171"/>
        <v>111</v>
      </c>
      <c r="M154" s="2">
        <f t="shared" ca="1" si="171"/>
        <v>127</v>
      </c>
      <c r="N154" s="2">
        <f t="shared" ca="1" si="172"/>
        <v>72</v>
      </c>
      <c r="O154" s="2">
        <f t="shared" ref="O154:S154" ca="1" si="205">IF(N154&lt;50,N154+10,IF(N154&gt;120,N154-20,N154+RANDBETWEEN(-20,20)))</f>
        <v>87</v>
      </c>
      <c r="P154" s="2">
        <f t="shared" ca="1" si="205"/>
        <v>96</v>
      </c>
      <c r="Q154" s="2">
        <f t="shared" ca="1" si="205"/>
        <v>85</v>
      </c>
      <c r="R154" s="2">
        <f t="shared" ca="1" si="205"/>
        <v>65</v>
      </c>
      <c r="S154" s="2">
        <f t="shared" ca="1" si="205"/>
        <v>66</v>
      </c>
      <c r="T154" s="2" t="str">
        <f t="shared" ca="1" si="174"/>
        <v>CKD target 135/85</v>
      </c>
      <c r="U154" s="1">
        <f t="shared" ca="1" si="175"/>
        <v>41247</v>
      </c>
      <c r="V154" s="1">
        <f t="shared" ca="1" si="176"/>
        <v>41482</v>
      </c>
      <c r="W154" t="str">
        <f t="shared" ca="1" si="177"/>
        <v>F2F</v>
      </c>
      <c r="X154" t="str">
        <f t="shared" ca="1" si="177"/>
        <v>F2F</v>
      </c>
      <c r="Y154" t="str">
        <f t="shared" ca="1" si="178"/>
        <v>["x", "2012-05-16", "2012-09-09", "2013-02-23", "2013-06-11", "2013-11-01", "2014-01-28"]</v>
      </c>
      <c r="Z154" t="str">
        <f t="shared" ca="1" si="179"/>
        <v>["SBP", "120", "137", "122", "115", "111", "127"]</v>
      </c>
      <c r="AA154" t="str">
        <f t="shared" ca="1" si="180"/>
        <v>["DBP", "72", "87", "96", "85", "65", "66"]</v>
      </c>
      <c r="AB154" t="str">
        <f t="shared" ca="1" si="181"/>
        <v>[{"value": "2012-12-04", "text": "F2F"}, {"value": "2013-07-27", "text": "F2F"}]</v>
      </c>
      <c r="AC154" t="str">
        <f t="shared" ca="1" si="182"/>
        <v>"5557492389": { "bp" : [ ["x", "2012-05-16", "2012-09-09", "2013-02-23", "2013-06-11", "2013-11-01", "2014-01-28"], ["SBP", "120", "137", "122", "115", "111", "127"], ["DBP", "72", "87", "96", "85", "65", "66"] ], "category": "CKD target 135/85", "contacts": [{"value": "2012-12-04", "text": "F2F"}, {"value": "2013-07-27", "text": "F2F"}] }</v>
      </c>
    </row>
    <row r="155" spans="1:29" x14ac:dyDescent="0.25">
      <c r="A155">
        <v>5557516551</v>
      </c>
      <c r="B155" s="1">
        <f t="shared" ca="1" si="168"/>
        <v>41189.671996296296</v>
      </c>
      <c r="C155" s="1">
        <f t="shared" ca="1" si="169"/>
        <v>41377.671996296296</v>
      </c>
      <c r="D155" s="1">
        <f t="shared" ca="1" si="169"/>
        <v>41545.671996296296</v>
      </c>
      <c r="E155" s="1">
        <f t="shared" ca="1" si="169"/>
        <v>41608.671996296296</v>
      </c>
      <c r="F155" s="1">
        <f t="shared" ca="1" si="169"/>
        <v>41782.671996296296</v>
      </c>
      <c r="G155" s="1">
        <f t="shared" ca="1" si="169"/>
        <v>41907.671996296296</v>
      </c>
      <c r="H155" s="2">
        <f t="shared" ca="1" si="170"/>
        <v>140</v>
      </c>
      <c r="I155" s="2">
        <f t="shared" ca="1" si="171"/>
        <v>130</v>
      </c>
      <c r="J155" s="2">
        <f t="shared" ca="1" si="171"/>
        <v>149</v>
      </c>
      <c r="K155" s="2">
        <f t="shared" ca="1" si="171"/>
        <v>136</v>
      </c>
      <c r="L155" s="2">
        <f t="shared" ca="1" si="171"/>
        <v>121</v>
      </c>
      <c r="M155" s="2">
        <f t="shared" ca="1" si="171"/>
        <v>104</v>
      </c>
      <c r="N155" s="2">
        <f t="shared" ca="1" si="172"/>
        <v>120</v>
      </c>
      <c r="O155" s="2">
        <f t="shared" ref="O155:S155" ca="1" si="206">IF(N155&lt;50,N155+10,IF(N155&gt;120,N155-20,N155+RANDBETWEEN(-20,20)))</f>
        <v>123</v>
      </c>
      <c r="P155" s="2">
        <f t="shared" ca="1" si="206"/>
        <v>103</v>
      </c>
      <c r="Q155" s="2">
        <f t="shared" ca="1" si="206"/>
        <v>94</v>
      </c>
      <c r="R155" s="2">
        <f t="shared" ca="1" si="206"/>
        <v>82</v>
      </c>
      <c r="S155" s="2">
        <f t="shared" ca="1" si="206"/>
        <v>96</v>
      </c>
      <c r="T155" s="2" t="str">
        <f t="shared" ca="1" si="174"/>
        <v>CKD target 135/85</v>
      </c>
      <c r="U155" s="1">
        <f t="shared" ca="1" si="175"/>
        <v>41296</v>
      </c>
      <c r="V155" s="1">
        <f t="shared" ca="1" si="176"/>
        <v>41462</v>
      </c>
      <c r="W155" t="str">
        <f t="shared" ca="1" si="177"/>
        <v>F2F</v>
      </c>
      <c r="X155" t="str">
        <f t="shared" ca="1" si="177"/>
        <v>Rx</v>
      </c>
      <c r="Y155" t="str">
        <f t="shared" ca="1" si="178"/>
        <v>["x", "2012-10-07", "2013-04-13", "2013-09-28", "2013-11-30", "2014-05-23", "2014-09-25"]</v>
      </c>
      <c r="Z155" t="str">
        <f t="shared" ca="1" si="179"/>
        <v>["SBP", "140", "130", "149", "136", "121", "104"]</v>
      </c>
      <c r="AA155" t="str">
        <f t="shared" ca="1" si="180"/>
        <v>["DBP", "120", "123", "103", "94", "82", "96"]</v>
      </c>
      <c r="AB155" t="str">
        <f t="shared" ca="1" si="181"/>
        <v>[{"value": "2013-01-22", "text": "F2F"}, {"value": "2013-07-07", "text": "Rx"}]</v>
      </c>
      <c r="AC155" t="str">
        <f t="shared" ca="1" si="182"/>
        <v>"5557516551": { "bp" : [ ["x", "2012-10-07", "2013-04-13", "2013-09-28", "2013-11-30", "2014-05-23", "2014-09-25"], ["SBP", "140", "130", "149", "136", "121", "104"], ["DBP", "120", "123", "103", "94", "82", "96"] ], "category": "CKD target 135/85", "contacts": [{"value": "2013-01-22", "text": "F2F"}, {"value": "2013-07-07", "text": "Rx"}] }</v>
      </c>
    </row>
    <row r="156" spans="1:29" x14ac:dyDescent="0.25">
      <c r="A156">
        <v>5557606489</v>
      </c>
      <c r="B156" s="1">
        <f t="shared" ca="1" si="168"/>
        <v>41068.671996296296</v>
      </c>
      <c r="C156" s="1">
        <f t="shared" ca="1" si="169"/>
        <v>41198.671996296296</v>
      </c>
      <c r="D156" s="1">
        <f t="shared" ca="1" si="169"/>
        <v>41360.671996296296</v>
      </c>
      <c r="E156" s="1">
        <f t="shared" ca="1" si="169"/>
        <v>41509.671996296296</v>
      </c>
      <c r="F156" s="1">
        <f t="shared" ca="1" si="169"/>
        <v>41705.671996296296</v>
      </c>
      <c r="G156" s="1">
        <f t="shared" ca="1" si="169"/>
        <v>41861.671996296296</v>
      </c>
      <c r="H156" s="2">
        <f t="shared" ca="1" si="170"/>
        <v>109</v>
      </c>
      <c r="I156" s="2">
        <f t="shared" ca="1" si="171"/>
        <v>119</v>
      </c>
      <c r="J156" s="2">
        <f t="shared" ca="1" si="171"/>
        <v>139</v>
      </c>
      <c r="K156" s="2">
        <f t="shared" ca="1" si="171"/>
        <v>156</v>
      </c>
      <c r="L156" s="2">
        <f t="shared" ca="1" si="171"/>
        <v>166</v>
      </c>
      <c r="M156" s="2">
        <f t="shared" ca="1" si="171"/>
        <v>146</v>
      </c>
      <c r="N156" s="2">
        <f t="shared" ca="1" si="172"/>
        <v>74</v>
      </c>
      <c r="O156" s="2">
        <f t="shared" ref="O156:S156" ca="1" si="207">IF(N156&lt;50,N156+10,IF(N156&gt;120,N156-20,N156+RANDBETWEEN(-20,20)))</f>
        <v>58</v>
      </c>
      <c r="P156" s="2">
        <f t="shared" ca="1" si="207"/>
        <v>78</v>
      </c>
      <c r="Q156" s="2">
        <f t="shared" ca="1" si="207"/>
        <v>67</v>
      </c>
      <c r="R156" s="2">
        <f t="shared" ca="1" si="207"/>
        <v>63</v>
      </c>
      <c r="S156" s="2">
        <f t="shared" ca="1" si="207"/>
        <v>46</v>
      </c>
      <c r="T156" s="2" t="str">
        <f t="shared" ca="1" si="174"/>
        <v>CKD target 135/85</v>
      </c>
      <c r="U156" s="1">
        <f t="shared" ca="1" si="175"/>
        <v>41176</v>
      </c>
      <c r="V156" s="1">
        <f t="shared" ca="1" si="176"/>
        <v>41723</v>
      </c>
      <c r="W156" t="str">
        <f t="shared" ca="1" si="177"/>
        <v>F2F</v>
      </c>
      <c r="X156" t="str">
        <f t="shared" ca="1" si="177"/>
        <v>F2F</v>
      </c>
      <c r="Y156" t="str">
        <f t="shared" ca="1" si="178"/>
        <v>["x", "2012-06-08", "2012-10-16", "2013-03-27", "2013-08-23", "2014-03-07", "2014-08-10"]</v>
      </c>
      <c r="Z156" t="str">
        <f t="shared" ca="1" si="179"/>
        <v>["SBP", "109", "119", "139", "156", "166", "146"]</v>
      </c>
      <c r="AA156" t="str">
        <f t="shared" ca="1" si="180"/>
        <v>["DBP", "74", "58", "78", "67", "63", "46"]</v>
      </c>
      <c r="AB156" t="str">
        <f t="shared" ca="1" si="181"/>
        <v>[{"value": "2012-09-24", "text": "F2F"}, {"value": "2014-03-25", "text": "F2F"}]</v>
      </c>
      <c r="AC156" t="str">
        <f t="shared" ca="1" si="182"/>
        <v>"5557606489": { "bp" : [ ["x", "2012-06-08", "2012-10-16", "2013-03-27", "2013-08-23", "2014-03-07", "2014-08-10"], ["SBP", "109", "119", "139", "156", "166", "146"], ["DBP", "74", "58", "78", "67", "63", "46"] ], "category": "CKD target 135/85", "contacts": [{"value": "2012-09-24", "text": "F2F"}, {"value": "2014-03-25", "text": "F2F"}] }</v>
      </c>
    </row>
    <row r="157" spans="1:29" x14ac:dyDescent="0.25">
      <c r="A157">
        <v>5557685811</v>
      </c>
      <c r="B157" s="1">
        <f t="shared" ca="1" si="168"/>
        <v>41050.671996296296</v>
      </c>
      <c r="C157" s="1">
        <f t="shared" ca="1" si="169"/>
        <v>41153.671996296296</v>
      </c>
      <c r="D157" s="1">
        <f t="shared" ca="1" si="169"/>
        <v>41328.671996296296</v>
      </c>
      <c r="E157" s="1">
        <f t="shared" ca="1" si="169"/>
        <v>41384.671996296296</v>
      </c>
      <c r="F157" s="1">
        <f t="shared" ca="1" si="169"/>
        <v>41525.671996296296</v>
      </c>
      <c r="G157" s="1">
        <f t="shared" ca="1" si="169"/>
        <v>41578.671996296296</v>
      </c>
      <c r="H157" s="2">
        <f t="shared" ca="1" si="170"/>
        <v>127</v>
      </c>
      <c r="I157" s="2">
        <f t="shared" ca="1" si="171"/>
        <v>122</v>
      </c>
      <c r="J157" s="2">
        <f t="shared" ca="1" si="171"/>
        <v>118</v>
      </c>
      <c r="K157" s="2">
        <f t="shared" ca="1" si="171"/>
        <v>115</v>
      </c>
      <c r="L157" s="2">
        <f t="shared" ca="1" si="171"/>
        <v>133</v>
      </c>
      <c r="M157" s="2">
        <f t="shared" ca="1" si="171"/>
        <v>136</v>
      </c>
      <c r="N157" s="2">
        <f t="shared" ca="1" si="172"/>
        <v>94</v>
      </c>
      <c r="O157" s="2">
        <f t="shared" ref="O157:S157" ca="1" si="208">IF(N157&lt;50,N157+10,IF(N157&gt;120,N157-20,N157+RANDBETWEEN(-20,20)))</f>
        <v>75</v>
      </c>
      <c r="P157" s="2">
        <f t="shared" ca="1" si="208"/>
        <v>83</v>
      </c>
      <c r="Q157" s="2">
        <f t="shared" ca="1" si="208"/>
        <v>63</v>
      </c>
      <c r="R157" s="2">
        <f t="shared" ca="1" si="208"/>
        <v>66</v>
      </c>
      <c r="S157" s="2">
        <f t="shared" ca="1" si="208"/>
        <v>81</v>
      </c>
      <c r="T157" s="2" t="str">
        <f t="shared" ca="1" si="174"/>
        <v>HTN target 140/90</v>
      </c>
      <c r="U157" s="1">
        <f t="shared" ca="1" si="175"/>
        <v>41270</v>
      </c>
      <c r="V157" s="1">
        <f t="shared" ca="1" si="176"/>
        <v>41484</v>
      </c>
      <c r="W157" t="str">
        <f t="shared" ca="1" si="177"/>
        <v>F2F</v>
      </c>
      <c r="X157" t="str">
        <f t="shared" ca="1" si="177"/>
        <v>F2F</v>
      </c>
      <c r="Y157" t="str">
        <f t="shared" ca="1" si="178"/>
        <v>["x", "2012-05-21", "2012-09-01", "2013-02-23", "2013-04-20", "2013-09-08", "2013-10-31"]</v>
      </c>
      <c r="Z157" t="str">
        <f t="shared" ca="1" si="179"/>
        <v>["SBP", "127", "122", "118", "115", "133", "136"]</v>
      </c>
      <c r="AA157" t="str">
        <f t="shared" ca="1" si="180"/>
        <v>["DBP", "94", "75", "83", "63", "66", "81"]</v>
      </c>
      <c r="AB157" t="str">
        <f t="shared" ca="1" si="181"/>
        <v>[{"value": "2012-12-27", "text": "F2F"}, {"value": "2013-07-29", "text": "F2F"}]</v>
      </c>
      <c r="AC157" t="str">
        <f t="shared" ca="1" si="182"/>
        <v>"5557685811": { "bp" : [ ["x", "2012-05-21", "2012-09-01", "2013-02-23", "2013-04-20", "2013-09-08", "2013-10-31"], ["SBP", "127", "122", "118", "115", "133", "136"], ["DBP", "94", "75", "83", "63", "66", "81"] ], "category": "HTN target 140/90", "contacts": [{"value": "2012-12-27", "text": "F2F"}, {"value": "2013-07-29", "text": "F2F"}] }</v>
      </c>
    </row>
    <row r="158" spans="1:29" x14ac:dyDescent="0.25">
      <c r="A158">
        <v>5557741611</v>
      </c>
      <c r="B158" s="1">
        <f t="shared" ca="1" si="168"/>
        <v>41041.671996296296</v>
      </c>
      <c r="C158" s="1">
        <f t="shared" ca="1" si="169"/>
        <v>41215.671996296296</v>
      </c>
      <c r="D158" s="1">
        <f t="shared" ca="1" si="169"/>
        <v>41361.671996296296</v>
      </c>
      <c r="E158" s="1">
        <f t="shared" ca="1" si="169"/>
        <v>41457.671996296296</v>
      </c>
      <c r="F158" s="1">
        <f t="shared" ca="1" si="169"/>
        <v>41515.671996296296</v>
      </c>
      <c r="G158" s="1">
        <f t="shared" ca="1" si="169"/>
        <v>41614.671996296296</v>
      </c>
      <c r="H158" s="2">
        <f t="shared" ca="1" si="170"/>
        <v>149</v>
      </c>
      <c r="I158" s="2">
        <f t="shared" ca="1" si="171"/>
        <v>157</v>
      </c>
      <c r="J158" s="2">
        <f t="shared" ca="1" si="171"/>
        <v>151</v>
      </c>
      <c r="K158" s="2">
        <f t="shared" ca="1" si="171"/>
        <v>171</v>
      </c>
      <c r="L158" s="2">
        <f t="shared" ca="1" si="171"/>
        <v>151</v>
      </c>
      <c r="M158" s="2">
        <f t="shared" ca="1" si="171"/>
        <v>154</v>
      </c>
      <c r="N158" s="2">
        <f t="shared" ca="1" si="172"/>
        <v>93</v>
      </c>
      <c r="O158" s="2">
        <f t="shared" ref="O158:S158" ca="1" si="209">IF(N158&lt;50,N158+10,IF(N158&gt;120,N158-20,N158+RANDBETWEEN(-20,20)))</f>
        <v>103</v>
      </c>
      <c r="P158" s="2">
        <f t="shared" ca="1" si="209"/>
        <v>104</v>
      </c>
      <c r="Q158" s="2">
        <f t="shared" ca="1" si="209"/>
        <v>93</v>
      </c>
      <c r="R158" s="2">
        <f t="shared" ca="1" si="209"/>
        <v>94</v>
      </c>
      <c r="S158" s="2">
        <f t="shared" ca="1" si="209"/>
        <v>100</v>
      </c>
      <c r="T158" s="2" t="str">
        <f t="shared" ca="1" si="174"/>
        <v>CKD target 135/85</v>
      </c>
      <c r="U158" s="1">
        <f t="shared" ca="1" si="175"/>
        <v>41225</v>
      </c>
      <c r="V158" s="1">
        <f t="shared" ca="1" si="176"/>
        <v>41476</v>
      </c>
      <c r="W158" t="str">
        <f t="shared" ca="1" si="177"/>
        <v>Rx</v>
      </c>
      <c r="X158" t="str">
        <f t="shared" ca="1" si="177"/>
        <v>Rx</v>
      </c>
      <c r="Y158" t="str">
        <f t="shared" ca="1" si="178"/>
        <v>["x", "2012-05-12", "2012-11-02", "2013-03-28", "2013-07-02", "2013-08-29", "2013-12-06"]</v>
      </c>
      <c r="Z158" t="str">
        <f t="shared" ca="1" si="179"/>
        <v>["SBP", "149", "157", "151", "171", "151", "154"]</v>
      </c>
      <c r="AA158" t="str">
        <f t="shared" ca="1" si="180"/>
        <v>["DBP", "93", "103", "104", "93", "94", "100"]</v>
      </c>
      <c r="AB158" t="str">
        <f t="shared" ca="1" si="181"/>
        <v>[{"value": "2012-11-12", "text": "Rx"}, {"value": "2013-07-21", "text": "Rx"}]</v>
      </c>
      <c r="AC158" t="str">
        <f t="shared" ca="1" si="182"/>
        <v>"5557741611": { "bp" : [ ["x", "2012-05-12", "2012-11-02", "2013-03-28", "2013-07-02", "2013-08-29", "2013-12-06"], ["SBP", "149", "157", "151", "171", "151", "154"], ["DBP", "93", "103", "104", "93", "94", "100"] ], "category": "CKD target 135/85", "contacts": [{"value": "2012-11-12", "text": "Rx"}, {"value": "2013-07-21", "text": "Rx"}] }</v>
      </c>
    </row>
    <row r="159" spans="1:29" x14ac:dyDescent="0.25">
      <c r="A159">
        <v>5557782914</v>
      </c>
      <c r="B159" s="1">
        <f t="shared" ca="1" si="168"/>
        <v>41162.671996296296</v>
      </c>
      <c r="C159" s="1">
        <f t="shared" ca="1" si="169"/>
        <v>41266.671996296296</v>
      </c>
      <c r="D159" s="1">
        <f t="shared" ca="1" si="169"/>
        <v>41437.671996296296</v>
      </c>
      <c r="E159" s="1">
        <f t="shared" ca="1" si="169"/>
        <v>41523.671996296296</v>
      </c>
      <c r="F159" s="1">
        <f t="shared" ca="1" si="169"/>
        <v>41592.671996296296</v>
      </c>
      <c r="G159" s="1">
        <f t="shared" ca="1" si="169"/>
        <v>41732.671996296296</v>
      </c>
      <c r="H159" s="2">
        <f t="shared" ca="1" si="170"/>
        <v>117</v>
      </c>
      <c r="I159" s="2">
        <f t="shared" ca="1" si="171"/>
        <v>121</v>
      </c>
      <c r="J159" s="2">
        <f t="shared" ca="1" si="171"/>
        <v>122</v>
      </c>
      <c r="K159" s="2">
        <f t="shared" ca="1" si="171"/>
        <v>112</v>
      </c>
      <c r="L159" s="2">
        <f t="shared" ca="1" si="171"/>
        <v>122</v>
      </c>
      <c r="M159" s="2">
        <f t="shared" ca="1" si="171"/>
        <v>104</v>
      </c>
      <c r="N159" s="2">
        <f t="shared" ca="1" si="172"/>
        <v>74</v>
      </c>
      <c r="O159" s="2">
        <f t="shared" ref="O159:S159" ca="1" si="210">IF(N159&lt;50,N159+10,IF(N159&gt;120,N159-20,N159+RANDBETWEEN(-20,20)))</f>
        <v>91</v>
      </c>
      <c r="P159" s="2">
        <f t="shared" ca="1" si="210"/>
        <v>99</v>
      </c>
      <c r="Q159" s="2">
        <f t="shared" ca="1" si="210"/>
        <v>93</v>
      </c>
      <c r="R159" s="2">
        <f t="shared" ca="1" si="210"/>
        <v>74</v>
      </c>
      <c r="S159" s="2">
        <f t="shared" ca="1" si="210"/>
        <v>70</v>
      </c>
      <c r="T159" s="2" t="str">
        <f t="shared" ca="1" si="174"/>
        <v>HTN target 140/90</v>
      </c>
      <c r="U159" s="1">
        <f t="shared" ca="1" si="175"/>
        <v>41180</v>
      </c>
      <c r="V159" s="1">
        <f t="shared" ca="1" si="176"/>
        <v>41526</v>
      </c>
      <c r="W159" t="str">
        <f t="shared" ca="1" si="177"/>
        <v>F2F</v>
      </c>
      <c r="X159" t="str">
        <f t="shared" ca="1" si="177"/>
        <v>Rx</v>
      </c>
      <c r="Y159" t="str">
        <f t="shared" ca="1" si="178"/>
        <v>["x", "2012-09-10", "2012-12-23", "2013-06-12", "2013-09-06", "2013-11-14", "2014-04-03"]</v>
      </c>
      <c r="Z159" t="str">
        <f t="shared" ca="1" si="179"/>
        <v>["SBP", "117", "121", "122", "112", "122", "104"]</v>
      </c>
      <c r="AA159" t="str">
        <f t="shared" ca="1" si="180"/>
        <v>["DBP", "74", "91", "99", "93", "74", "70"]</v>
      </c>
      <c r="AB159" t="str">
        <f t="shared" ca="1" si="181"/>
        <v>[{"value": "2012-09-28", "text": "F2F"}, {"value": "2013-09-09", "text": "Rx"}]</v>
      </c>
      <c r="AC159" t="str">
        <f t="shared" ca="1" si="182"/>
        <v>"5557782914": { "bp" : [ ["x", "2012-09-10", "2012-12-23", "2013-06-12", "2013-09-06", "2013-11-14", "2014-04-03"], ["SBP", "117", "121", "122", "112", "122", "104"], ["DBP", "74", "91", "99", "93", "74", "70"] ], "category": "HTN target 140/90", "contacts": [{"value": "2012-09-28", "text": "F2F"}, {"value": "2013-09-09", "text": "Rx"}] }</v>
      </c>
    </row>
    <row r="160" spans="1:29" x14ac:dyDescent="0.25">
      <c r="A160">
        <v>5557818889</v>
      </c>
      <c r="B160" s="1">
        <f t="shared" ca="1" si="168"/>
        <v>41109.671996296296</v>
      </c>
      <c r="C160" s="1">
        <f t="shared" ca="1" si="169"/>
        <v>41219.671996296296</v>
      </c>
      <c r="D160" s="1">
        <f t="shared" ca="1" si="169"/>
        <v>41395.671996296296</v>
      </c>
      <c r="E160" s="1">
        <f t="shared" ca="1" si="169"/>
        <v>41524.671996296296</v>
      </c>
      <c r="F160" s="1">
        <f t="shared" ca="1" si="169"/>
        <v>41586.671996296296</v>
      </c>
      <c r="G160" s="1">
        <f t="shared" ca="1" si="169"/>
        <v>41679.671996296296</v>
      </c>
      <c r="H160" s="2">
        <f t="shared" ca="1" si="170"/>
        <v>112</v>
      </c>
      <c r="I160" s="2">
        <f t="shared" ca="1" si="171"/>
        <v>99</v>
      </c>
      <c r="J160" s="2">
        <f t="shared" ca="1" si="171"/>
        <v>109</v>
      </c>
      <c r="K160" s="2">
        <f t="shared" ca="1" si="171"/>
        <v>119</v>
      </c>
      <c r="L160" s="2">
        <f t="shared" ca="1" si="171"/>
        <v>103</v>
      </c>
      <c r="M160" s="2">
        <f t="shared" ca="1" si="171"/>
        <v>113</v>
      </c>
      <c r="N160" s="2">
        <f t="shared" ca="1" si="172"/>
        <v>74</v>
      </c>
      <c r="O160" s="2">
        <f t="shared" ref="O160:S160" ca="1" si="211">IF(N160&lt;50,N160+10,IF(N160&gt;120,N160-20,N160+RANDBETWEEN(-20,20)))</f>
        <v>59</v>
      </c>
      <c r="P160" s="2">
        <f t="shared" ca="1" si="211"/>
        <v>43</v>
      </c>
      <c r="Q160" s="2">
        <f t="shared" ca="1" si="211"/>
        <v>53</v>
      </c>
      <c r="R160" s="2">
        <f t="shared" ca="1" si="211"/>
        <v>42</v>
      </c>
      <c r="S160" s="2">
        <f t="shared" ca="1" si="211"/>
        <v>52</v>
      </c>
      <c r="T160" s="2" t="str">
        <f t="shared" ca="1" si="174"/>
        <v>CKD target 135/85</v>
      </c>
      <c r="U160" s="1">
        <f t="shared" ca="1" si="175"/>
        <v>41249</v>
      </c>
      <c r="V160" s="1">
        <f t="shared" ca="1" si="176"/>
        <v>41480</v>
      </c>
      <c r="W160" t="str">
        <f t="shared" ca="1" si="177"/>
        <v>Rx</v>
      </c>
      <c r="X160" t="str">
        <f t="shared" ca="1" si="177"/>
        <v>Rx</v>
      </c>
      <c r="Y160" t="str">
        <f t="shared" ca="1" si="178"/>
        <v>["x", "2012-07-19", "2012-11-06", "2013-05-01", "2013-09-07", "2013-11-08", "2014-02-09"]</v>
      </c>
      <c r="Z160" t="str">
        <f t="shared" ca="1" si="179"/>
        <v>["SBP", "112", "99", "109", "119", "103", "113"]</v>
      </c>
      <c r="AA160" t="str">
        <f t="shared" ca="1" si="180"/>
        <v>["DBP", "74", "59", "43", "53", "42", "52"]</v>
      </c>
      <c r="AB160" t="str">
        <f t="shared" ca="1" si="181"/>
        <v>[{"value": "2012-12-06", "text": "Rx"}, {"value": "2013-07-25", "text": "Rx"}]</v>
      </c>
      <c r="AC160" t="str">
        <f t="shared" ca="1" si="182"/>
        <v>"5557818889": { "bp" : [ ["x", "2012-07-19", "2012-11-06", "2013-05-01", "2013-09-07", "2013-11-08", "2014-02-09"], ["SBP", "112", "99", "109", "119", "103", "113"], ["DBP", "74", "59", "43", "53", "42", "52"] ], "category": "CKD target 135/85", "contacts": [{"value": "2012-12-06", "text": "Rx"}, {"value": "2013-07-25", "text": "Rx"}] }</v>
      </c>
    </row>
    <row r="161" spans="1:29" x14ac:dyDescent="0.25">
      <c r="A161">
        <v>5557887258</v>
      </c>
      <c r="B161" s="1">
        <f t="shared" ca="1" si="168"/>
        <v>41083.671996296296</v>
      </c>
      <c r="C161" s="1">
        <f t="shared" ca="1" si="169"/>
        <v>41158.671996296296</v>
      </c>
      <c r="D161" s="1">
        <f t="shared" ca="1" si="169"/>
        <v>41296.671996296296</v>
      </c>
      <c r="E161" s="1">
        <f t="shared" ca="1" si="169"/>
        <v>41475.671996296296</v>
      </c>
      <c r="F161" s="1">
        <f t="shared" ca="1" si="169"/>
        <v>41631.671996296296</v>
      </c>
      <c r="G161" s="1">
        <f t="shared" ca="1" si="169"/>
        <v>41797.671996296296</v>
      </c>
      <c r="H161" s="2">
        <f t="shared" ca="1" si="170"/>
        <v>149</v>
      </c>
      <c r="I161" s="2">
        <f t="shared" ca="1" si="171"/>
        <v>160</v>
      </c>
      <c r="J161" s="2">
        <f t="shared" ca="1" si="171"/>
        <v>168</v>
      </c>
      <c r="K161" s="2">
        <f t="shared" ca="1" si="171"/>
        <v>148</v>
      </c>
      <c r="L161" s="2">
        <f t="shared" ca="1" si="171"/>
        <v>152</v>
      </c>
      <c r="M161" s="2">
        <f t="shared" ca="1" si="171"/>
        <v>154</v>
      </c>
      <c r="N161" s="2">
        <f t="shared" ca="1" si="172"/>
        <v>95</v>
      </c>
      <c r="O161" s="2">
        <f t="shared" ref="O161:S161" ca="1" si="212">IF(N161&lt;50,N161+10,IF(N161&gt;120,N161-20,N161+RANDBETWEEN(-20,20)))</f>
        <v>111</v>
      </c>
      <c r="P161" s="2">
        <f t="shared" ca="1" si="212"/>
        <v>110</v>
      </c>
      <c r="Q161" s="2">
        <f t="shared" ca="1" si="212"/>
        <v>98</v>
      </c>
      <c r="R161" s="2">
        <f t="shared" ca="1" si="212"/>
        <v>89</v>
      </c>
      <c r="S161" s="2">
        <f t="shared" ca="1" si="212"/>
        <v>79</v>
      </c>
      <c r="T161" s="2" t="str">
        <f t="shared" ca="1" si="174"/>
        <v>HTN target 140/90</v>
      </c>
      <c r="U161" s="1">
        <f t="shared" ca="1" si="175"/>
        <v>41139</v>
      </c>
      <c r="V161" s="1">
        <f t="shared" ca="1" si="176"/>
        <v>41377</v>
      </c>
      <c r="W161" t="str">
        <f t="shared" ca="1" si="177"/>
        <v>Rx</v>
      </c>
      <c r="X161" t="str">
        <f t="shared" ca="1" si="177"/>
        <v>Rx</v>
      </c>
      <c r="Y161" t="str">
        <f t="shared" ca="1" si="178"/>
        <v>["x", "2012-06-23", "2012-09-06", "2013-01-22", "2013-07-20", "2013-12-23", "2014-06-07"]</v>
      </c>
      <c r="Z161" t="str">
        <f t="shared" ca="1" si="179"/>
        <v>["SBP", "149", "160", "168", "148", "152", "154"]</v>
      </c>
      <c r="AA161" t="str">
        <f t="shared" ca="1" si="180"/>
        <v>["DBP", "95", "111", "110", "98", "89", "79"]</v>
      </c>
      <c r="AB161" t="str">
        <f t="shared" ca="1" si="181"/>
        <v>[{"value": "2012-08-18", "text": "Rx"}, {"value": "2013-04-13", "text": "Rx"}]</v>
      </c>
      <c r="AC161" t="str">
        <f t="shared" ca="1" si="182"/>
        <v>"5557887258": { "bp" : [ ["x", "2012-06-23", "2012-09-06", "2013-01-22", "2013-07-20", "2013-12-23", "2014-06-07"], ["SBP", "149", "160", "168", "148", "152", "154"], ["DBP", "95", "111", "110", "98", "89", "79"] ], "category": "HTN target 140/90", "contacts": [{"value": "2012-08-18", "text": "Rx"}, {"value": "2013-04-13", "text": "Rx"}] }</v>
      </c>
    </row>
    <row r="162" spans="1:29" x14ac:dyDescent="0.25">
      <c r="A162">
        <v>5557950983</v>
      </c>
      <c r="B162" s="1">
        <f t="shared" ca="1" si="168"/>
        <v>41091.671996296296</v>
      </c>
      <c r="C162" s="1">
        <f t="shared" ca="1" si="169"/>
        <v>41276.671996296296</v>
      </c>
      <c r="D162" s="1">
        <f t="shared" ca="1" si="169"/>
        <v>41442.671996296296</v>
      </c>
      <c r="E162" s="1">
        <f t="shared" ca="1" si="169"/>
        <v>41634.671996296296</v>
      </c>
      <c r="F162" s="1">
        <f t="shared" ca="1" si="169"/>
        <v>41823.671996296296</v>
      </c>
      <c r="G162" s="1">
        <f t="shared" ca="1" si="169"/>
        <v>41932.671996296296</v>
      </c>
      <c r="H162" s="2">
        <f t="shared" ca="1" si="170"/>
        <v>127</v>
      </c>
      <c r="I162" s="2">
        <f t="shared" ca="1" si="171"/>
        <v>138</v>
      </c>
      <c r="J162" s="2">
        <f t="shared" ca="1" si="171"/>
        <v>144</v>
      </c>
      <c r="K162" s="2">
        <f t="shared" ca="1" si="171"/>
        <v>145</v>
      </c>
      <c r="L162" s="2">
        <f t="shared" ca="1" si="171"/>
        <v>127</v>
      </c>
      <c r="M162" s="2">
        <f t="shared" ca="1" si="171"/>
        <v>141</v>
      </c>
      <c r="N162" s="2">
        <f t="shared" ca="1" si="172"/>
        <v>77</v>
      </c>
      <c r="O162" s="2">
        <f t="shared" ref="O162:S162" ca="1" si="213">IF(N162&lt;50,N162+10,IF(N162&gt;120,N162-20,N162+RANDBETWEEN(-20,20)))</f>
        <v>97</v>
      </c>
      <c r="P162" s="2">
        <f t="shared" ca="1" si="213"/>
        <v>106</v>
      </c>
      <c r="Q162" s="2">
        <f t="shared" ca="1" si="213"/>
        <v>99</v>
      </c>
      <c r="R162" s="2">
        <f t="shared" ca="1" si="213"/>
        <v>116</v>
      </c>
      <c r="S162" s="2">
        <f t="shared" ca="1" si="213"/>
        <v>111</v>
      </c>
      <c r="T162" s="2" t="str">
        <f t="shared" ca="1" si="174"/>
        <v>CKD target 135/85</v>
      </c>
      <c r="U162" s="1">
        <f t="shared" ca="1" si="175"/>
        <v>41100</v>
      </c>
      <c r="V162" s="1">
        <f t="shared" ca="1" si="176"/>
        <v>41173</v>
      </c>
      <c r="W162" t="str">
        <f t="shared" ca="1" si="177"/>
        <v>Rx</v>
      </c>
      <c r="X162" t="str">
        <f t="shared" ca="1" si="177"/>
        <v>F2F</v>
      </c>
      <c r="Y162" t="str">
        <f t="shared" ca="1" si="178"/>
        <v>["x", "2012-07-01", "2013-01-02", "2013-06-17", "2013-12-26", "2014-07-03", "2014-10-20"]</v>
      </c>
      <c r="Z162" t="str">
        <f t="shared" ca="1" si="179"/>
        <v>["SBP", "127", "138", "144", "145", "127", "141"]</v>
      </c>
      <c r="AA162" t="str">
        <f t="shared" ca="1" si="180"/>
        <v>["DBP", "77", "97", "106", "99", "116", "111"]</v>
      </c>
      <c r="AB162" t="str">
        <f t="shared" ca="1" si="181"/>
        <v>[{"value": "2012-07-10", "text": "Rx"}, {"value": "2012-09-21", "text": "F2F"}]</v>
      </c>
      <c r="AC162" t="str">
        <f t="shared" ca="1" si="182"/>
        <v>"5557950983": { "bp" : [ ["x", "2012-07-01", "2013-01-02", "2013-06-17", "2013-12-26", "2014-07-03", "2014-10-20"], ["SBP", "127", "138", "144", "145", "127", "141"], ["DBP", "77", "97", "106", "99", "116", "111"] ], "category": "CKD target 135/85", "contacts": [{"value": "2012-07-10", "text": "Rx"}, {"value": "2012-09-21", "text": "F2F"}] }</v>
      </c>
    </row>
    <row r="163" spans="1:29" x14ac:dyDescent="0.25">
      <c r="A163">
        <v>5557989507</v>
      </c>
      <c r="B163" s="1">
        <f t="shared" ca="1" si="168"/>
        <v>41156.671996296296</v>
      </c>
      <c r="C163" s="1">
        <f t="shared" ca="1" si="169"/>
        <v>41256.671996296296</v>
      </c>
      <c r="D163" s="1">
        <f t="shared" ca="1" si="169"/>
        <v>41355.671996296296</v>
      </c>
      <c r="E163" s="1">
        <f t="shared" ca="1" si="169"/>
        <v>41498.671996296296</v>
      </c>
      <c r="F163" s="1">
        <f t="shared" ca="1" si="169"/>
        <v>41557.671996296296</v>
      </c>
      <c r="G163" s="1">
        <f t="shared" ca="1" si="169"/>
        <v>41614.671996296296</v>
      </c>
      <c r="H163" s="2">
        <f t="shared" ca="1" si="170"/>
        <v>92</v>
      </c>
      <c r="I163" s="2">
        <f t="shared" ca="1" si="171"/>
        <v>102</v>
      </c>
      <c r="J163" s="2">
        <f t="shared" ca="1" si="171"/>
        <v>112</v>
      </c>
      <c r="K163" s="2">
        <f t="shared" ca="1" si="171"/>
        <v>112</v>
      </c>
      <c r="L163" s="2">
        <f t="shared" ca="1" si="171"/>
        <v>131</v>
      </c>
      <c r="M163" s="2">
        <f t="shared" ca="1" si="171"/>
        <v>123</v>
      </c>
      <c r="N163" s="2">
        <f t="shared" ca="1" si="172"/>
        <v>48</v>
      </c>
      <c r="O163" s="2">
        <f t="shared" ref="O163:S163" ca="1" si="214">IF(N163&lt;50,N163+10,IF(N163&gt;120,N163-20,N163+RANDBETWEEN(-20,20)))</f>
        <v>58</v>
      </c>
      <c r="P163" s="2">
        <f t="shared" ca="1" si="214"/>
        <v>56</v>
      </c>
      <c r="Q163" s="2">
        <f t="shared" ca="1" si="214"/>
        <v>74</v>
      </c>
      <c r="R163" s="2">
        <f t="shared" ca="1" si="214"/>
        <v>74</v>
      </c>
      <c r="S163" s="2">
        <f t="shared" ca="1" si="214"/>
        <v>57</v>
      </c>
      <c r="T163" s="2" t="str">
        <f t="shared" ca="1" si="174"/>
        <v>HTN target 140/90</v>
      </c>
      <c r="U163" s="1">
        <f t="shared" ca="1" si="175"/>
        <v>41237</v>
      </c>
      <c r="V163" s="1">
        <f t="shared" ca="1" si="176"/>
        <v>41280</v>
      </c>
      <c r="W163" t="str">
        <f t="shared" ref="W163:X204" ca="1" si="215">IF(RAND()&lt;0.5,"F2F","Rx")</f>
        <v>F2F</v>
      </c>
      <c r="X163" t="str">
        <f t="shared" ca="1" si="215"/>
        <v>Rx</v>
      </c>
      <c r="Y163" t="str">
        <f t="shared" ca="1" si="178"/>
        <v>["x", "2012-09-04", "2012-12-13", "2013-03-22", "2013-08-12", "2013-10-10", "2013-12-06"]</v>
      </c>
      <c r="Z163" t="str">
        <f t="shared" ca="1" si="179"/>
        <v>["SBP", "92", "102", "112", "112", "131", "123"]</v>
      </c>
      <c r="AA163" t="str">
        <f t="shared" ca="1" si="180"/>
        <v>["DBP", "48", "58", "56", "74", "74", "57"]</v>
      </c>
      <c r="AB163" t="str">
        <f t="shared" ca="1" si="181"/>
        <v>[{"value": "2012-11-24", "text": "F2F"}, {"value": "2013-01-06", "text": "Rx"}]</v>
      </c>
      <c r="AC163" t="str">
        <f t="shared" ca="1" si="182"/>
        <v>"5557989507": { "bp" : [ ["x", "2012-09-04", "2012-12-13", "2013-03-22", "2013-08-12", "2013-10-10", "2013-12-06"], ["SBP", "92", "102", "112", "112", "131", "123"], ["DBP", "48", "58", "56", "74", "74", "57"] ], "category": "HTN target 140/90", "contacts": [{"value": "2012-11-24", "text": "F2F"}, {"value": "2013-01-06", "text": "Rx"}] }</v>
      </c>
    </row>
    <row r="164" spans="1:29" x14ac:dyDescent="0.25">
      <c r="A164">
        <v>5558043481</v>
      </c>
      <c r="B164" s="1">
        <f t="shared" ca="1" si="168"/>
        <v>41034.671996296296</v>
      </c>
      <c r="C164" s="1">
        <f t="shared" ca="1" si="169"/>
        <v>41181.671996296296</v>
      </c>
      <c r="D164" s="1">
        <f t="shared" ca="1" si="169"/>
        <v>41317.671996296296</v>
      </c>
      <c r="E164" s="1">
        <f t="shared" ca="1" si="169"/>
        <v>41459.671996296296</v>
      </c>
      <c r="F164" s="1">
        <f t="shared" ca="1" si="169"/>
        <v>41527.671996296296</v>
      </c>
      <c r="G164" s="1">
        <f t="shared" ca="1" si="169"/>
        <v>41719.671996296296</v>
      </c>
      <c r="H164" s="2">
        <f t="shared" ca="1" si="170"/>
        <v>96</v>
      </c>
      <c r="I164" s="2">
        <f t="shared" ca="1" si="171"/>
        <v>106</v>
      </c>
      <c r="J164" s="2">
        <f t="shared" ca="1" si="171"/>
        <v>116</v>
      </c>
      <c r="K164" s="2">
        <f t="shared" ca="1" si="171"/>
        <v>100</v>
      </c>
      <c r="L164" s="2">
        <f t="shared" ca="1" si="171"/>
        <v>110</v>
      </c>
      <c r="M164" s="2">
        <f t="shared" ca="1" si="171"/>
        <v>114</v>
      </c>
      <c r="N164" s="2">
        <f t="shared" ca="1" si="172"/>
        <v>64</v>
      </c>
      <c r="O164" s="2">
        <f t="shared" ref="O164:S164" ca="1" si="216">IF(N164&lt;50,N164+10,IF(N164&gt;120,N164-20,N164+RANDBETWEEN(-20,20)))</f>
        <v>68</v>
      </c>
      <c r="P164" s="2">
        <f t="shared" ca="1" si="216"/>
        <v>79</v>
      </c>
      <c r="Q164" s="2">
        <f t="shared" ca="1" si="216"/>
        <v>81</v>
      </c>
      <c r="R164" s="2">
        <f t="shared" ca="1" si="216"/>
        <v>95</v>
      </c>
      <c r="S164" s="2">
        <f t="shared" ca="1" si="216"/>
        <v>110</v>
      </c>
      <c r="T164" s="2" t="str">
        <f t="shared" ca="1" si="174"/>
        <v>HTN target 140/90</v>
      </c>
      <c r="U164" s="1">
        <f t="shared" ca="1" si="175"/>
        <v>41094</v>
      </c>
      <c r="V164" s="1">
        <f t="shared" ca="1" si="176"/>
        <v>41575</v>
      </c>
      <c r="W164" t="str">
        <f t="shared" ca="1" si="215"/>
        <v>Rx</v>
      </c>
      <c r="X164" t="str">
        <f t="shared" ca="1" si="215"/>
        <v>F2F</v>
      </c>
      <c r="Y164" t="str">
        <f t="shared" ca="1" si="178"/>
        <v>["x", "2012-05-05", "2012-09-29", "2013-02-12", "2013-07-04", "2013-09-10", "2014-03-21"]</v>
      </c>
      <c r="Z164" t="str">
        <f t="shared" ca="1" si="179"/>
        <v>["SBP", "96", "106", "116", "100", "110", "114"]</v>
      </c>
      <c r="AA164" t="str">
        <f t="shared" ca="1" si="180"/>
        <v>["DBP", "64", "68", "79", "81", "95", "110"]</v>
      </c>
      <c r="AB164" t="str">
        <f t="shared" ca="1" si="181"/>
        <v>[{"value": "2012-07-04", "text": "Rx"}, {"value": "2013-10-28", "text": "F2F"}]</v>
      </c>
      <c r="AC164" t="str">
        <f t="shared" ca="1" si="182"/>
        <v>"5558043481": { "bp" : [ ["x", "2012-05-05", "2012-09-29", "2013-02-12", "2013-07-04", "2013-09-10", "2014-03-21"], ["SBP", "96", "106", "116", "100", "110", "114"], ["DBP", "64", "68", "79", "81", "95", "110"] ], "category": "HTN target 140/90", "contacts": [{"value": "2012-07-04", "text": "Rx"}, {"value": "2013-10-28", "text": "F2F"}] }</v>
      </c>
    </row>
    <row r="165" spans="1:29" x14ac:dyDescent="0.25">
      <c r="A165">
        <v>5558079663</v>
      </c>
      <c r="B165" s="1">
        <f t="shared" ca="1" si="168"/>
        <v>41109.671996296296</v>
      </c>
      <c r="C165" s="1">
        <f t="shared" ca="1" si="169"/>
        <v>41260.671996296296</v>
      </c>
      <c r="D165" s="1">
        <f t="shared" ca="1" si="169"/>
        <v>41366.671996296296</v>
      </c>
      <c r="E165" s="1">
        <f t="shared" ca="1" si="169"/>
        <v>41437.671996296296</v>
      </c>
      <c r="F165" s="1">
        <f t="shared" ca="1" si="169"/>
        <v>41526.671996296296</v>
      </c>
      <c r="G165" s="1">
        <f t="shared" ca="1" si="169"/>
        <v>41616.671996296296</v>
      </c>
      <c r="H165" s="2">
        <f t="shared" ca="1" si="170"/>
        <v>135</v>
      </c>
      <c r="I165" s="2">
        <f t="shared" ca="1" si="171"/>
        <v>134</v>
      </c>
      <c r="J165" s="2">
        <f t="shared" ca="1" si="171"/>
        <v>121</v>
      </c>
      <c r="K165" s="2">
        <f t="shared" ca="1" si="171"/>
        <v>122</v>
      </c>
      <c r="L165" s="2">
        <f t="shared" ca="1" si="171"/>
        <v>102</v>
      </c>
      <c r="M165" s="2">
        <f t="shared" ca="1" si="171"/>
        <v>112</v>
      </c>
      <c r="N165" s="2">
        <f t="shared" ca="1" si="172"/>
        <v>113</v>
      </c>
      <c r="O165" s="2">
        <f t="shared" ref="O165:S165" ca="1" si="217">IF(N165&lt;50,N165+10,IF(N165&gt;120,N165-20,N165+RANDBETWEEN(-20,20)))</f>
        <v>123</v>
      </c>
      <c r="P165" s="2">
        <f t="shared" ca="1" si="217"/>
        <v>103</v>
      </c>
      <c r="Q165" s="2">
        <f t="shared" ca="1" si="217"/>
        <v>121</v>
      </c>
      <c r="R165" s="2">
        <f t="shared" ca="1" si="217"/>
        <v>101</v>
      </c>
      <c r="S165" s="2">
        <f t="shared" ca="1" si="217"/>
        <v>92</v>
      </c>
      <c r="T165" s="2" t="str">
        <f t="shared" ca="1" si="174"/>
        <v>CKD target 135/85</v>
      </c>
      <c r="U165" s="1">
        <f t="shared" ca="1" si="175"/>
        <v>41224</v>
      </c>
      <c r="V165" s="1">
        <f t="shared" ca="1" si="176"/>
        <v>41606</v>
      </c>
      <c r="W165" t="str">
        <f t="shared" ca="1" si="215"/>
        <v>Rx</v>
      </c>
      <c r="X165" t="str">
        <f t="shared" ca="1" si="215"/>
        <v>Rx</v>
      </c>
      <c r="Y165" t="str">
        <f t="shared" ca="1" si="178"/>
        <v>["x", "2012-07-19", "2012-12-17", "2013-04-02", "2013-06-12", "2013-09-09", "2013-12-08"]</v>
      </c>
      <c r="Z165" t="str">
        <f t="shared" ca="1" si="179"/>
        <v>["SBP", "135", "134", "121", "122", "102", "112"]</v>
      </c>
      <c r="AA165" t="str">
        <f t="shared" ca="1" si="180"/>
        <v>["DBP", "113", "123", "103", "121", "101", "92"]</v>
      </c>
      <c r="AB165" t="str">
        <f t="shared" ca="1" si="181"/>
        <v>[{"value": "2012-11-11", "text": "Rx"}, {"value": "2013-11-28", "text": "Rx"}]</v>
      </c>
      <c r="AC165" t="str">
        <f t="shared" ca="1" si="182"/>
        <v>"5558079663": { "bp" : [ ["x", "2012-07-19", "2012-12-17", "2013-04-02", "2013-06-12", "2013-09-09", "2013-12-08"], ["SBP", "135", "134", "121", "122", "102", "112"], ["DBP", "113", "123", "103", "121", "101", "92"] ], "category": "CKD target 135/85", "contacts": [{"value": "2012-11-11", "text": "Rx"}, {"value": "2013-11-28", "text": "Rx"}] }</v>
      </c>
    </row>
    <row r="166" spans="1:29" x14ac:dyDescent="0.25">
      <c r="A166">
        <v>5558155912</v>
      </c>
      <c r="B166" s="1">
        <f t="shared" ca="1" si="168"/>
        <v>41179.671996296296</v>
      </c>
      <c r="C166" s="1">
        <f t="shared" ca="1" si="169"/>
        <v>41350.671996296296</v>
      </c>
      <c r="D166" s="1">
        <f t="shared" ca="1" si="169"/>
        <v>41517.671996296296</v>
      </c>
      <c r="E166" s="1">
        <f t="shared" ca="1" si="169"/>
        <v>41647.671996296296</v>
      </c>
      <c r="F166" s="1">
        <f t="shared" ca="1" si="169"/>
        <v>41736.671996296296</v>
      </c>
      <c r="G166" s="1">
        <f t="shared" ca="1" si="169"/>
        <v>41903.671996296296</v>
      </c>
      <c r="H166" s="2">
        <f t="shared" ca="1" si="170"/>
        <v>142</v>
      </c>
      <c r="I166" s="2">
        <f t="shared" ca="1" si="171"/>
        <v>160</v>
      </c>
      <c r="J166" s="2">
        <f t="shared" ca="1" si="171"/>
        <v>175</v>
      </c>
      <c r="K166" s="2">
        <f t="shared" ca="1" si="171"/>
        <v>155</v>
      </c>
      <c r="L166" s="2">
        <f t="shared" ca="1" si="171"/>
        <v>142</v>
      </c>
      <c r="M166" s="2">
        <f t="shared" ca="1" si="171"/>
        <v>145</v>
      </c>
      <c r="N166" s="2">
        <f t="shared" ca="1" si="172"/>
        <v>97</v>
      </c>
      <c r="O166" s="2">
        <f t="shared" ref="O166:S166" ca="1" si="218">IF(N166&lt;50,N166+10,IF(N166&gt;120,N166-20,N166+RANDBETWEEN(-20,20)))</f>
        <v>101</v>
      </c>
      <c r="P166" s="2">
        <f t="shared" ca="1" si="218"/>
        <v>120</v>
      </c>
      <c r="Q166" s="2">
        <f t="shared" ca="1" si="218"/>
        <v>113</v>
      </c>
      <c r="R166" s="2">
        <f t="shared" ca="1" si="218"/>
        <v>107</v>
      </c>
      <c r="S166" s="2">
        <f t="shared" ca="1" si="218"/>
        <v>91</v>
      </c>
      <c r="T166" s="2" t="str">
        <f t="shared" ca="1" si="174"/>
        <v>CKD target 135/85</v>
      </c>
      <c r="U166" s="1">
        <f t="shared" ca="1" si="175"/>
        <v>41241</v>
      </c>
      <c r="V166" s="1">
        <f t="shared" ca="1" si="176"/>
        <v>41894</v>
      </c>
      <c r="W166" t="str">
        <f t="shared" ca="1" si="215"/>
        <v>Rx</v>
      </c>
      <c r="X166" t="str">
        <f t="shared" ca="1" si="215"/>
        <v>Rx</v>
      </c>
      <c r="Y166" t="str">
        <f t="shared" ca="1" si="178"/>
        <v>["x", "2012-09-27", "2013-03-17", "2013-08-31", "2014-01-08", "2014-04-07", "2014-09-21"]</v>
      </c>
      <c r="Z166" t="str">
        <f t="shared" ca="1" si="179"/>
        <v>["SBP", "142", "160", "175", "155", "142", "145"]</v>
      </c>
      <c r="AA166" t="str">
        <f t="shared" ca="1" si="180"/>
        <v>["DBP", "97", "101", "120", "113", "107", "91"]</v>
      </c>
      <c r="AB166" t="str">
        <f t="shared" ca="1" si="181"/>
        <v>[{"value": "2012-11-28", "text": "Rx"}, {"value": "2014-09-12", "text": "Rx"}]</v>
      </c>
      <c r="AC166" t="str">
        <f t="shared" ca="1" si="182"/>
        <v>"5558155912": { "bp" : [ ["x", "2012-09-27", "2013-03-17", "2013-08-31", "2014-01-08", "2014-04-07", "2014-09-21"], ["SBP", "142", "160", "175", "155", "142", "145"], ["DBP", "97", "101", "120", "113", "107", "91"] ], "category": "CKD target 135/85", "contacts": [{"value": "2012-11-28", "text": "Rx"}, {"value": "2014-09-12", "text": "Rx"}] }</v>
      </c>
    </row>
    <row r="167" spans="1:29" x14ac:dyDescent="0.25">
      <c r="A167">
        <v>5558167715</v>
      </c>
      <c r="B167" s="1">
        <f t="shared" ca="1" si="168"/>
        <v>41104.671996296296</v>
      </c>
      <c r="C167" s="1">
        <f t="shared" ca="1" si="169"/>
        <v>41205.671996296296</v>
      </c>
      <c r="D167" s="1">
        <f t="shared" ca="1" si="169"/>
        <v>41333.671996296296</v>
      </c>
      <c r="E167" s="1">
        <f t="shared" ca="1" si="169"/>
        <v>41449.671996296296</v>
      </c>
      <c r="F167" s="1">
        <f t="shared" ca="1" si="169"/>
        <v>41591.671996296296</v>
      </c>
      <c r="G167" s="1">
        <f t="shared" ca="1" si="169"/>
        <v>41701.671996296296</v>
      </c>
      <c r="H167" s="2">
        <f t="shared" ca="1" si="170"/>
        <v>123</v>
      </c>
      <c r="I167" s="2">
        <f t="shared" ca="1" si="171"/>
        <v>111</v>
      </c>
      <c r="J167" s="2">
        <f t="shared" ca="1" si="171"/>
        <v>106</v>
      </c>
      <c r="K167" s="2">
        <f t="shared" ca="1" si="171"/>
        <v>116</v>
      </c>
      <c r="L167" s="2">
        <f t="shared" ca="1" si="171"/>
        <v>117</v>
      </c>
      <c r="M167" s="2">
        <f t="shared" ca="1" si="171"/>
        <v>125</v>
      </c>
      <c r="N167" s="2">
        <f t="shared" ca="1" si="172"/>
        <v>54</v>
      </c>
      <c r="O167" s="2">
        <f t="shared" ref="O167:S167" ca="1" si="219">IF(N167&lt;50,N167+10,IF(N167&gt;120,N167-20,N167+RANDBETWEEN(-20,20)))</f>
        <v>55</v>
      </c>
      <c r="P167" s="2">
        <f t="shared" ca="1" si="219"/>
        <v>65</v>
      </c>
      <c r="Q167" s="2">
        <f t="shared" ca="1" si="219"/>
        <v>45</v>
      </c>
      <c r="R167" s="2">
        <f t="shared" ca="1" si="219"/>
        <v>55</v>
      </c>
      <c r="S167" s="2">
        <f t="shared" ca="1" si="219"/>
        <v>57</v>
      </c>
      <c r="T167" s="2" t="str">
        <f t="shared" ca="1" si="174"/>
        <v>CKD target 135/85</v>
      </c>
      <c r="U167" s="1">
        <f t="shared" ca="1" si="175"/>
        <v>41245</v>
      </c>
      <c r="V167" s="1">
        <f t="shared" ca="1" si="176"/>
        <v>41373</v>
      </c>
      <c r="W167" t="str">
        <f t="shared" ca="1" si="215"/>
        <v>F2F</v>
      </c>
      <c r="X167" t="str">
        <f t="shared" ca="1" si="215"/>
        <v>F2F</v>
      </c>
      <c r="Y167" t="str">
        <f t="shared" ca="1" si="178"/>
        <v>["x", "2012-07-14", "2012-10-23", "2013-02-28", "2013-06-24", "2013-11-13", "2014-03-03"]</v>
      </c>
      <c r="Z167" t="str">
        <f t="shared" ca="1" si="179"/>
        <v>["SBP", "123", "111", "106", "116", "117", "125"]</v>
      </c>
      <c r="AA167" t="str">
        <f t="shared" ca="1" si="180"/>
        <v>["DBP", "54", "55", "65", "45", "55", "57"]</v>
      </c>
      <c r="AB167" t="str">
        <f t="shared" ca="1" si="181"/>
        <v>[{"value": "2012-12-02", "text": "F2F"}, {"value": "2013-04-09", "text": "F2F"}]</v>
      </c>
      <c r="AC167" t="str">
        <f t="shared" ca="1" si="182"/>
        <v>"5558167715": { "bp" : [ ["x", "2012-07-14", "2012-10-23", "2013-02-28", "2013-06-24", "2013-11-13", "2014-03-03"], ["SBP", "123", "111", "106", "116", "117", "125"], ["DBP", "54", "55", "65", "45", "55", "57"] ], "category": "CKD target 135/85", "contacts": [{"value": "2012-12-02", "text": "F2F"}, {"value": "2013-04-09", "text": "F2F"}] }</v>
      </c>
    </row>
    <row r="168" spans="1:29" x14ac:dyDescent="0.25">
      <c r="A168">
        <v>5558176883</v>
      </c>
      <c r="B168" s="1">
        <f t="shared" ca="1" si="168"/>
        <v>41129.671996296296</v>
      </c>
      <c r="C168" s="1">
        <f t="shared" ca="1" si="169"/>
        <v>41293.671996296296</v>
      </c>
      <c r="D168" s="1">
        <f t="shared" ca="1" si="169"/>
        <v>41354.671996296296</v>
      </c>
      <c r="E168" s="1">
        <f t="shared" ca="1" si="169"/>
        <v>41519.671996296296</v>
      </c>
      <c r="F168" s="1">
        <f t="shared" ca="1" si="169"/>
        <v>41585.671996296296</v>
      </c>
      <c r="G168" s="1">
        <f t="shared" ca="1" si="169"/>
        <v>41692.671996296296</v>
      </c>
      <c r="H168" s="2">
        <f t="shared" ca="1" si="170"/>
        <v>90</v>
      </c>
      <c r="I168" s="2">
        <f t="shared" ca="1" si="171"/>
        <v>100</v>
      </c>
      <c r="J168" s="2">
        <f t="shared" ca="1" si="171"/>
        <v>110</v>
      </c>
      <c r="K168" s="2">
        <f t="shared" ca="1" si="171"/>
        <v>118</v>
      </c>
      <c r="L168" s="2">
        <f t="shared" ca="1" si="171"/>
        <v>118</v>
      </c>
      <c r="M168" s="2">
        <f t="shared" ca="1" si="171"/>
        <v>119</v>
      </c>
      <c r="N168" s="2">
        <f t="shared" ca="1" si="172"/>
        <v>57</v>
      </c>
      <c r="O168" s="2">
        <f t="shared" ref="O168:S168" ca="1" si="220">IF(N168&lt;50,N168+10,IF(N168&gt;120,N168-20,N168+RANDBETWEEN(-20,20)))</f>
        <v>66</v>
      </c>
      <c r="P168" s="2">
        <f t="shared" ca="1" si="220"/>
        <v>63</v>
      </c>
      <c r="Q168" s="2">
        <f t="shared" ca="1" si="220"/>
        <v>81</v>
      </c>
      <c r="R168" s="2">
        <f t="shared" ca="1" si="220"/>
        <v>99</v>
      </c>
      <c r="S168" s="2">
        <f t="shared" ca="1" si="220"/>
        <v>90</v>
      </c>
      <c r="T168" s="2" t="str">
        <f t="shared" ca="1" si="174"/>
        <v>CKD target 135/85</v>
      </c>
      <c r="U168" s="1">
        <f t="shared" ca="1" si="175"/>
        <v>41330</v>
      </c>
      <c r="V168" s="1">
        <f t="shared" ca="1" si="176"/>
        <v>41383</v>
      </c>
      <c r="W168" t="str">
        <f t="shared" ca="1" si="215"/>
        <v>F2F</v>
      </c>
      <c r="X168" t="str">
        <f t="shared" ca="1" si="215"/>
        <v>Rx</v>
      </c>
      <c r="Y168" t="str">
        <f t="shared" ca="1" si="178"/>
        <v>["x", "2012-08-08", "2013-01-19", "2013-03-21", "2013-09-02", "2013-11-07", "2014-02-22"]</v>
      </c>
      <c r="Z168" t="str">
        <f t="shared" ca="1" si="179"/>
        <v>["SBP", "90", "100", "110", "118", "118", "119"]</v>
      </c>
      <c r="AA168" t="str">
        <f t="shared" ca="1" si="180"/>
        <v>["DBP", "57", "66", "63", "81", "99", "90"]</v>
      </c>
      <c r="AB168" t="str">
        <f t="shared" ca="1" si="181"/>
        <v>[{"value": "2013-02-25", "text": "F2F"}, {"value": "2013-04-19", "text": "Rx"}]</v>
      </c>
      <c r="AC168" t="str">
        <f t="shared" ca="1" si="182"/>
        <v>"5558176883": { "bp" : [ ["x", "2012-08-08", "2013-01-19", "2013-03-21", "2013-09-02", "2013-11-07", "2014-02-22"], ["SBP", "90", "100", "110", "118", "118", "119"], ["DBP", "57", "66", "63", "81", "99", "90"] ], "category": "CKD target 135/85", "contacts": [{"value": "2013-02-25", "text": "F2F"}, {"value": "2013-04-19", "text": "Rx"}] }</v>
      </c>
    </row>
    <row r="169" spans="1:29" x14ac:dyDescent="0.25">
      <c r="A169">
        <v>5558224981</v>
      </c>
      <c r="B169" s="1">
        <f t="shared" ca="1" si="168"/>
        <v>41099.671996296296</v>
      </c>
      <c r="C169" s="1">
        <f t="shared" ca="1" si="169"/>
        <v>41205.671996296296</v>
      </c>
      <c r="D169" s="1">
        <f t="shared" ca="1" si="169"/>
        <v>41308.671996296296</v>
      </c>
      <c r="E169" s="1">
        <f t="shared" ca="1" si="169"/>
        <v>41501.671996296296</v>
      </c>
      <c r="F169" s="1">
        <f t="shared" ca="1" si="169"/>
        <v>41698.671996296296</v>
      </c>
      <c r="G169" s="1">
        <f t="shared" ca="1" si="169"/>
        <v>41831.671996296296</v>
      </c>
      <c r="H169" s="2">
        <f t="shared" ca="1" si="170"/>
        <v>115</v>
      </c>
      <c r="I169" s="2">
        <f t="shared" ca="1" si="171"/>
        <v>128</v>
      </c>
      <c r="J169" s="2">
        <f t="shared" ca="1" si="171"/>
        <v>131</v>
      </c>
      <c r="K169" s="2">
        <f t="shared" ca="1" si="171"/>
        <v>124</v>
      </c>
      <c r="L169" s="2">
        <f t="shared" ca="1" si="171"/>
        <v>135</v>
      </c>
      <c r="M169" s="2">
        <f t="shared" ca="1" si="171"/>
        <v>116</v>
      </c>
      <c r="N169" s="2">
        <f t="shared" ca="1" si="172"/>
        <v>56</v>
      </c>
      <c r="O169" s="2">
        <f t="shared" ref="O169:S169" ca="1" si="221">IF(N169&lt;50,N169+10,IF(N169&gt;120,N169-20,N169+RANDBETWEEN(-20,20)))</f>
        <v>62</v>
      </c>
      <c r="P169" s="2">
        <f t="shared" ca="1" si="221"/>
        <v>77</v>
      </c>
      <c r="Q169" s="2">
        <f t="shared" ca="1" si="221"/>
        <v>68</v>
      </c>
      <c r="R169" s="2">
        <f t="shared" ca="1" si="221"/>
        <v>65</v>
      </c>
      <c r="S169" s="2">
        <f t="shared" ca="1" si="221"/>
        <v>53</v>
      </c>
      <c r="T169" s="2" t="str">
        <f t="shared" ca="1" si="174"/>
        <v>HTN target 140/90</v>
      </c>
      <c r="U169" s="1">
        <f t="shared" ca="1" si="175"/>
        <v>41124</v>
      </c>
      <c r="V169" s="1">
        <f t="shared" ca="1" si="176"/>
        <v>41515</v>
      </c>
      <c r="W169" t="str">
        <f t="shared" ca="1" si="215"/>
        <v>F2F</v>
      </c>
      <c r="X169" t="str">
        <f t="shared" ca="1" si="215"/>
        <v>F2F</v>
      </c>
      <c r="Y169" t="str">
        <f t="shared" ca="1" si="178"/>
        <v>["x", "2012-07-09", "2012-10-23", "2013-02-03", "2013-08-15", "2014-02-28", "2014-07-11"]</v>
      </c>
      <c r="Z169" t="str">
        <f t="shared" ca="1" si="179"/>
        <v>["SBP", "115", "128", "131", "124", "135", "116"]</v>
      </c>
      <c r="AA169" t="str">
        <f t="shared" ca="1" si="180"/>
        <v>["DBP", "56", "62", "77", "68", "65", "53"]</v>
      </c>
      <c r="AB169" t="str">
        <f t="shared" ca="1" si="181"/>
        <v>[{"value": "2012-08-03", "text": "F2F"}, {"value": "2013-08-29", "text": "F2F"}]</v>
      </c>
      <c r="AC169" t="str">
        <f t="shared" ca="1" si="182"/>
        <v>"5558224981": { "bp" : [ ["x", "2012-07-09", "2012-10-23", "2013-02-03", "2013-08-15", "2014-02-28", "2014-07-11"], ["SBP", "115", "128", "131", "124", "135", "116"], ["DBP", "56", "62", "77", "68", "65", "53"] ], "category": "HTN target 140/90", "contacts": [{"value": "2012-08-03", "text": "F2F"}, {"value": "2013-08-29", "text": "F2F"}] }</v>
      </c>
    </row>
    <row r="170" spans="1:29" x14ac:dyDescent="0.25">
      <c r="A170">
        <v>5558318019</v>
      </c>
      <c r="B170" s="1">
        <f t="shared" ca="1" si="168"/>
        <v>41205.671996296296</v>
      </c>
      <c r="C170" s="1">
        <f t="shared" ca="1" si="169"/>
        <v>41279.671996296296</v>
      </c>
      <c r="D170" s="1">
        <f t="shared" ca="1" si="169"/>
        <v>41360.671996296296</v>
      </c>
      <c r="E170" s="1">
        <f t="shared" ca="1" si="169"/>
        <v>41440.671996296296</v>
      </c>
      <c r="F170" s="1">
        <f t="shared" ca="1" si="169"/>
        <v>41500.671996296296</v>
      </c>
      <c r="G170" s="1">
        <f t="shared" ca="1" si="169"/>
        <v>41693.671996296296</v>
      </c>
      <c r="H170" s="2">
        <f t="shared" ca="1" si="170"/>
        <v>129</v>
      </c>
      <c r="I170" s="2">
        <f t="shared" ca="1" si="171"/>
        <v>128</v>
      </c>
      <c r="J170" s="2">
        <f t="shared" ca="1" si="171"/>
        <v>119</v>
      </c>
      <c r="K170" s="2">
        <f t="shared" ca="1" si="171"/>
        <v>137</v>
      </c>
      <c r="L170" s="2">
        <f t="shared" ca="1" si="171"/>
        <v>147</v>
      </c>
      <c r="M170" s="2">
        <f t="shared" ca="1" si="171"/>
        <v>141</v>
      </c>
      <c r="N170" s="2">
        <f t="shared" ca="1" si="172"/>
        <v>59</v>
      </c>
      <c r="O170" s="2">
        <f t="shared" ref="O170:S170" ca="1" si="222">IF(N170&lt;50,N170+10,IF(N170&gt;120,N170-20,N170+RANDBETWEEN(-20,20)))</f>
        <v>73</v>
      </c>
      <c r="P170" s="2">
        <f t="shared" ca="1" si="222"/>
        <v>88</v>
      </c>
      <c r="Q170" s="2">
        <f t="shared" ca="1" si="222"/>
        <v>84</v>
      </c>
      <c r="R170" s="2">
        <f t="shared" ca="1" si="222"/>
        <v>77</v>
      </c>
      <c r="S170" s="2">
        <f t="shared" ca="1" si="222"/>
        <v>90</v>
      </c>
      <c r="T170" s="2" t="str">
        <f t="shared" ca="1" si="174"/>
        <v>HTN target 140/90</v>
      </c>
      <c r="U170" s="1">
        <f t="shared" ca="1" si="175"/>
        <v>41295</v>
      </c>
      <c r="V170" s="1">
        <f t="shared" ca="1" si="176"/>
        <v>41677</v>
      </c>
      <c r="W170" t="str">
        <f t="shared" ca="1" si="215"/>
        <v>Rx</v>
      </c>
      <c r="X170" t="str">
        <f t="shared" ca="1" si="215"/>
        <v>F2F</v>
      </c>
      <c r="Y170" t="str">
        <f t="shared" ca="1" si="178"/>
        <v>["x", "2012-10-23", "2013-01-05", "2013-03-27", "2013-06-15", "2013-08-14", "2014-02-23"]</v>
      </c>
      <c r="Z170" t="str">
        <f t="shared" ca="1" si="179"/>
        <v>["SBP", "129", "128", "119", "137", "147", "141"]</v>
      </c>
      <c r="AA170" t="str">
        <f t="shared" ca="1" si="180"/>
        <v>["DBP", "59", "73", "88", "84", "77", "90"]</v>
      </c>
      <c r="AB170" t="str">
        <f t="shared" ca="1" si="181"/>
        <v>[{"value": "2013-01-21", "text": "Rx"}, {"value": "2014-02-07", "text": "F2F"}]</v>
      </c>
      <c r="AC170" t="str">
        <f t="shared" ca="1" si="182"/>
        <v>"5558318019": { "bp" : [ ["x", "2012-10-23", "2013-01-05", "2013-03-27", "2013-06-15", "2013-08-14", "2014-02-23"], ["SBP", "129", "128", "119", "137", "147", "141"], ["DBP", "59", "73", "88", "84", "77", "90"] ], "category": "HTN target 140/90", "contacts": [{"value": "2013-01-21", "text": "Rx"}, {"value": "2014-02-07", "text": "F2F"}] }</v>
      </c>
    </row>
    <row r="171" spans="1:29" x14ac:dyDescent="0.25">
      <c r="A171">
        <v>5558343811</v>
      </c>
      <c r="B171" s="1">
        <f t="shared" ca="1" si="168"/>
        <v>41158.671996296296</v>
      </c>
      <c r="C171" s="1">
        <f t="shared" ca="1" si="169"/>
        <v>41256.671996296296</v>
      </c>
      <c r="D171" s="1">
        <f t="shared" ca="1" si="169"/>
        <v>41308.671996296296</v>
      </c>
      <c r="E171" s="1">
        <f t="shared" ca="1" si="169"/>
        <v>41508.671996296296</v>
      </c>
      <c r="F171" s="1">
        <f t="shared" ca="1" si="169"/>
        <v>41628.671996296296</v>
      </c>
      <c r="G171" s="1">
        <f t="shared" ca="1" si="169"/>
        <v>41817.671996296296</v>
      </c>
      <c r="H171" s="2">
        <f t="shared" ca="1" si="170"/>
        <v>95</v>
      </c>
      <c r="I171" s="2">
        <f t="shared" ca="1" si="171"/>
        <v>105</v>
      </c>
      <c r="J171" s="2">
        <f t="shared" ca="1" si="171"/>
        <v>115</v>
      </c>
      <c r="K171" s="2">
        <f t="shared" ca="1" si="171"/>
        <v>96</v>
      </c>
      <c r="L171" s="2">
        <f t="shared" ca="1" si="171"/>
        <v>106</v>
      </c>
      <c r="M171" s="2">
        <f t="shared" ca="1" si="171"/>
        <v>116</v>
      </c>
      <c r="N171" s="2">
        <f t="shared" ca="1" si="172"/>
        <v>64</v>
      </c>
      <c r="O171" s="2">
        <f t="shared" ref="O171:S171" ca="1" si="223">IF(N171&lt;50,N171+10,IF(N171&gt;120,N171-20,N171+RANDBETWEEN(-20,20)))</f>
        <v>58</v>
      </c>
      <c r="P171" s="2">
        <f t="shared" ca="1" si="223"/>
        <v>38</v>
      </c>
      <c r="Q171" s="2">
        <f t="shared" ca="1" si="223"/>
        <v>48</v>
      </c>
      <c r="R171" s="2">
        <f t="shared" ca="1" si="223"/>
        <v>58</v>
      </c>
      <c r="S171" s="2">
        <f t="shared" ca="1" si="223"/>
        <v>61</v>
      </c>
      <c r="T171" s="2" t="str">
        <f t="shared" ca="1" si="174"/>
        <v>HTN target 140/90</v>
      </c>
      <c r="U171" s="1">
        <f t="shared" ca="1" si="175"/>
        <v>41163</v>
      </c>
      <c r="V171" s="1">
        <f t="shared" ca="1" si="176"/>
        <v>41424</v>
      </c>
      <c r="W171" t="str">
        <f t="shared" ca="1" si="215"/>
        <v>F2F</v>
      </c>
      <c r="X171" t="str">
        <f t="shared" ca="1" si="215"/>
        <v>Rx</v>
      </c>
      <c r="Y171" t="str">
        <f t="shared" ca="1" si="178"/>
        <v>["x", "2012-09-06", "2012-12-13", "2013-02-03", "2013-08-22", "2013-12-20", "2014-06-27"]</v>
      </c>
      <c r="Z171" t="str">
        <f t="shared" ca="1" si="179"/>
        <v>["SBP", "95", "105", "115", "96", "106", "116"]</v>
      </c>
      <c r="AA171" t="str">
        <f t="shared" ca="1" si="180"/>
        <v>["DBP", "64", "58", "38", "48", "58", "61"]</v>
      </c>
      <c r="AB171" t="str">
        <f t="shared" ca="1" si="181"/>
        <v>[{"value": "2012-09-11", "text": "F2F"}, {"value": "2013-05-30", "text": "Rx"}]</v>
      </c>
      <c r="AC171" t="str">
        <f t="shared" ca="1" si="182"/>
        <v>"5558343811": { "bp" : [ ["x", "2012-09-06", "2012-12-13", "2013-02-03", "2013-08-22", "2013-12-20", "2014-06-27"], ["SBP", "95", "105", "115", "96", "106", "116"], ["DBP", "64", "58", "38", "48", "58", "61"] ], "category": "HTN target 140/90", "contacts": [{"value": "2012-09-11", "text": "F2F"}, {"value": "2013-05-30", "text": "Rx"}] }</v>
      </c>
    </row>
    <row r="172" spans="1:29" x14ac:dyDescent="0.25">
      <c r="A172">
        <v>5558427022</v>
      </c>
      <c r="B172" s="1">
        <f t="shared" ca="1" si="168"/>
        <v>41026.671996296296</v>
      </c>
      <c r="C172" s="1">
        <f t="shared" ca="1" si="169"/>
        <v>41095.671996296296</v>
      </c>
      <c r="D172" s="1">
        <f t="shared" ca="1" si="169"/>
        <v>41248.671996296296</v>
      </c>
      <c r="E172" s="1">
        <f t="shared" ca="1" si="169"/>
        <v>41336.671996296296</v>
      </c>
      <c r="F172" s="1">
        <f t="shared" ca="1" si="169"/>
        <v>41504.671996296296</v>
      </c>
      <c r="G172" s="1">
        <f t="shared" ca="1" si="169"/>
        <v>41658.671996296296</v>
      </c>
      <c r="H172" s="2">
        <f t="shared" ca="1" si="170"/>
        <v>132</v>
      </c>
      <c r="I172" s="2">
        <f t="shared" ca="1" si="171"/>
        <v>128</v>
      </c>
      <c r="J172" s="2">
        <f t="shared" ca="1" si="171"/>
        <v>138</v>
      </c>
      <c r="K172" s="2">
        <f t="shared" ca="1" si="171"/>
        <v>158</v>
      </c>
      <c r="L172" s="2">
        <f t="shared" ca="1" si="171"/>
        <v>165</v>
      </c>
      <c r="M172" s="2">
        <f t="shared" ca="1" si="171"/>
        <v>145</v>
      </c>
      <c r="N172" s="2">
        <f t="shared" ca="1" si="172"/>
        <v>85</v>
      </c>
      <c r="O172" s="2">
        <f t="shared" ref="O172:S172" ca="1" si="224">IF(N172&lt;50,N172+10,IF(N172&gt;120,N172-20,N172+RANDBETWEEN(-20,20)))</f>
        <v>97</v>
      </c>
      <c r="P172" s="2">
        <f t="shared" ca="1" si="224"/>
        <v>77</v>
      </c>
      <c r="Q172" s="2">
        <f t="shared" ca="1" si="224"/>
        <v>88</v>
      </c>
      <c r="R172" s="2">
        <f t="shared" ca="1" si="224"/>
        <v>80</v>
      </c>
      <c r="S172" s="2">
        <f t="shared" ca="1" si="224"/>
        <v>79</v>
      </c>
      <c r="T172" s="2" t="str">
        <f t="shared" ca="1" si="174"/>
        <v>HTN target 140/90</v>
      </c>
      <c r="U172" s="1">
        <f t="shared" ca="1" si="175"/>
        <v>41108</v>
      </c>
      <c r="V172" s="1">
        <f t="shared" ca="1" si="176"/>
        <v>41590</v>
      </c>
      <c r="W172" t="str">
        <f t="shared" ca="1" si="215"/>
        <v>Rx</v>
      </c>
      <c r="X172" t="str">
        <f t="shared" ca="1" si="215"/>
        <v>Rx</v>
      </c>
      <c r="Y172" t="str">
        <f t="shared" ca="1" si="178"/>
        <v>["x", "2012-04-27", "2012-07-05", "2012-12-05", "2013-03-03", "2013-08-18", "2014-01-19"]</v>
      </c>
      <c r="Z172" t="str">
        <f t="shared" ca="1" si="179"/>
        <v>["SBP", "132", "128", "138", "158", "165", "145"]</v>
      </c>
      <c r="AA172" t="str">
        <f t="shared" ca="1" si="180"/>
        <v>["DBP", "85", "97", "77", "88", "80", "79"]</v>
      </c>
      <c r="AB172" t="str">
        <f t="shared" ca="1" si="181"/>
        <v>[{"value": "2012-07-18", "text": "Rx"}, {"value": "2013-11-12", "text": "Rx"}]</v>
      </c>
      <c r="AC172" t="str">
        <f t="shared" ca="1" si="182"/>
        <v>"5558427022": { "bp" : [ ["x", "2012-04-27", "2012-07-05", "2012-12-05", "2013-03-03", "2013-08-18", "2014-01-19"], ["SBP", "132", "128", "138", "158", "165", "145"], ["DBP", "85", "97", "77", "88", "80", "79"] ], "category": "HTN target 140/90", "contacts": [{"value": "2012-07-18", "text": "Rx"}, {"value": "2013-11-12", "text": "Rx"}] }</v>
      </c>
    </row>
    <row r="173" spans="1:29" x14ac:dyDescent="0.25">
      <c r="A173">
        <v>5558488560</v>
      </c>
      <c r="B173" s="1">
        <f t="shared" ca="1" si="168"/>
        <v>41187.671996296296</v>
      </c>
      <c r="C173" s="1">
        <f t="shared" ca="1" si="169"/>
        <v>41349.671996296296</v>
      </c>
      <c r="D173" s="1">
        <f t="shared" ca="1" si="169"/>
        <v>41401.671996296296</v>
      </c>
      <c r="E173" s="1">
        <f t="shared" ca="1" si="169"/>
        <v>41591.671996296296</v>
      </c>
      <c r="F173" s="1">
        <f t="shared" ca="1" si="169"/>
        <v>41655.671996296296</v>
      </c>
      <c r="G173" s="1">
        <f t="shared" ca="1" si="169"/>
        <v>41776.671996296296</v>
      </c>
      <c r="H173" s="2">
        <f t="shared" ca="1" si="170"/>
        <v>140</v>
      </c>
      <c r="I173" s="2">
        <f t="shared" ca="1" si="171"/>
        <v>149</v>
      </c>
      <c r="J173" s="2">
        <f t="shared" ca="1" si="171"/>
        <v>135</v>
      </c>
      <c r="K173" s="2">
        <f t="shared" ca="1" si="171"/>
        <v>137</v>
      </c>
      <c r="L173" s="2">
        <f t="shared" ca="1" si="171"/>
        <v>135</v>
      </c>
      <c r="M173" s="2">
        <f t="shared" ca="1" si="171"/>
        <v>127</v>
      </c>
      <c r="N173" s="2">
        <f t="shared" ca="1" si="172"/>
        <v>71</v>
      </c>
      <c r="O173" s="2">
        <f t="shared" ref="O173:S173" ca="1" si="225">IF(N173&lt;50,N173+10,IF(N173&gt;120,N173-20,N173+RANDBETWEEN(-20,20)))</f>
        <v>74</v>
      </c>
      <c r="P173" s="2">
        <f t="shared" ca="1" si="225"/>
        <v>90</v>
      </c>
      <c r="Q173" s="2">
        <f t="shared" ca="1" si="225"/>
        <v>94</v>
      </c>
      <c r="R173" s="2">
        <f t="shared" ca="1" si="225"/>
        <v>102</v>
      </c>
      <c r="S173" s="2">
        <f t="shared" ca="1" si="225"/>
        <v>122</v>
      </c>
      <c r="T173" s="2" t="str">
        <f t="shared" ca="1" si="174"/>
        <v>CKD target 135/85</v>
      </c>
      <c r="U173" s="1">
        <f t="shared" ca="1" si="175"/>
        <v>41379</v>
      </c>
      <c r="V173" s="1">
        <f t="shared" ca="1" si="176"/>
        <v>41620</v>
      </c>
      <c r="W173" t="str">
        <f t="shared" ca="1" si="215"/>
        <v>Rx</v>
      </c>
      <c r="X173" t="str">
        <f t="shared" ca="1" si="215"/>
        <v>Rx</v>
      </c>
      <c r="Y173" t="str">
        <f t="shared" ca="1" si="178"/>
        <v>["x", "2012-10-05", "2013-03-16", "2013-05-07", "2013-11-13", "2014-01-16", "2014-05-17"]</v>
      </c>
      <c r="Z173" t="str">
        <f t="shared" ca="1" si="179"/>
        <v>["SBP", "140", "149", "135", "137", "135", "127"]</v>
      </c>
      <c r="AA173" t="str">
        <f t="shared" ca="1" si="180"/>
        <v>["DBP", "71", "74", "90", "94", "102", "122"]</v>
      </c>
      <c r="AB173" t="str">
        <f t="shared" ca="1" si="181"/>
        <v>[{"value": "2013-04-15", "text": "Rx"}, {"value": "2013-12-12", "text": "Rx"}]</v>
      </c>
      <c r="AC173" t="str">
        <f t="shared" ca="1" si="182"/>
        <v>"5558488560": { "bp" : [ ["x", "2012-10-05", "2013-03-16", "2013-05-07", "2013-11-13", "2014-01-16", "2014-05-17"], ["SBP", "140", "149", "135", "137", "135", "127"], ["DBP", "71", "74", "90", "94", "102", "122"] ], "category": "CKD target 135/85", "contacts": [{"value": "2013-04-15", "text": "Rx"}, {"value": "2013-12-12", "text": "Rx"}] }</v>
      </c>
    </row>
    <row r="174" spans="1:29" x14ac:dyDescent="0.25">
      <c r="A174">
        <v>5558534144</v>
      </c>
      <c r="B174" s="1">
        <f t="shared" ca="1" si="168"/>
        <v>41177.671996296296</v>
      </c>
      <c r="C174" s="1">
        <f t="shared" ca="1" si="169"/>
        <v>41324.671996296296</v>
      </c>
      <c r="D174" s="1">
        <f t="shared" ca="1" si="169"/>
        <v>41428.671996296296</v>
      </c>
      <c r="E174" s="1">
        <f t="shared" ca="1" si="169"/>
        <v>41572.671996296296</v>
      </c>
      <c r="F174" s="1">
        <f t="shared" ca="1" si="169"/>
        <v>41663.671996296296</v>
      </c>
      <c r="G174" s="1">
        <f t="shared" ca="1" si="169"/>
        <v>41731.671996296296</v>
      </c>
      <c r="H174" s="2">
        <f t="shared" ca="1" si="170"/>
        <v>127</v>
      </c>
      <c r="I174" s="2">
        <f t="shared" ca="1" si="171"/>
        <v>138</v>
      </c>
      <c r="J174" s="2">
        <f t="shared" ca="1" si="171"/>
        <v>118</v>
      </c>
      <c r="K174" s="2">
        <f t="shared" ca="1" si="171"/>
        <v>124</v>
      </c>
      <c r="L174" s="2">
        <f t="shared" ca="1" si="171"/>
        <v>122</v>
      </c>
      <c r="M174" s="2">
        <f t="shared" ca="1" si="171"/>
        <v>107</v>
      </c>
      <c r="N174" s="2">
        <f t="shared" ca="1" si="172"/>
        <v>60</v>
      </c>
      <c r="O174" s="2">
        <f t="shared" ref="O174:S174" ca="1" si="226">IF(N174&lt;50,N174+10,IF(N174&gt;120,N174-20,N174+RANDBETWEEN(-20,20)))</f>
        <v>47</v>
      </c>
      <c r="P174" s="2">
        <f t="shared" ca="1" si="226"/>
        <v>57</v>
      </c>
      <c r="Q174" s="2">
        <f t="shared" ca="1" si="226"/>
        <v>77</v>
      </c>
      <c r="R174" s="2">
        <f t="shared" ca="1" si="226"/>
        <v>64</v>
      </c>
      <c r="S174" s="2">
        <f t="shared" ca="1" si="226"/>
        <v>60</v>
      </c>
      <c r="T174" s="2" t="str">
        <f t="shared" ca="1" si="174"/>
        <v>HTN target 140/90</v>
      </c>
      <c r="U174" s="1">
        <f t="shared" ca="1" si="175"/>
        <v>41382</v>
      </c>
      <c r="V174" s="1">
        <f t="shared" ca="1" si="176"/>
        <v>41659</v>
      </c>
      <c r="W174" t="str">
        <f t="shared" ca="1" si="215"/>
        <v>F2F</v>
      </c>
      <c r="X174" t="str">
        <f t="shared" ca="1" si="215"/>
        <v>Rx</v>
      </c>
      <c r="Y174" t="str">
        <f t="shared" ca="1" si="178"/>
        <v>["x", "2012-09-25", "2013-02-19", "2013-06-03", "2013-10-25", "2014-01-24", "2014-04-02"]</v>
      </c>
      <c r="Z174" t="str">
        <f t="shared" ca="1" si="179"/>
        <v>["SBP", "127", "138", "118", "124", "122", "107"]</v>
      </c>
      <c r="AA174" t="str">
        <f t="shared" ca="1" si="180"/>
        <v>["DBP", "60", "47", "57", "77", "64", "60"]</v>
      </c>
      <c r="AB174" t="str">
        <f t="shared" ca="1" si="181"/>
        <v>[{"value": "2013-04-18", "text": "F2F"}, {"value": "2014-01-20", "text": "Rx"}]</v>
      </c>
      <c r="AC174" t="str">
        <f t="shared" ca="1" si="182"/>
        <v>"5558534144": { "bp" : [ ["x", "2012-09-25", "2013-02-19", "2013-06-03", "2013-10-25", "2014-01-24", "2014-04-02"], ["SBP", "127", "138", "118", "124", "122", "107"], ["DBP", "60", "47", "57", "77", "64", "60"] ], "category": "HTN target 140/90", "contacts": [{"value": "2013-04-18", "text": "F2F"}, {"value": "2014-01-20", "text": "Rx"}] }</v>
      </c>
    </row>
    <row r="175" spans="1:29" x14ac:dyDescent="0.25">
      <c r="A175">
        <v>5558632333</v>
      </c>
      <c r="B175" s="1">
        <f t="shared" ca="1" si="168"/>
        <v>41141.671996296296</v>
      </c>
      <c r="C175" s="1">
        <f t="shared" ca="1" si="169"/>
        <v>41222.671996296296</v>
      </c>
      <c r="D175" s="1">
        <f t="shared" ca="1" si="169"/>
        <v>41378.671996296296</v>
      </c>
      <c r="E175" s="1">
        <f t="shared" ca="1" si="169"/>
        <v>41487.671996296296</v>
      </c>
      <c r="F175" s="1">
        <f t="shared" ca="1" si="169"/>
        <v>41538.671996296296</v>
      </c>
      <c r="G175" s="1">
        <f t="shared" ca="1" si="169"/>
        <v>41733.671996296296</v>
      </c>
      <c r="H175" s="2">
        <f t="shared" ca="1" si="170"/>
        <v>145</v>
      </c>
      <c r="I175" s="2">
        <f t="shared" ca="1" si="171"/>
        <v>142</v>
      </c>
      <c r="J175" s="2">
        <f t="shared" ca="1" si="171"/>
        <v>158</v>
      </c>
      <c r="K175" s="2">
        <f t="shared" ca="1" si="171"/>
        <v>158</v>
      </c>
      <c r="L175" s="2">
        <f t="shared" ca="1" si="171"/>
        <v>169</v>
      </c>
      <c r="M175" s="2">
        <f t="shared" ca="1" si="171"/>
        <v>149</v>
      </c>
      <c r="N175" s="2">
        <f t="shared" ca="1" si="172"/>
        <v>116</v>
      </c>
      <c r="O175" s="2">
        <f t="shared" ref="O175:S175" ca="1" si="227">IF(N175&lt;50,N175+10,IF(N175&gt;120,N175-20,N175+RANDBETWEEN(-20,20)))</f>
        <v>134</v>
      </c>
      <c r="P175" s="2">
        <f t="shared" ca="1" si="227"/>
        <v>114</v>
      </c>
      <c r="Q175" s="2">
        <f t="shared" ca="1" si="227"/>
        <v>94</v>
      </c>
      <c r="R175" s="2">
        <f t="shared" ca="1" si="227"/>
        <v>96</v>
      </c>
      <c r="S175" s="2">
        <f t="shared" ca="1" si="227"/>
        <v>103</v>
      </c>
      <c r="T175" s="2" t="str">
        <f t="shared" ca="1" si="174"/>
        <v>CKD target 135/85</v>
      </c>
      <c r="U175" s="1">
        <f t="shared" ca="1" si="175"/>
        <v>41299</v>
      </c>
      <c r="V175" s="1">
        <f t="shared" ca="1" si="176"/>
        <v>41417</v>
      </c>
      <c r="W175" t="str">
        <f t="shared" ca="1" si="215"/>
        <v>F2F</v>
      </c>
      <c r="X175" t="str">
        <f t="shared" ca="1" si="215"/>
        <v>F2F</v>
      </c>
      <c r="Y175" t="str">
        <f t="shared" ca="1" si="178"/>
        <v>["x", "2012-08-20", "2012-11-09", "2013-04-14", "2013-08-01", "2013-09-21", "2014-04-04"]</v>
      </c>
      <c r="Z175" t="str">
        <f t="shared" ca="1" si="179"/>
        <v>["SBP", "145", "142", "158", "158", "169", "149"]</v>
      </c>
      <c r="AA175" t="str">
        <f t="shared" ca="1" si="180"/>
        <v>["DBP", "116", "134", "114", "94", "96", "103"]</v>
      </c>
      <c r="AB175" t="str">
        <f t="shared" ca="1" si="181"/>
        <v>[{"value": "2013-01-25", "text": "F2F"}, {"value": "2013-05-23", "text": "F2F"}]</v>
      </c>
      <c r="AC175" t="str">
        <f t="shared" ca="1" si="182"/>
        <v>"5558632333": { "bp" : [ ["x", "2012-08-20", "2012-11-09", "2013-04-14", "2013-08-01", "2013-09-21", "2014-04-04"], ["SBP", "145", "142", "158", "158", "169", "149"], ["DBP", "116", "134", "114", "94", "96", "103"] ], "category": "CKD target 135/85", "contacts": [{"value": "2013-01-25", "text": "F2F"}, {"value": "2013-05-23", "text": "F2F"}] }</v>
      </c>
    </row>
    <row r="176" spans="1:29" x14ac:dyDescent="0.25">
      <c r="A176">
        <v>5558649101</v>
      </c>
      <c r="B176" s="1">
        <f t="shared" ca="1" si="168"/>
        <v>41045.671996296296</v>
      </c>
      <c r="C176" s="1">
        <f t="shared" ca="1" si="169"/>
        <v>41097.671996296296</v>
      </c>
      <c r="D176" s="1">
        <f t="shared" ca="1" si="169"/>
        <v>41210.671996296296</v>
      </c>
      <c r="E176" s="1">
        <f t="shared" ca="1" si="169"/>
        <v>41333.671996296296</v>
      </c>
      <c r="F176" s="1">
        <f t="shared" ca="1" si="169"/>
        <v>41432.671996296296</v>
      </c>
      <c r="G176" s="1">
        <f t="shared" ca="1" si="169"/>
        <v>41519.671996296296</v>
      </c>
      <c r="H176" s="2">
        <f t="shared" ca="1" si="170"/>
        <v>133</v>
      </c>
      <c r="I176" s="2">
        <f t="shared" ca="1" si="171"/>
        <v>147</v>
      </c>
      <c r="J176" s="2">
        <f t="shared" ca="1" si="171"/>
        <v>148</v>
      </c>
      <c r="K176" s="2">
        <f t="shared" ca="1" si="171"/>
        <v>158</v>
      </c>
      <c r="L176" s="2">
        <f t="shared" ca="1" si="171"/>
        <v>170</v>
      </c>
      <c r="M176" s="2">
        <f t="shared" ca="1" si="171"/>
        <v>150</v>
      </c>
      <c r="N176" s="2">
        <f t="shared" ca="1" si="172"/>
        <v>66</v>
      </c>
      <c r="O176" s="2">
        <f t="shared" ref="O176:S176" ca="1" si="228">IF(N176&lt;50,N176+10,IF(N176&gt;120,N176-20,N176+RANDBETWEEN(-20,20)))</f>
        <v>53</v>
      </c>
      <c r="P176" s="2">
        <f t="shared" ca="1" si="228"/>
        <v>58</v>
      </c>
      <c r="Q176" s="2">
        <f t="shared" ca="1" si="228"/>
        <v>70</v>
      </c>
      <c r="R176" s="2">
        <f t="shared" ca="1" si="228"/>
        <v>79</v>
      </c>
      <c r="S176" s="2">
        <f t="shared" ca="1" si="228"/>
        <v>80</v>
      </c>
      <c r="T176" s="2" t="str">
        <f t="shared" ca="1" si="174"/>
        <v>CKD target 135/85</v>
      </c>
      <c r="U176" s="1">
        <f t="shared" ca="1" si="175"/>
        <v>41200</v>
      </c>
      <c r="V176" s="1">
        <f t="shared" ca="1" si="176"/>
        <v>41505</v>
      </c>
      <c r="W176" t="str">
        <f t="shared" ca="1" si="215"/>
        <v>Rx</v>
      </c>
      <c r="X176" t="str">
        <f t="shared" ca="1" si="215"/>
        <v>Rx</v>
      </c>
      <c r="Y176" t="str">
        <f t="shared" ca="1" si="178"/>
        <v>["x", "2012-05-16", "2012-07-07", "2012-10-28", "2013-02-28", "2013-06-07", "2013-09-02"]</v>
      </c>
      <c r="Z176" t="str">
        <f t="shared" ca="1" si="179"/>
        <v>["SBP", "133", "147", "148", "158", "170", "150"]</v>
      </c>
      <c r="AA176" t="str">
        <f t="shared" ca="1" si="180"/>
        <v>["DBP", "66", "53", "58", "70", "79", "80"]</v>
      </c>
      <c r="AB176" t="str">
        <f t="shared" ca="1" si="181"/>
        <v>[{"value": "2012-10-18", "text": "Rx"}, {"value": "2013-08-19", "text": "Rx"}]</v>
      </c>
      <c r="AC176" t="str">
        <f t="shared" ca="1" si="182"/>
        <v>"5558649101": { "bp" : [ ["x", "2012-05-16", "2012-07-07", "2012-10-28", "2013-02-28", "2013-06-07", "2013-09-02"], ["SBP", "133", "147", "148", "158", "170", "150"], ["DBP", "66", "53", "58", "70", "79", "80"] ], "category": "CKD target 135/85", "contacts": [{"value": "2012-10-18", "text": "Rx"}, {"value": "2013-08-19", "text": "Rx"}] }</v>
      </c>
    </row>
    <row r="177" spans="1:29" x14ac:dyDescent="0.25">
      <c r="A177">
        <v>5558678386</v>
      </c>
      <c r="B177" s="1">
        <f t="shared" ca="1" si="168"/>
        <v>41162.671996296296</v>
      </c>
      <c r="C177" s="1">
        <f t="shared" ca="1" si="169"/>
        <v>41270.671996296296</v>
      </c>
      <c r="D177" s="1">
        <f t="shared" ca="1" si="169"/>
        <v>41374.671996296296</v>
      </c>
      <c r="E177" s="1">
        <f t="shared" ca="1" si="169"/>
        <v>41553.671996296296</v>
      </c>
      <c r="F177" s="1">
        <f t="shared" ca="1" si="169"/>
        <v>41648.671996296296</v>
      </c>
      <c r="G177" s="1">
        <f t="shared" ca="1" si="169"/>
        <v>41797.671996296296</v>
      </c>
      <c r="H177" s="2">
        <f t="shared" ca="1" si="170"/>
        <v>137</v>
      </c>
      <c r="I177" s="2">
        <f t="shared" ca="1" si="171"/>
        <v>119</v>
      </c>
      <c r="J177" s="2">
        <f t="shared" ca="1" si="171"/>
        <v>106</v>
      </c>
      <c r="K177" s="2">
        <f t="shared" ca="1" si="171"/>
        <v>116</v>
      </c>
      <c r="L177" s="2">
        <f t="shared" ca="1" si="171"/>
        <v>134</v>
      </c>
      <c r="M177" s="2">
        <f t="shared" ca="1" si="171"/>
        <v>131</v>
      </c>
      <c r="N177" s="2">
        <f t="shared" ca="1" si="172"/>
        <v>94</v>
      </c>
      <c r="O177" s="2">
        <f t="shared" ref="O177:S177" ca="1" si="229">IF(N177&lt;50,N177+10,IF(N177&gt;120,N177-20,N177+RANDBETWEEN(-20,20)))</f>
        <v>108</v>
      </c>
      <c r="P177" s="2">
        <f t="shared" ca="1" si="229"/>
        <v>91</v>
      </c>
      <c r="Q177" s="2">
        <f t="shared" ca="1" si="229"/>
        <v>90</v>
      </c>
      <c r="R177" s="2">
        <f t="shared" ca="1" si="229"/>
        <v>99</v>
      </c>
      <c r="S177" s="2">
        <f t="shared" ca="1" si="229"/>
        <v>115</v>
      </c>
      <c r="T177" s="2" t="str">
        <f t="shared" ca="1" si="174"/>
        <v>CKD target 135/85</v>
      </c>
      <c r="U177" s="1">
        <f t="shared" ca="1" si="175"/>
        <v>41221</v>
      </c>
      <c r="V177" s="1">
        <f t="shared" ca="1" si="176"/>
        <v>41640</v>
      </c>
      <c r="W177" t="str">
        <f t="shared" ca="1" si="215"/>
        <v>Rx</v>
      </c>
      <c r="X177" t="str">
        <f t="shared" ca="1" si="215"/>
        <v>F2F</v>
      </c>
      <c r="Y177" t="str">
        <f t="shared" ca="1" si="178"/>
        <v>["x", "2012-09-10", "2012-12-27", "2013-04-10", "2013-10-06", "2014-01-09", "2014-06-07"]</v>
      </c>
      <c r="Z177" t="str">
        <f t="shared" ca="1" si="179"/>
        <v>["SBP", "137", "119", "106", "116", "134", "131"]</v>
      </c>
      <c r="AA177" t="str">
        <f t="shared" ca="1" si="180"/>
        <v>["DBP", "94", "108", "91", "90", "99", "115"]</v>
      </c>
      <c r="AB177" t="str">
        <f t="shared" ca="1" si="181"/>
        <v>[{"value": "2012-11-08", "text": "Rx"}, {"value": "2014-01-01", "text": "F2F"}]</v>
      </c>
      <c r="AC177" t="str">
        <f t="shared" ca="1" si="182"/>
        <v>"5558678386": { "bp" : [ ["x", "2012-09-10", "2012-12-27", "2013-04-10", "2013-10-06", "2014-01-09", "2014-06-07"], ["SBP", "137", "119", "106", "116", "134", "131"], ["DBP", "94", "108", "91", "90", "99", "115"] ], "category": "CKD target 135/85", "contacts": [{"value": "2012-11-08", "text": "Rx"}, {"value": "2014-01-01", "text": "F2F"}] }</v>
      </c>
    </row>
    <row r="178" spans="1:29" x14ac:dyDescent="0.25">
      <c r="A178">
        <v>5558698566</v>
      </c>
      <c r="B178" s="1">
        <f t="shared" ca="1" si="168"/>
        <v>41057.671996296296</v>
      </c>
      <c r="C178" s="1">
        <f t="shared" ca="1" si="169"/>
        <v>41239.671996296296</v>
      </c>
      <c r="D178" s="1">
        <f t="shared" ca="1" si="169"/>
        <v>41354.671996296296</v>
      </c>
      <c r="E178" s="1">
        <f t="shared" ca="1" si="169"/>
        <v>41479.671996296296</v>
      </c>
      <c r="F178" s="1">
        <f t="shared" ca="1" si="169"/>
        <v>41592.671996296296</v>
      </c>
      <c r="G178" s="1">
        <f t="shared" ref="D178:G193" ca="1" si="230">F178+RANDBETWEEN(50,200)</f>
        <v>41751.671996296296</v>
      </c>
      <c r="H178" s="2">
        <f t="shared" ca="1" si="170"/>
        <v>141</v>
      </c>
      <c r="I178" s="2">
        <f t="shared" ca="1" si="171"/>
        <v>150</v>
      </c>
      <c r="J178" s="2">
        <f t="shared" ca="1" si="171"/>
        <v>140</v>
      </c>
      <c r="K178" s="2">
        <f t="shared" ca="1" si="171"/>
        <v>143</v>
      </c>
      <c r="L178" s="2">
        <f t="shared" ca="1" si="171"/>
        <v>139</v>
      </c>
      <c r="M178" s="2">
        <f t="shared" ref="J178:M193" ca="1" si="231">IF(L178&lt;110,L178+10,IF(L178&gt;160,L178-20,L178+RANDBETWEEN(-20,20)))</f>
        <v>123</v>
      </c>
      <c r="N178" s="2">
        <f t="shared" ca="1" si="172"/>
        <v>75</v>
      </c>
      <c r="O178" s="2">
        <f t="shared" ref="O178:S178" ca="1" si="232">IF(N178&lt;50,N178+10,IF(N178&gt;120,N178-20,N178+RANDBETWEEN(-20,20)))</f>
        <v>76</v>
      </c>
      <c r="P178" s="2">
        <f t="shared" ca="1" si="232"/>
        <v>80</v>
      </c>
      <c r="Q178" s="2">
        <f t="shared" ca="1" si="232"/>
        <v>84</v>
      </c>
      <c r="R178" s="2">
        <f t="shared" ca="1" si="232"/>
        <v>64</v>
      </c>
      <c r="S178" s="2">
        <f t="shared" ca="1" si="232"/>
        <v>64</v>
      </c>
      <c r="T178" s="2" t="str">
        <f t="shared" ca="1" si="174"/>
        <v>CKD target 135/85</v>
      </c>
      <c r="U178" s="1">
        <f t="shared" ca="1" si="175"/>
        <v>41245</v>
      </c>
      <c r="V178" s="1">
        <f t="shared" ca="1" si="176"/>
        <v>41635</v>
      </c>
      <c r="W178" t="str">
        <f t="shared" ca="1" si="215"/>
        <v>Rx</v>
      </c>
      <c r="X178" t="str">
        <f t="shared" ca="1" si="215"/>
        <v>Rx</v>
      </c>
      <c r="Y178" t="str">
        <f t="shared" ca="1" si="178"/>
        <v>["x", "2012-05-28", "2012-11-26", "2013-03-21", "2013-07-24", "2013-11-14", "2014-04-22"]</v>
      </c>
      <c r="Z178" t="str">
        <f t="shared" ca="1" si="179"/>
        <v>["SBP", "141", "150", "140", "143", "139", "123"]</v>
      </c>
      <c r="AA178" t="str">
        <f t="shared" ca="1" si="180"/>
        <v>["DBP", "75", "76", "80", "84", "64", "64"]</v>
      </c>
      <c r="AB178" t="str">
        <f t="shared" ca="1" si="181"/>
        <v>[{"value": "2012-12-02", "text": "Rx"}, {"value": "2013-12-27", "text": "Rx"}]</v>
      </c>
      <c r="AC178" t="str">
        <f t="shared" ca="1" si="182"/>
        <v>"5558698566": { "bp" : [ ["x", "2012-05-28", "2012-11-26", "2013-03-21", "2013-07-24", "2013-11-14", "2014-04-22"], ["SBP", "141", "150", "140", "143", "139", "123"], ["DBP", "75", "76", "80", "84", "64", "64"] ], "category": "CKD target 135/85", "contacts": [{"value": "2012-12-02", "text": "Rx"}, {"value": "2013-12-27", "text": "Rx"}] }</v>
      </c>
    </row>
    <row r="179" spans="1:29" x14ac:dyDescent="0.25">
      <c r="A179">
        <v>5558701500</v>
      </c>
      <c r="B179" s="1">
        <f t="shared" ca="1" si="168"/>
        <v>41111.671996296296</v>
      </c>
      <c r="C179" s="1">
        <f t="shared" ca="1" si="169"/>
        <v>41301.671996296296</v>
      </c>
      <c r="D179" s="1">
        <f t="shared" ca="1" si="230"/>
        <v>41403.671996296296</v>
      </c>
      <c r="E179" s="1">
        <f t="shared" ca="1" si="230"/>
        <v>41485.671996296296</v>
      </c>
      <c r="F179" s="1">
        <f t="shared" ca="1" si="230"/>
        <v>41684.671996296296</v>
      </c>
      <c r="G179" s="1">
        <f t="shared" ca="1" si="230"/>
        <v>41819.671996296296</v>
      </c>
      <c r="H179" s="2">
        <f t="shared" ca="1" si="170"/>
        <v>94</v>
      </c>
      <c r="I179" s="2">
        <f t="shared" ca="1" si="171"/>
        <v>104</v>
      </c>
      <c r="J179" s="2">
        <f t="shared" ca="1" si="231"/>
        <v>114</v>
      </c>
      <c r="K179" s="2">
        <f t="shared" ca="1" si="231"/>
        <v>106</v>
      </c>
      <c r="L179" s="2">
        <f t="shared" ca="1" si="231"/>
        <v>116</v>
      </c>
      <c r="M179" s="2">
        <f t="shared" ca="1" si="231"/>
        <v>130</v>
      </c>
      <c r="N179" s="2">
        <f t="shared" ca="1" si="172"/>
        <v>37</v>
      </c>
      <c r="O179" s="2">
        <f t="shared" ref="O179:S179" ca="1" si="233">IF(N179&lt;50,N179+10,IF(N179&gt;120,N179-20,N179+RANDBETWEEN(-20,20)))</f>
        <v>47</v>
      </c>
      <c r="P179" s="2">
        <f t="shared" ca="1" si="233"/>
        <v>57</v>
      </c>
      <c r="Q179" s="2">
        <f t="shared" ca="1" si="233"/>
        <v>45</v>
      </c>
      <c r="R179" s="2">
        <f t="shared" ca="1" si="233"/>
        <v>55</v>
      </c>
      <c r="S179" s="2">
        <f t="shared" ca="1" si="233"/>
        <v>36</v>
      </c>
      <c r="T179" s="2" t="str">
        <f t="shared" ca="1" si="174"/>
        <v>CKD target 135/85</v>
      </c>
      <c r="U179" s="1">
        <f t="shared" ca="1" si="175"/>
        <v>41391</v>
      </c>
      <c r="V179" s="1">
        <f t="shared" ca="1" si="176"/>
        <v>41598</v>
      </c>
      <c r="W179" t="str">
        <f t="shared" ca="1" si="215"/>
        <v>F2F</v>
      </c>
      <c r="X179" t="str">
        <f t="shared" ca="1" si="215"/>
        <v>F2F</v>
      </c>
      <c r="Y179" t="str">
        <f t="shared" ca="1" si="178"/>
        <v>["x", "2012-07-21", "2013-01-27", "2013-05-09", "2013-07-30", "2014-02-14", "2014-06-29"]</v>
      </c>
      <c r="Z179" t="str">
        <f t="shared" ca="1" si="179"/>
        <v>["SBP", "94", "104", "114", "106", "116", "130"]</v>
      </c>
      <c r="AA179" t="str">
        <f t="shared" ca="1" si="180"/>
        <v>["DBP", "37", "47", "57", "45", "55", "36"]</v>
      </c>
      <c r="AB179" t="str">
        <f t="shared" ca="1" si="181"/>
        <v>[{"value": "2013-04-27", "text": "F2F"}, {"value": "2013-11-20", "text": "F2F"}]</v>
      </c>
      <c r="AC179" t="str">
        <f t="shared" ca="1" si="182"/>
        <v>"5558701500": { "bp" : [ ["x", "2012-07-21", "2013-01-27", "2013-05-09", "2013-07-30", "2014-02-14", "2014-06-29"], ["SBP", "94", "104", "114", "106", "116", "130"], ["DBP", "37", "47", "57", "45", "55", "36"] ], "category": "CKD target 135/85", "contacts": [{"value": "2013-04-27", "text": "F2F"}, {"value": "2013-11-20", "text": "F2F"}] }</v>
      </c>
    </row>
    <row r="180" spans="1:29" x14ac:dyDescent="0.25">
      <c r="A180">
        <v>5558775716</v>
      </c>
      <c r="B180" s="1">
        <f t="shared" ca="1" si="168"/>
        <v>41018.671996296296</v>
      </c>
      <c r="C180" s="1">
        <f t="shared" ca="1" si="169"/>
        <v>41197.671996296296</v>
      </c>
      <c r="D180" s="1">
        <f t="shared" ca="1" si="230"/>
        <v>41255.671996296296</v>
      </c>
      <c r="E180" s="1">
        <f t="shared" ca="1" si="230"/>
        <v>41421.671996296296</v>
      </c>
      <c r="F180" s="1">
        <f t="shared" ca="1" si="230"/>
        <v>41588.671996296296</v>
      </c>
      <c r="G180" s="1">
        <f t="shared" ca="1" si="230"/>
        <v>41678.671996296296</v>
      </c>
      <c r="H180" s="2">
        <f t="shared" ca="1" si="170"/>
        <v>110</v>
      </c>
      <c r="I180" s="2">
        <f t="shared" ca="1" si="171"/>
        <v>96</v>
      </c>
      <c r="J180" s="2">
        <f t="shared" ca="1" si="231"/>
        <v>106</v>
      </c>
      <c r="K180" s="2">
        <f t="shared" ca="1" si="231"/>
        <v>116</v>
      </c>
      <c r="L180" s="2">
        <f t="shared" ca="1" si="231"/>
        <v>136</v>
      </c>
      <c r="M180" s="2">
        <f t="shared" ca="1" si="231"/>
        <v>155</v>
      </c>
      <c r="N180" s="2">
        <f t="shared" ca="1" si="172"/>
        <v>58</v>
      </c>
      <c r="O180" s="2">
        <f t="shared" ref="O180:S180" ca="1" si="234">IF(N180&lt;50,N180+10,IF(N180&gt;120,N180-20,N180+RANDBETWEEN(-20,20)))</f>
        <v>52</v>
      </c>
      <c r="P180" s="2">
        <f t="shared" ca="1" si="234"/>
        <v>67</v>
      </c>
      <c r="Q180" s="2">
        <f t="shared" ca="1" si="234"/>
        <v>54</v>
      </c>
      <c r="R180" s="2">
        <f t="shared" ca="1" si="234"/>
        <v>53</v>
      </c>
      <c r="S180" s="2">
        <f t="shared" ca="1" si="234"/>
        <v>38</v>
      </c>
      <c r="T180" s="2" t="str">
        <f t="shared" ca="1" si="174"/>
        <v>CKD target 135/85</v>
      </c>
      <c r="U180" s="1">
        <f t="shared" ca="1" si="175"/>
        <v>41029</v>
      </c>
      <c r="V180" s="1">
        <f t="shared" ca="1" si="176"/>
        <v>41479</v>
      </c>
      <c r="W180" t="str">
        <f t="shared" ca="1" si="215"/>
        <v>F2F</v>
      </c>
      <c r="X180" t="str">
        <f t="shared" ca="1" si="215"/>
        <v>Rx</v>
      </c>
      <c r="Y180" t="str">
        <f t="shared" ca="1" si="178"/>
        <v>["x", "2012-04-19", "2012-10-15", "2012-12-12", "2013-05-27", "2013-11-10", "2014-02-08"]</v>
      </c>
      <c r="Z180" t="str">
        <f t="shared" ca="1" si="179"/>
        <v>["SBP", "110", "96", "106", "116", "136", "155"]</v>
      </c>
      <c r="AA180" t="str">
        <f t="shared" ca="1" si="180"/>
        <v>["DBP", "58", "52", "67", "54", "53", "38"]</v>
      </c>
      <c r="AB180" t="str">
        <f t="shared" ca="1" si="181"/>
        <v>[{"value": "2012-04-30", "text": "F2F"}, {"value": "2013-07-24", "text": "Rx"}]</v>
      </c>
      <c r="AC180" t="str">
        <f t="shared" ca="1" si="182"/>
        <v>"5558775716": { "bp" : [ ["x", "2012-04-19", "2012-10-15", "2012-12-12", "2013-05-27", "2013-11-10", "2014-02-08"], ["SBP", "110", "96", "106", "116", "136", "155"], ["DBP", "58", "52", "67", "54", "53", "38"] ], "category": "CKD target 135/85", "contacts": [{"value": "2012-04-30", "text": "F2F"}, {"value": "2013-07-24", "text": "Rx"}] }</v>
      </c>
    </row>
    <row r="181" spans="1:29" x14ac:dyDescent="0.25">
      <c r="A181">
        <v>5558822253</v>
      </c>
      <c r="B181" s="1">
        <f t="shared" ca="1" si="168"/>
        <v>41146.671996296296</v>
      </c>
      <c r="C181" s="1">
        <f t="shared" ca="1" si="169"/>
        <v>41340.671996296296</v>
      </c>
      <c r="D181" s="1">
        <f t="shared" ca="1" si="230"/>
        <v>41532.671996296296</v>
      </c>
      <c r="E181" s="1">
        <f t="shared" ca="1" si="230"/>
        <v>41719.671996296296</v>
      </c>
      <c r="F181" s="1">
        <f t="shared" ca="1" si="230"/>
        <v>41775.671996296296</v>
      </c>
      <c r="G181" s="1">
        <f t="shared" ca="1" si="230"/>
        <v>41840.671996296296</v>
      </c>
      <c r="H181" s="2">
        <f t="shared" ca="1" si="170"/>
        <v>97</v>
      </c>
      <c r="I181" s="2">
        <f t="shared" ca="1" si="171"/>
        <v>107</v>
      </c>
      <c r="J181" s="2">
        <f t="shared" ca="1" si="231"/>
        <v>117</v>
      </c>
      <c r="K181" s="2">
        <f t="shared" ca="1" si="231"/>
        <v>104</v>
      </c>
      <c r="L181" s="2">
        <f t="shared" ca="1" si="231"/>
        <v>114</v>
      </c>
      <c r="M181" s="2">
        <f t="shared" ca="1" si="231"/>
        <v>109</v>
      </c>
      <c r="N181" s="2">
        <f t="shared" ca="1" si="172"/>
        <v>62</v>
      </c>
      <c r="O181" s="2">
        <f t="shared" ref="O181:S181" ca="1" si="235">IF(N181&lt;50,N181+10,IF(N181&gt;120,N181-20,N181+RANDBETWEEN(-20,20)))</f>
        <v>52</v>
      </c>
      <c r="P181" s="2">
        <f t="shared" ca="1" si="235"/>
        <v>56</v>
      </c>
      <c r="Q181" s="2">
        <f t="shared" ca="1" si="235"/>
        <v>62</v>
      </c>
      <c r="R181" s="2">
        <f t="shared" ca="1" si="235"/>
        <v>71</v>
      </c>
      <c r="S181" s="2">
        <f t="shared" ca="1" si="235"/>
        <v>88</v>
      </c>
      <c r="T181" s="2" t="str">
        <f t="shared" ca="1" si="174"/>
        <v>HTN target 140/90</v>
      </c>
      <c r="U181" s="1">
        <f t="shared" ca="1" si="175"/>
        <v>41322</v>
      </c>
      <c r="V181" s="1">
        <f t="shared" ca="1" si="176"/>
        <v>41468</v>
      </c>
      <c r="W181" t="str">
        <f t="shared" ca="1" si="215"/>
        <v>F2F</v>
      </c>
      <c r="X181" t="str">
        <f t="shared" ca="1" si="215"/>
        <v>F2F</v>
      </c>
      <c r="Y181" t="str">
        <f t="shared" ca="1" si="178"/>
        <v>["x", "2012-08-25", "2013-03-07", "2013-09-15", "2014-03-21", "2014-05-16", "2014-07-20"]</v>
      </c>
      <c r="Z181" t="str">
        <f t="shared" ca="1" si="179"/>
        <v>["SBP", "97", "107", "117", "104", "114", "109"]</v>
      </c>
      <c r="AA181" t="str">
        <f t="shared" ca="1" si="180"/>
        <v>["DBP", "62", "52", "56", "62", "71", "88"]</v>
      </c>
      <c r="AB181" t="str">
        <f t="shared" ca="1" si="181"/>
        <v>[{"value": "2013-02-17", "text": "F2F"}, {"value": "2013-07-13", "text": "F2F"}]</v>
      </c>
      <c r="AC181" t="str">
        <f t="shared" ca="1" si="182"/>
        <v>"5558822253": { "bp" : [ ["x", "2012-08-25", "2013-03-07", "2013-09-15", "2014-03-21", "2014-05-16", "2014-07-20"], ["SBP", "97", "107", "117", "104", "114", "109"], ["DBP", "62", "52", "56", "62", "71", "88"] ], "category": "HTN target 140/90", "contacts": [{"value": "2013-02-17", "text": "F2F"}, {"value": "2013-07-13", "text": "F2F"}] }</v>
      </c>
    </row>
    <row r="182" spans="1:29" x14ac:dyDescent="0.25">
      <c r="A182">
        <v>5558833890</v>
      </c>
      <c r="B182" s="1">
        <f t="shared" ca="1" si="168"/>
        <v>41149.671996296296</v>
      </c>
      <c r="C182" s="1">
        <f t="shared" ca="1" si="169"/>
        <v>41291.671996296296</v>
      </c>
      <c r="D182" s="1">
        <f t="shared" ca="1" si="230"/>
        <v>41364.671996296296</v>
      </c>
      <c r="E182" s="1">
        <f t="shared" ca="1" si="230"/>
        <v>41459.671996296296</v>
      </c>
      <c r="F182" s="1">
        <f t="shared" ca="1" si="230"/>
        <v>41549.671996296296</v>
      </c>
      <c r="G182" s="1">
        <f t="shared" ca="1" si="230"/>
        <v>41730.671996296296</v>
      </c>
      <c r="H182" s="2">
        <f t="shared" ca="1" si="170"/>
        <v>97</v>
      </c>
      <c r="I182" s="2">
        <f t="shared" ca="1" si="171"/>
        <v>107</v>
      </c>
      <c r="J182" s="2">
        <f t="shared" ca="1" si="231"/>
        <v>117</v>
      </c>
      <c r="K182" s="2">
        <f t="shared" ca="1" si="231"/>
        <v>118</v>
      </c>
      <c r="L182" s="2">
        <f t="shared" ca="1" si="231"/>
        <v>125</v>
      </c>
      <c r="M182" s="2">
        <f t="shared" ca="1" si="231"/>
        <v>144</v>
      </c>
      <c r="N182" s="2">
        <f t="shared" ca="1" si="172"/>
        <v>66</v>
      </c>
      <c r="O182" s="2">
        <f t="shared" ref="O182:S182" ca="1" si="236">IF(N182&lt;50,N182+10,IF(N182&gt;120,N182-20,N182+RANDBETWEEN(-20,20)))</f>
        <v>55</v>
      </c>
      <c r="P182" s="2">
        <f t="shared" ca="1" si="236"/>
        <v>39</v>
      </c>
      <c r="Q182" s="2">
        <f t="shared" ca="1" si="236"/>
        <v>49</v>
      </c>
      <c r="R182" s="2">
        <f t="shared" ca="1" si="236"/>
        <v>59</v>
      </c>
      <c r="S182" s="2">
        <f t="shared" ca="1" si="236"/>
        <v>50</v>
      </c>
      <c r="T182" s="2" t="str">
        <f t="shared" ca="1" si="174"/>
        <v>CKD target 135/85</v>
      </c>
      <c r="U182" s="1">
        <f t="shared" ca="1" si="175"/>
        <v>41290</v>
      </c>
      <c r="V182" s="1">
        <f t="shared" ca="1" si="176"/>
        <v>41548</v>
      </c>
      <c r="W182" t="str">
        <f t="shared" ca="1" si="215"/>
        <v>Rx</v>
      </c>
      <c r="X182" t="str">
        <f t="shared" ca="1" si="215"/>
        <v>F2F</v>
      </c>
      <c r="Y182" t="str">
        <f t="shared" ca="1" si="178"/>
        <v>["x", "2012-08-28", "2013-01-17", "2013-03-31", "2013-07-04", "2013-10-02", "2014-04-01"]</v>
      </c>
      <c r="Z182" t="str">
        <f t="shared" ca="1" si="179"/>
        <v>["SBP", "97", "107", "117", "118", "125", "144"]</v>
      </c>
      <c r="AA182" t="str">
        <f t="shared" ca="1" si="180"/>
        <v>["DBP", "66", "55", "39", "49", "59", "50"]</v>
      </c>
      <c r="AB182" t="str">
        <f t="shared" ca="1" si="181"/>
        <v>[{"value": "2013-01-16", "text": "Rx"}, {"value": "2013-10-01", "text": "F2F"}]</v>
      </c>
      <c r="AC182" t="str">
        <f t="shared" ca="1" si="182"/>
        <v>"5558833890": { "bp" : [ ["x", "2012-08-28", "2013-01-17", "2013-03-31", "2013-07-04", "2013-10-02", "2014-04-01"], ["SBP", "97", "107", "117", "118", "125", "144"], ["DBP", "66", "55", "39", "49", "59", "50"] ], "category": "CKD target 135/85", "contacts": [{"value": "2013-01-16", "text": "Rx"}, {"value": "2013-10-01", "text": "F2F"}] }</v>
      </c>
    </row>
    <row r="183" spans="1:29" x14ac:dyDescent="0.25">
      <c r="A183">
        <v>5558916157</v>
      </c>
      <c r="B183" s="1">
        <f t="shared" ca="1" si="168"/>
        <v>41021.671996296296</v>
      </c>
      <c r="C183" s="1">
        <f t="shared" ca="1" si="169"/>
        <v>41160.671996296296</v>
      </c>
      <c r="D183" s="1">
        <f t="shared" ca="1" si="230"/>
        <v>41241.671996296296</v>
      </c>
      <c r="E183" s="1">
        <f t="shared" ca="1" si="230"/>
        <v>41302.671996296296</v>
      </c>
      <c r="F183" s="1">
        <f t="shared" ca="1" si="230"/>
        <v>41403.671996296296</v>
      </c>
      <c r="G183" s="1">
        <f t="shared" ca="1" si="230"/>
        <v>41500.671996296296</v>
      </c>
      <c r="H183" s="2">
        <f t="shared" ca="1" si="170"/>
        <v>117</v>
      </c>
      <c r="I183" s="2">
        <f t="shared" ca="1" si="171"/>
        <v>112</v>
      </c>
      <c r="J183" s="2">
        <f t="shared" ca="1" si="231"/>
        <v>97</v>
      </c>
      <c r="K183" s="2">
        <f t="shared" ca="1" si="231"/>
        <v>107</v>
      </c>
      <c r="L183" s="2">
        <f t="shared" ca="1" si="231"/>
        <v>117</v>
      </c>
      <c r="M183" s="2">
        <f t="shared" ca="1" si="231"/>
        <v>127</v>
      </c>
      <c r="N183" s="2">
        <f t="shared" ca="1" si="172"/>
        <v>90</v>
      </c>
      <c r="O183" s="2">
        <f t="shared" ref="O183:S183" ca="1" si="237">IF(N183&lt;50,N183+10,IF(N183&gt;120,N183-20,N183+RANDBETWEEN(-20,20)))</f>
        <v>86</v>
      </c>
      <c r="P183" s="2">
        <f t="shared" ca="1" si="237"/>
        <v>87</v>
      </c>
      <c r="Q183" s="2">
        <f t="shared" ca="1" si="237"/>
        <v>73</v>
      </c>
      <c r="R183" s="2">
        <f t="shared" ca="1" si="237"/>
        <v>58</v>
      </c>
      <c r="S183" s="2">
        <f t="shared" ca="1" si="237"/>
        <v>52</v>
      </c>
      <c r="T183" s="2" t="str">
        <f t="shared" ca="1" si="174"/>
        <v>CKD target 135/85</v>
      </c>
      <c r="U183" s="1">
        <f t="shared" ca="1" si="175"/>
        <v>41092</v>
      </c>
      <c r="V183" s="1">
        <f t="shared" ca="1" si="176"/>
        <v>41377</v>
      </c>
      <c r="W183" t="str">
        <f t="shared" ca="1" si="215"/>
        <v>Rx</v>
      </c>
      <c r="X183" t="str">
        <f t="shared" ca="1" si="215"/>
        <v>Rx</v>
      </c>
      <c r="Y183" t="str">
        <f t="shared" ca="1" si="178"/>
        <v>["x", "2012-04-22", "2012-09-08", "2012-11-28", "2013-01-28", "2013-05-09", "2013-08-14"]</v>
      </c>
      <c r="Z183" t="str">
        <f t="shared" ca="1" si="179"/>
        <v>["SBP", "117", "112", "97", "107", "117", "127"]</v>
      </c>
      <c r="AA183" t="str">
        <f t="shared" ca="1" si="180"/>
        <v>["DBP", "90", "86", "87", "73", "58", "52"]</v>
      </c>
      <c r="AB183" t="str">
        <f t="shared" ca="1" si="181"/>
        <v>[{"value": "2012-07-02", "text": "Rx"}, {"value": "2013-04-13", "text": "Rx"}]</v>
      </c>
      <c r="AC183" t="str">
        <f t="shared" ca="1" si="182"/>
        <v>"5558916157": { "bp" : [ ["x", "2012-04-22", "2012-09-08", "2012-11-28", "2013-01-28", "2013-05-09", "2013-08-14"], ["SBP", "117", "112", "97", "107", "117", "127"], ["DBP", "90", "86", "87", "73", "58", "52"] ], "category": "CKD target 135/85", "contacts": [{"value": "2012-07-02", "text": "Rx"}, {"value": "2013-04-13", "text": "Rx"}] }</v>
      </c>
    </row>
    <row r="184" spans="1:29" x14ac:dyDescent="0.25">
      <c r="A184">
        <v>5558943913</v>
      </c>
      <c r="B184" s="1">
        <f t="shared" ca="1" si="168"/>
        <v>41067.671996296296</v>
      </c>
      <c r="C184" s="1">
        <f t="shared" ca="1" si="169"/>
        <v>41184.671996296296</v>
      </c>
      <c r="D184" s="1">
        <f t="shared" ca="1" si="230"/>
        <v>41321.671996296296</v>
      </c>
      <c r="E184" s="1">
        <f t="shared" ca="1" si="230"/>
        <v>41438.671996296296</v>
      </c>
      <c r="F184" s="1">
        <f t="shared" ca="1" si="230"/>
        <v>41609.671996296296</v>
      </c>
      <c r="G184" s="1">
        <f t="shared" ca="1" si="230"/>
        <v>41729.671996296296</v>
      </c>
      <c r="H184" s="2">
        <f t="shared" ca="1" si="170"/>
        <v>116</v>
      </c>
      <c r="I184" s="2">
        <f t="shared" ca="1" si="171"/>
        <v>105</v>
      </c>
      <c r="J184" s="2">
        <f t="shared" ca="1" si="231"/>
        <v>115</v>
      </c>
      <c r="K184" s="2">
        <f t="shared" ca="1" si="231"/>
        <v>106</v>
      </c>
      <c r="L184" s="2">
        <f t="shared" ca="1" si="231"/>
        <v>116</v>
      </c>
      <c r="M184" s="2">
        <f t="shared" ca="1" si="231"/>
        <v>118</v>
      </c>
      <c r="N184" s="2">
        <f t="shared" ca="1" si="172"/>
        <v>68</v>
      </c>
      <c r="O184" s="2">
        <f t="shared" ref="O184:S184" ca="1" si="238">IF(N184&lt;50,N184+10,IF(N184&gt;120,N184-20,N184+RANDBETWEEN(-20,20)))</f>
        <v>50</v>
      </c>
      <c r="P184" s="2">
        <f t="shared" ca="1" si="238"/>
        <v>42</v>
      </c>
      <c r="Q184" s="2">
        <f t="shared" ca="1" si="238"/>
        <v>52</v>
      </c>
      <c r="R184" s="2">
        <f t="shared" ca="1" si="238"/>
        <v>41</v>
      </c>
      <c r="S184" s="2">
        <f t="shared" ca="1" si="238"/>
        <v>51</v>
      </c>
      <c r="T184" s="2" t="str">
        <f t="shared" ca="1" si="174"/>
        <v>HTN target 140/90</v>
      </c>
      <c r="U184" s="1">
        <f t="shared" ca="1" si="175"/>
        <v>41238</v>
      </c>
      <c r="V184" s="1">
        <f t="shared" ca="1" si="176"/>
        <v>41337</v>
      </c>
      <c r="W184" t="str">
        <f t="shared" ca="1" si="215"/>
        <v>F2F</v>
      </c>
      <c r="X184" t="str">
        <f t="shared" ca="1" si="215"/>
        <v>Rx</v>
      </c>
      <c r="Y184" t="str">
        <f t="shared" ca="1" si="178"/>
        <v>["x", "2012-06-07", "2012-10-02", "2013-02-16", "2013-06-13", "2013-12-01", "2014-03-31"]</v>
      </c>
      <c r="Z184" t="str">
        <f t="shared" ca="1" si="179"/>
        <v>["SBP", "116", "105", "115", "106", "116", "118"]</v>
      </c>
      <c r="AA184" t="str">
        <f t="shared" ca="1" si="180"/>
        <v>["DBP", "68", "50", "42", "52", "41", "51"]</v>
      </c>
      <c r="AB184" t="str">
        <f t="shared" ca="1" si="181"/>
        <v>[{"value": "2012-11-25", "text": "F2F"}, {"value": "2013-03-04", "text": "Rx"}]</v>
      </c>
      <c r="AC184" t="str">
        <f t="shared" ca="1" si="182"/>
        <v>"5558943913": { "bp" : [ ["x", "2012-06-07", "2012-10-02", "2013-02-16", "2013-06-13", "2013-12-01", "2014-03-31"], ["SBP", "116", "105", "115", "106", "116", "118"], ["DBP", "68", "50", "42", "52", "41", "51"] ], "category": "HTN target 140/90", "contacts": [{"value": "2012-11-25", "text": "F2F"}, {"value": "2013-03-04", "text": "Rx"}] }</v>
      </c>
    </row>
    <row r="185" spans="1:29" x14ac:dyDescent="0.25">
      <c r="A185">
        <v>5559033587</v>
      </c>
      <c r="B185" s="1">
        <f t="shared" ca="1" si="168"/>
        <v>41085.671996296296</v>
      </c>
      <c r="C185" s="1">
        <f t="shared" ca="1" si="169"/>
        <v>41156.671996296296</v>
      </c>
      <c r="D185" s="1">
        <f t="shared" ca="1" si="230"/>
        <v>41323.671996296296</v>
      </c>
      <c r="E185" s="1">
        <f t="shared" ca="1" si="230"/>
        <v>41379.671996296296</v>
      </c>
      <c r="F185" s="1">
        <f t="shared" ca="1" si="230"/>
        <v>41446.671996296296</v>
      </c>
      <c r="G185" s="1">
        <f t="shared" ca="1" si="230"/>
        <v>41646.671996296296</v>
      </c>
      <c r="H185" s="2">
        <f t="shared" ca="1" si="170"/>
        <v>126</v>
      </c>
      <c r="I185" s="2">
        <f t="shared" ca="1" si="171"/>
        <v>127</v>
      </c>
      <c r="J185" s="2">
        <f t="shared" ca="1" si="231"/>
        <v>138</v>
      </c>
      <c r="K185" s="2">
        <f t="shared" ca="1" si="231"/>
        <v>122</v>
      </c>
      <c r="L185" s="2">
        <f t="shared" ca="1" si="231"/>
        <v>128</v>
      </c>
      <c r="M185" s="2">
        <f t="shared" ca="1" si="231"/>
        <v>112</v>
      </c>
      <c r="N185" s="2">
        <f t="shared" ca="1" si="172"/>
        <v>96</v>
      </c>
      <c r="O185" s="2">
        <f t="shared" ref="O185:S185" ca="1" si="239">IF(N185&lt;50,N185+10,IF(N185&gt;120,N185-20,N185+RANDBETWEEN(-20,20)))</f>
        <v>80</v>
      </c>
      <c r="P185" s="2">
        <f t="shared" ca="1" si="239"/>
        <v>67</v>
      </c>
      <c r="Q185" s="2">
        <f t="shared" ca="1" si="239"/>
        <v>76</v>
      </c>
      <c r="R185" s="2">
        <f t="shared" ca="1" si="239"/>
        <v>88</v>
      </c>
      <c r="S185" s="2">
        <f t="shared" ca="1" si="239"/>
        <v>77</v>
      </c>
      <c r="T185" s="2" t="str">
        <f t="shared" ca="1" si="174"/>
        <v>HTN target 140/90</v>
      </c>
      <c r="U185" s="1">
        <f t="shared" ca="1" si="175"/>
        <v>41303</v>
      </c>
      <c r="V185" s="1">
        <f t="shared" ca="1" si="176"/>
        <v>41476</v>
      </c>
      <c r="W185" t="str">
        <f t="shared" ca="1" si="215"/>
        <v>Rx</v>
      </c>
      <c r="X185" t="str">
        <f t="shared" ca="1" si="215"/>
        <v>F2F</v>
      </c>
      <c r="Y185" t="str">
        <f t="shared" ca="1" si="178"/>
        <v>["x", "2012-06-25", "2012-09-04", "2013-02-18", "2013-04-15", "2013-06-21", "2014-01-07"]</v>
      </c>
      <c r="Z185" t="str">
        <f t="shared" ca="1" si="179"/>
        <v>["SBP", "126", "127", "138", "122", "128", "112"]</v>
      </c>
      <c r="AA185" t="str">
        <f t="shared" ca="1" si="180"/>
        <v>["DBP", "96", "80", "67", "76", "88", "77"]</v>
      </c>
      <c r="AB185" t="str">
        <f t="shared" ca="1" si="181"/>
        <v>[{"value": "2013-01-29", "text": "Rx"}, {"value": "2013-07-21", "text": "F2F"}]</v>
      </c>
      <c r="AC185" t="str">
        <f t="shared" ca="1" si="182"/>
        <v>"5559033587": { "bp" : [ ["x", "2012-06-25", "2012-09-04", "2013-02-18", "2013-04-15", "2013-06-21", "2014-01-07"], ["SBP", "126", "127", "138", "122", "128", "112"], ["DBP", "96", "80", "67", "76", "88", "77"] ], "category": "HTN target 140/90", "contacts": [{"value": "2013-01-29", "text": "Rx"}, {"value": "2013-07-21", "text": "F2F"}] }</v>
      </c>
    </row>
    <row r="186" spans="1:29" x14ac:dyDescent="0.25">
      <c r="A186">
        <v>5559122609</v>
      </c>
      <c r="B186" s="1">
        <f t="shared" ca="1" si="168"/>
        <v>41082.671996296296</v>
      </c>
      <c r="C186" s="1">
        <f t="shared" ca="1" si="169"/>
        <v>41155.671996296296</v>
      </c>
      <c r="D186" s="1">
        <f t="shared" ca="1" si="230"/>
        <v>41266.671996296296</v>
      </c>
      <c r="E186" s="1">
        <f t="shared" ca="1" si="230"/>
        <v>41452.671996296296</v>
      </c>
      <c r="F186" s="1">
        <f t="shared" ca="1" si="230"/>
        <v>41589.671996296296</v>
      </c>
      <c r="G186" s="1">
        <f t="shared" ca="1" si="230"/>
        <v>41752.671996296296</v>
      </c>
      <c r="H186" s="2">
        <f t="shared" ca="1" si="170"/>
        <v>113</v>
      </c>
      <c r="I186" s="2">
        <f t="shared" ca="1" si="171"/>
        <v>116</v>
      </c>
      <c r="J186" s="2">
        <f t="shared" ca="1" si="231"/>
        <v>118</v>
      </c>
      <c r="K186" s="2">
        <f t="shared" ca="1" si="231"/>
        <v>119</v>
      </c>
      <c r="L186" s="2">
        <f t="shared" ca="1" si="231"/>
        <v>107</v>
      </c>
      <c r="M186" s="2">
        <f t="shared" ca="1" si="231"/>
        <v>117</v>
      </c>
      <c r="N186" s="2">
        <f t="shared" ca="1" si="172"/>
        <v>65</v>
      </c>
      <c r="O186" s="2">
        <f t="shared" ref="O186:S186" ca="1" si="240">IF(N186&lt;50,N186+10,IF(N186&gt;120,N186-20,N186+RANDBETWEEN(-20,20)))</f>
        <v>48</v>
      </c>
      <c r="P186" s="2">
        <f t="shared" ca="1" si="240"/>
        <v>58</v>
      </c>
      <c r="Q186" s="2">
        <f t="shared" ca="1" si="240"/>
        <v>78</v>
      </c>
      <c r="R186" s="2">
        <f t="shared" ca="1" si="240"/>
        <v>79</v>
      </c>
      <c r="S186" s="2">
        <f t="shared" ca="1" si="240"/>
        <v>83</v>
      </c>
      <c r="T186" s="2" t="str">
        <f t="shared" ca="1" si="174"/>
        <v>CKD target 135/85</v>
      </c>
      <c r="U186" s="1">
        <f t="shared" ca="1" si="175"/>
        <v>41189</v>
      </c>
      <c r="V186" s="1">
        <f t="shared" ca="1" si="176"/>
        <v>41319</v>
      </c>
      <c r="W186" t="str">
        <f t="shared" ca="1" si="215"/>
        <v>Rx</v>
      </c>
      <c r="X186" t="str">
        <f t="shared" ca="1" si="215"/>
        <v>Rx</v>
      </c>
      <c r="Y186" t="str">
        <f t="shared" ca="1" si="178"/>
        <v>["x", "2012-06-22", "2012-09-03", "2012-12-23", "2013-06-27", "2013-11-11", "2014-04-23"]</v>
      </c>
      <c r="Z186" t="str">
        <f t="shared" ca="1" si="179"/>
        <v>["SBP", "113", "116", "118", "119", "107", "117"]</v>
      </c>
      <c r="AA186" t="str">
        <f t="shared" ca="1" si="180"/>
        <v>["DBP", "65", "48", "58", "78", "79", "83"]</v>
      </c>
      <c r="AB186" t="str">
        <f t="shared" ca="1" si="181"/>
        <v>[{"value": "2012-10-07", "text": "Rx"}, {"value": "2013-02-14", "text": "Rx"}]</v>
      </c>
      <c r="AC186" t="str">
        <f t="shared" ca="1" si="182"/>
        <v>"5559122609": { "bp" : [ ["x", "2012-06-22", "2012-09-03", "2012-12-23", "2013-06-27", "2013-11-11", "2014-04-23"], ["SBP", "113", "116", "118", "119", "107", "117"], ["DBP", "65", "48", "58", "78", "79", "83"] ], "category": "CKD target 135/85", "contacts": [{"value": "2012-10-07", "text": "Rx"}, {"value": "2013-02-14", "text": "Rx"}] }</v>
      </c>
    </row>
    <row r="187" spans="1:29" x14ac:dyDescent="0.25">
      <c r="A187">
        <v>5559136270</v>
      </c>
      <c r="B187" s="1">
        <f t="shared" ca="1" si="168"/>
        <v>41055.671996296296</v>
      </c>
      <c r="C187" s="1">
        <f t="shared" ca="1" si="169"/>
        <v>41190.671996296296</v>
      </c>
      <c r="D187" s="1">
        <f t="shared" ca="1" si="230"/>
        <v>41362.671996296296</v>
      </c>
      <c r="E187" s="1">
        <f t="shared" ca="1" si="230"/>
        <v>41412.671996296296</v>
      </c>
      <c r="F187" s="1">
        <f t="shared" ca="1" si="230"/>
        <v>41588.671996296296</v>
      </c>
      <c r="G187" s="1">
        <f t="shared" ca="1" si="230"/>
        <v>41764.671996296296</v>
      </c>
      <c r="H187" s="2">
        <f t="shared" ca="1" si="170"/>
        <v>113</v>
      </c>
      <c r="I187" s="2">
        <f t="shared" ca="1" si="171"/>
        <v>100</v>
      </c>
      <c r="J187" s="2">
        <f t="shared" ca="1" si="231"/>
        <v>110</v>
      </c>
      <c r="K187" s="2">
        <f t="shared" ca="1" si="231"/>
        <v>130</v>
      </c>
      <c r="L187" s="2">
        <f t="shared" ca="1" si="231"/>
        <v>130</v>
      </c>
      <c r="M187" s="2">
        <f t="shared" ca="1" si="231"/>
        <v>146</v>
      </c>
      <c r="N187" s="2">
        <f t="shared" ca="1" si="172"/>
        <v>64</v>
      </c>
      <c r="O187" s="2">
        <f t="shared" ref="O187:S187" ca="1" si="241">IF(N187&lt;50,N187+10,IF(N187&gt;120,N187-20,N187+RANDBETWEEN(-20,20)))</f>
        <v>84</v>
      </c>
      <c r="P187" s="2">
        <f t="shared" ca="1" si="241"/>
        <v>70</v>
      </c>
      <c r="Q187" s="2">
        <f t="shared" ca="1" si="241"/>
        <v>69</v>
      </c>
      <c r="R187" s="2">
        <f t="shared" ca="1" si="241"/>
        <v>83</v>
      </c>
      <c r="S187" s="2">
        <f t="shared" ca="1" si="241"/>
        <v>93</v>
      </c>
      <c r="T187" s="2" t="str">
        <f t="shared" ca="1" si="174"/>
        <v>HTN target 140/90</v>
      </c>
      <c r="U187" s="1">
        <f t="shared" ca="1" si="175"/>
        <v>41120</v>
      </c>
      <c r="V187" s="1">
        <f t="shared" ca="1" si="176"/>
        <v>41508</v>
      </c>
      <c r="W187" t="str">
        <f t="shared" ca="1" si="215"/>
        <v>F2F</v>
      </c>
      <c r="X187" t="str">
        <f t="shared" ca="1" si="215"/>
        <v>F2F</v>
      </c>
      <c r="Y187" t="str">
        <f t="shared" ca="1" si="178"/>
        <v>["x", "2012-05-26", "2012-10-08", "2013-03-29", "2013-05-18", "2013-11-10", "2014-05-05"]</v>
      </c>
      <c r="Z187" t="str">
        <f t="shared" ca="1" si="179"/>
        <v>["SBP", "113", "100", "110", "130", "130", "146"]</v>
      </c>
      <c r="AA187" t="str">
        <f t="shared" ca="1" si="180"/>
        <v>["DBP", "64", "84", "70", "69", "83", "93"]</v>
      </c>
      <c r="AB187" t="str">
        <f t="shared" ca="1" si="181"/>
        <v>[{"value": "2012-07-30", "text": "F2F"}, {"value": "2013-08-22", "text": "F2F"}]</v>
      </c>
      <c r="AC187" t="str">
        <f t="shared" ca="1" si="182"/>
        <v>"5559136270": { "bp" : [ ["x", "2012-05-26", "2012-10-08", "2013-03-29", "2013-05-18", "2013-11-10", "2014-05-05"], ["SBP", "113", "100", "110", "130", "130", "146"], ["DBP", "64", "84", "70", "69", "83", "93"] ], "category": "HTN target 140/90", "contacts": [{"value": "2012-07-30", "text": "F2F"}, {"value": "2013-08-22", "text": "F2F"}] }</v>
      </c>
    </row>
    <row r="188" spans="1:29" x14ac:dyDescent="0.25">
      <c r="A188">
        <v>5559154739</v>
      </c>
      <c r="B188" s="1">
        <f t="shared" ca="1" si="168"/>
        <v>41012.671996296296</v>
      </c>
      <c r="C188" s="1">
        <f t="shared" ca="1" si="169"/>
        <v>41125.671996296296</v>
      </c>
      <c r="D188" s="1">
        <f t="shared" ca="1" si="230"/>
        <v>41293.671996296296</v>
      </c>
      <c r="E188" s="1">
        <f t="shared" ca="1" si="230"/>
        <v>41478.671996296296</v>
      </c>
      <c r="F188" s="1">
        <f t="shared" ca="1" si="230"/>
        <v>41670.671996296296</v>
      </c>
      <c r="G188" s="1">
        <f t="shared" ca="1" si="230"/>
        <v>41849.671996296296</v>
      </c>
      <c r="H188" s="2">
        <f t="shared" ca="1" si="170"/>
        <v>119</v>
      </c>
      <c r="I188" s="2">
        <f t="shared" ca="1" si="171"/>
        <v>136</v>
      </c>
      <c r="J188" s="2">
        <f t="shared" ca="1" si="231"/>
        <v>143</v>
      </c>
      <c r="K188" s="2">
        <f t="shared" ca="1" si="231"/>
        <v>125</v>
      </c>
      <c r="L188" s="2">
        <f t="shared" ca="1" si="231"/>
        <v>133</v>
      </c>
      <c r="M188" s="2">
        <f t="shared" ca="1" si="231"/>
        <v>146</v>
      </c>
      <c r="N188" s="2">
        <f t="shared" ca="1" si="172"/>
        <v>99</v>
      </c>
      <c r="O188" s="2">
        <f t="shared" ref="O188:S188" ca="1" si="242">IF(N188&lt;50,N188+10,IF(N188&gt;120,N188-20,N188+RANDBETWEEN(-20,20)))</f>
        <v>109</v>
      </c>
      <c r="P188" s="2">
        <f t="shared" ca="1" si="242"/>
        <v>90</v>
      </c>
      <c r="Q188" s="2">
        <f t="shared" ca="1" si="242"/>
        <v>71</v>
      </c>
      <c r="R188" s="2">
        <f t="shared" ca="1" si="242"/>
        <v>87</v>
      </c>
      <c r="S188" s="2">
        <f t="shared" ca="1" si="242"/>
        <v>98</v>
      </c>
      <c r="T188" s="2" t="str">
        <f t="shared" ca="1" si="174"/>
        <v>HTN target 140/90</v>
      </c>
      <c r="U188" s="1">
        <f t="shared" ca="1" si="175"/>
        <v>41284</v>
      </c>
      <c r="V188" s="1">
        <f t="shared" ca="1" si="176"/>
        <v>41566</v>
      </c>
      <c r="W188" t="str">
        <f t="shared" ca="1" si="215"/>
        <v>Rx</v>
      </c>
      <c r="X188" t="str">
        <f t="shared" ca="1" si="215"/>
        <v>F2F</v>
      </c>
      <c r="Y188" t="str">
        <f t="shared" ca="1" si="178"/>
        <v>["x", "2012-04-13", "2012-08-04", "2013-01-19", "2013-07-23", "2014-01-31", "2014-07-29"]</v>
      </c>
      <c r="Z188" t="str">
        <f t="shared" ca="1" si="179"/>
        <v>["SBP", "119", "136", "143", "125", "133", "146"]</v>
      </c>
      <c r="AA188" t="str">
        <f t="shared" ca="1" si="180"/>
        <v>["DBP", "99", "109", "90", "71", "87", "98"]</v>
      </c>
      <c r="AB188" t="str">
        <f t="shared" ca="1" si="181"/>
        <v>[{"value": "2013-01-10", "text": "Rx"}, {"value": "2013-10-19", "text": "F2F"}]</v>
      </c>
      <c r="AC188" t="str">
        <f t="shared" ca="1" si="182"/>
        <v>"5559154739": { "bp" : [ ["x", "2012-04-13", "2012-08-04", "2013-01-19", "2013-07-23", "2014-01-31", "2014-07-29"], ["SBP", "119", "136", "143", "125", "133", "146"], ["DBP", "99", "109", "90", "71", "87", "98"] ], "category": "HTN target 140/90", "contacts": [{"value": "2013-01-10", "text": "Rx"}, {"value": "2013-10-19", "text": "F2F"}] }</v>
      </c>
    </row>
    <row r="189" spans="1:29" x14ac:dyDescent="0.25">
      <c r="A189">
        <v>5559227708</v>
      </c>
      <c r="B189" s="1">
        <f t="shared" ca="1" si="168"/>
        <v>41201.671996296296</v>
      </c>
      <c r="C189" s="1">
        <f t="shared" ca="1" si="169"/>
        <v>41392.671996296296</v>
      </c>
      <c r="D189" s="1">
        <f t="shared" ca="1" si="230"/>
        <v>41530.671996296296</v>
      </c>
      <c r="E189" s="1">
        <f t="shared" ca="1" si="230"/>
        <v>41687.671996296296</v>
      </c>
      <c r="F189" s="1">
        <f t="shared" ca="1" si="230"/>
        <v>41837.671996296296</v>
      </c>
      <c r="G189" s="1">
        <f t="shared" ca="1" si="230"/>
        <v>41895.671996296296</v>
      </c>
      <c r="H189" s="2">
        <f t="shared" ca="1" si="170"/>
        <v>148</v>
      </c>
      <c r="I189" s="2">
        <f t="shared" ca="1" si="171"/>
        <v>150</v>
      </c>
      <c r="J189" s="2">
        <f t="shared" ca="1" si="231"/>
        <v>163</v>
      </c>
      <c r="K189" s="2">
        <f t="shared" ca="1" si="231"/>
        <v>143</v>
      </c>
      <c r="L189" s="2">
        <f t="shared" ca="1" si="231"/>
        <v>140</v>
      </c>
      <c r="M189" s="2">
        <f t="shared" ca="1" si="231"/>
        <v>160</v>
      </c>
      <c r="N189" s="2">
        <f t="shared" ca="1" si="172"/>
        <v>120</v>
      </c>
      <c r="O189" s="2">
        <f t="shared" ref="O189:S189" ca="1" si="243">IF(N189&lt;50,N189+10,IF(N189&gt;120,N189-20,N189+RANDBETWEEN(-20,20)))</f>
        <v>105</v>
      </c>
      <c r="P189" s="2">
        <f t="shared" ca="1" si="243"/>
        <v>105</v>
      </c>
      <c r="Q189" s="2">
        <f t="shared" ca="1" si="243"/>
        <v>105</v>
      </c>
      <c r="R189" s="2">
        <f t="shared" ca="1" si="243"/>
        <v>108</v>
      </c>
      <c r="S189" s="2">
        <f t="shared" ca="1" si="243"/>
        <v>98</v>
      </c>
      <c r="T189" s="2" t="str">
        <f t="shared" ca="1" si="174"/>
        <v>CKD target 135/85</v>
      </c>
      <c r="U189" s="1">
        <f t="shared" ca="1" si="175"/>
        <v>41476</v>
      </c>
      <c r="V189" s="1">
        <f t="shared" ca="1" si="176"/>
        <v>41657</v>
      </c>
      <c r="W189" t="str">
        <f t="shared" ca="1" si="215"/>
        <v>Rx</v>
      </c>
      <c r="X189" t="str">
        <f t="shared" ca="1" si="215"/>
        <v>F2F</v>
      </c>
      <c r="Y189" t="str">
        <f t="shared" ca="1" si="178"/>
        <v>["x", "2012-10-19", "2013-04-28", "2013-09-13", "2014-02-17", "2014-07-17", "2014-09-13"]</v>
      </c>
      <c r="Z189" t="str">
        <f t="shared" ca="1" si="179"/>
        <v>["SBP", "148", "150", "163", "143", "140", "160"]</v>
      </c>
      <c r="AA189" t="str">
        <f t="shared" ca="1" si="180"/>
        <v>["DBP", "120", "105", "105", "105", "108", "98"]</v>
      </c>
      <c r="AB189" t="str">
        <f t="shared" ca="1" si="181"/>
        <v>[{"value": "2013-07-21", "text": "Rx"}, {"value": "2014-01-18", "text": "F2F"}]</v>
      </c>
      <c r="AC189" t="str">
        <f t="shared" ca="1" si="182"/>
        <v>"5559227708": { "bp" : [ ["x", "2012-10-19", "2013-04-28", "2013-09-13", "2014-02-17", "2014-07-17", "2014-09-13"], ["SBP", "148", "150", "163", "143", "140", "160"], ["DBP", "120", "105", "105", "105", "108", "98"] ], "category": "CKD target 135/85", "contacts": [{"value": "2013-07-21", "text": "Rx"}, {"value": "2014-01-18", "text": "F2F"}] }</v>
      </c>
    </row>
    <row r="190" spans="1:29" x14ac:dyDescent="0.25">
      <c r="A190">
        <v>5559293812</v>
      </c>
      <c r="B190" s="1">
        <f t="shared" ca="1" si="168"/>
        <v>41171.671996296296</v>
      </c>
      <c r="C190" s="1">
        <f t="shared" ca="1" si="169"/>
        <v>41371.671996296296</v>
      </c>
      <c r="D190" s="1">
        <f t="shared" ca="1" si="230"/>
        <v>41554.671996296296</v>
      </c>
      <c r="E190" s="1">
        <f t="shared" ca="1" si="230"/>
        <v>41641.671996296296</v>
      </c>
      <c r="F190" s="1">
        <f t="shared" ca="1" si="230"/>
        <v>41817.671996296296</v>
      </c>
      <c r="G190" s="1">
        <f t="shared" ca="1" si="230"/>
        <v>41953.671996296296</v>
      </c>
      <c r="H190" s="2">
        <f t="shared" ca="1" si="170"/>
        <v>105</v>
      </c>
      <c r="I190" s="2">
        <f t="shared" ca="1" si="171"/>
        <v>115</v>
      </c>
      <c r="J190" s="2">
        <f t="shared" ca="1" si="231"/>
        <v>128</v>
      </c>
      <c r="K190" s="2">
        <f t="shared" ca="1" si="231"/>
        <v>122</v>
      </c>
      <c r="L190" s="2">
        <f t="shared" ca="1" si="231"/>
        <v>121</v>
      </c>
      <c r="M190" s="2">
        <f t="shared" ca="1" si="231"/>
        <v>129</v>
      </c>
      <c r="N190" s="2">
        <f t="shared" ca="1" si="172"/>
        <v>85</v>
      </c>
      <c r="O190" s="2">
        <f t="shared" ref="O190:S190" ca="1" si="244">IF(N190&lt;50,N190+10,IF(N190&gt;120,N190-20,N190+RANDBETWEEN(-20,20)))</f>
        <v>68</v>
      </c>
      <c r="P190" s="2">
        <f t="shared" ca="1" si="244"/>
        <v>49</v>
      </c>
      <c r="Q190" s="2">
        <f t="shared" ca="1" si="244"/>
        <v>59</v>
      </c>
      <c r="R190" s="2">
        <f t="shared" ca="1" si="244"/>
        <v>76</v>
      </c>
      <c r="S190" s="2">
        <f t="shared" ca="1" si="244"/>
        <v>90</v>
      </c>
      <c r="T190" s="2" t="str">
        <f t="shared" ca="1" si="174"/>
        <v>CKD target 135/85</v>
      </c>
      <c r="U190" s="1">
        <f t="shared" ca="1" si="175"/>
        <v>41543</v>
      </c>
      <c r="V190" s="1">
        <f t="shared" ca="1" si="176"/>
        <v>41859</v>
      </c>
      <c r="W190" t="str">
        <f t="shared" ca="1" si="215"/>
        <v>F2F</v>
      </c>
      <c r="X190" t="str">
        <f t="shared" ca="1" si="215"/>
        <v>Rx</v>
      </c>
      <c r="Y190" t="str">
        <f t="shared" ca="1" si="178"/>
        <v>["x", "2012-09-19", "2013-04-07", "2013-10-07", "2014-01-02", "2014-06-27", "2014-11-10"]</v>
      </c>
      <c r="Z190" t="str">
        <f t="shared" ca="1" si="179"/>
        <v>["SBP", "105", "115", "128", "122", "121", "129"]</v>
      </c>
      <c r="AA190" t="str">
        <f t="shared" ca="1" si="180"/>
        <v>["DBP", "85", "68", "49", "59", "76", "90"]</v>
      </c>
      <c r="AB190" t="str">
        <f t="shared" ca="1" si="181"/>
        <v>[{"value": "2013-09-26", "text": "F2F"}, {"value": "2014-08-08", "text": "Rx"}]</v>
      </c>
      <c r="AC190" t="str">
        <f t="shared" ca="1" si="182"/>
        <v>"5559293812": { "bp" : [ ["x", "2012-09-19", "2013-04-07", "2013-10-07", "2014-01-02", "2014-06-27", "2014-11-10"], ["SBP", "105", "115", "128", "122", "121", "129"], ["DBP", "85", "68", "49", "59", "76", "90"] ], "category": "CKD target 135/85", "contacts": [{"value": "2013-09-26", "text": "F2F"}, {"value": "2014-08-08", "text": "Rx"}] }</v>
      </c>
    </row>
    <row r="191" spans="1:29" x14ac:dyDescent="0.25">
      <c r="A191">
        <v>5559296816</v>
      </c>
      <c r="B191" s="1">
        <f t="shared" ca="1" si="168"/>
        <v>41143.671996296296</v>
      </c>
      <c r="C191" s="1">
        <f t="shared" ca="1" si="169"/>
        <v>41253.671996296296</v>
      </c>
      <c r="D191" s="1">
        <f t="shared" ca="1" si="230"/>
        <v>41453.671996296296</v>
      </c>
      <c r="E191" s="1">
        <f t="shared" ca="1" si="230"/>
        <v>41617.671996296296</v>
      </c>
      <c r="F191" s="1">
        <f t="shared" ca="1" si="230"/>
        <v>41742.671996296296</v>
      </c>
      <c r="G191" s="1">
        <f t="shared" ca="1" si="230"/>
        <v>41844.671996296296</v>
      </c>
      <c r="H191" s="2">
        <f t="shared" ca="1" si="170"/>
        <v>126</v>
      </c>
      <c r="I191" s="2">
        <f t="shared" ca="1" si="171"/>
        <v>132</v>
      </c>
      <c r="J191" s="2">
        <f t="shared" ca="1" si="231"/>
        <v>135</v>
      </c>
      <c r="K191" s="2">
        <f t="shared" ca="1" si="231"/>
        <v>122</v>
      </c>
      <c r="L191" s="2">
        <f t="shared" ca="1" si="231"/>
        <v>139</v>
      </c>
      <c r="M191" s="2">
        <f t="shared" ca="1" si="231"/>
        <v>151</v>
      </c>
      <c r="N191" s="2">
        <f t="shared" ca="1" si="172"/>
        <v>94</v>
      </c>
      <c r="O191" s="2">
        <f t="shared" ref="O191:S191" ca="1" si="245">IF(N191&lt;50,N191+10,IF(N191&gt;120,N191-20,N191+RANDBETWEEN(-20,20)))</f>
        <v>74</v>
      </c>
      <c r="P191" s="2">
        <f t="shared" ca="1" si="245"/>
        <v>85</v>
      </c>
      <c r="Q191" s="2">
        <f t="shared" ca="1" si="245"/>
        <v>89</v>
      </c>
      <c r="R191" s="2">
        <f t="shared" ca="1" si="245"/>
        <v>108</v>
      </c>
      <c r="S191" s="2">
        <f t="shared" ca="1" si="245"/>
        <v>128</v>
      </c>
      <c r="T191" s="2" t="str">
        <f t="shared" ca="1" si="174"/>
        <v>CKD target 135/85</v>
      </c>
      <c r="U191" s="1">
        <f t="shared" ca="1" si="175"/>
        <v>41402</v>
      </c>
      <c r="V191" s="1">
        <f t="shared" ca="1" si="176"/>
        <v>41683</v>
      </c>
      <c r="W191" t="str">
        <f t="shared" ca="1" si="215"/>
        <v>F2F</v>
      </c>
      <c r="X191" t="str">
        <f t="shared" ca="1" si="215"/>
        <v>F2F</v>
      </c>
      <c r="Y191" t="str">
        <f t="shared" ca="1" si="178"/>
        <v>["x", "2012-08-22", "2012-12-10", "2013-06-28", "2013-12-09", "2014-04-13", "2014-07-24"]</v>
      </c>
      <c r="Z191" t="str">
        <f t="shared" ca="1" si="179"/>
        <v>["SBP", "126", "132", "135", "122", "139", "151"]</v>
      </c>
      <c r="AA191" t="str">
        <f t="shared" ca="1" si="180"/>
        <v>["DBP", "94", "74", "85", "89", "108", "128"]</v>
      </c>
      <c r="AB191" t="str">
        <f t="shared" ca="1" si="181"/>
        <v>[{"value": "2013-05-08", "text": "F2F"}, {"value": "2014-02-13", "text": "F2F"}]</v>
      </c>
      <c r="AC191" t="str">
        <f t="shared" ca="1" si="182"/>
        <v>"5559296816": { "bp" : [ ["x", "2012-08-22", "2012-12-10", "2013-06-28", "2013-12-09", "2014-04-13", "2014-07-24"], ["SBP", "126", "132", "135", "122", "139", "151"], ["DBP", "94", "74", "85", "89", "108", "128"] ], "category": "CKD target 135/85", "contacts": [{"value": "2013-05-08", "text": "F2F"}, {"value": "2014-02-13", "text": "F2F"}] }</v>
      </c>
    </row>
    <row r="192" spans="1:29" x14ac:dyDescent="0.25">
      <c r="A192">
        <v>5559345201</v>
      </c>
      <c r="B192" s="1">
        <f t="shared" ca="1" si="168"/>
        <v>41075.671996296296</v>
      </c>
      <c r="C192" s="1">
        <f t="shared" ca="1" si="169"/>
        <v>41146.671996296296</v>
      </c>
      <c r="D192" s="1">
        <f t="shared" ca="1" si="230"/>
        <v>41207.671996296296</v>
      </c>
      <c r="E192" s="1">
        <f t="shared" ca="1" si="230"/>
        <v>41288.671996296296</v>
      </c>
      <c r="F192" s="1">
        <f t="shared" ca="1" si="230"/>
        <v>41348.671996296296</v>
      </c>
      <c r="G192" s="1">
        <f t="shared" ca="1" si="230"/>
        <v>41440.671996296296</v>
      </c>
      <c r="H192" s="2">
        <f t="shared" ca="1" si="170"/>
        <v>120</v>
      </c>
      <c r="I192" s="2">
        <f t="shared" ca="1" si="171"/>
        <v>140</v>
      </c>
      <c r="J192" s="2">
        <f t="shared" ca="1" si="231"/>
        <v>149</v>
      </c>
      <c r="K192" s="2">
        <f t="shared" ca="1" si="231"/>
        <v>144</v>
      </c>
      <c r="L192" s="2">
        <f t="shared" ca="1" si="231"/>
        <v>156</v>
      </c>
      <c r="M192" s="2">
        <f t="shared" ca="1" si="231"/>
        <v>159</v>
      </c>
      <c r="N192" s="2">
        <f t="shared" ca="1" si="172"/>
        <v>69</v>
      </c>
      <c r="O192" s="2">
        <f t="shared" ref="O192:S192" ca="1" si="246">IF(N192&lt;50,N192+10,IF(N192&gt;120,N192-20,N192+RANDBETWEEN(-20,20)))</f>
        <v>69</v>
      </c>
      <c r="P192" s="2">
        <f t="shared" ca="1" si="246"/>
        <v>68</v>
      </c>
      <c r="Q192" s="2">
        <f t="shared" ca="1" si="246"/>
        <v>55</v>
      </c>
      <c r="R192" s="2">
        <f t="shared" ca="1" si="246"/>
        <v>53</v>
      </c>
      <c r="S192" s="2">
        <f t="shared" ca="1" si="246"/>
        <v>39</v>
      </c>
      <c r="T192" s="2" t="str">
        <f t="shared" ca="1" si="174"/>
        <v>CKD target 135/85</v>
      </c>
      <c r="U192" s="1">
        <f t="shared" ca="1" si="175"/>
        <v>41089</v>
      </c>
      <c r="V192" s="1">
        <f t="shared" ca="1" si="176"/>
        <v>41365</v>
      </c>
      <c r="W192" t="str">
        <f t="shared" ca="1" si="215"/>
        <v>Rx</v>
      </c>
      <c r="X192" t="str">
        <f t="shared" ca="1" si="215"/>
        <v>F2F</v>
      </c>
      <c r="Y192" t="str">
        <f t="shared" ca="1" si="178"/>
        <v>["x", "2012-06-15", "2012-08-25", "2012-10-25", "2013-01-14", "2013-03-15", "2013-06-15"]</v>
      </c>
      <c r="Z192" t="str">
        <f t="shared" ca="1" si="179"/>
        <v>["SBP", "120", "140", "149", "144", "156", "159"]</v>
      </c>
      <c r="AA192" t="str">
        <f t="shared" ca="1" si="180"/>
        <v>["DBP", "69", "69", "68", "55", "53", "39"]</v>
      </c>
      <c r="AB192" t="str">
        <f t="shared" ca="1" si="181"/>
        <v>[{"value": "2012-06-29", "text": "Rx"}, {"value": "2013-04-01", "text": "F2F"}]</v>
      </c>
      <c r="AC192" t="str">
        <f t="shared" ca="1" si="182"/>
        <v>"5559345201": { "bp" : [ ["x", "2012-06-15", "2012-08-25", "2012-10-25", "2013-01-14", "2013-03-15", "2013-06-15"], ["SBP", "120", "140", "149", "144", "156", "159"], ["DBP", "69", "69", "68", "55", "53", "39"] ], "category": "CKD target 135/85", "contacts": [{"value": "2012-06-29", "text": "Rx"}, {"value": "2013-04-01", "text": "F2F"}] }</v>
      </c>
    </row>
    <row r="193" spans="1:29" x14ac:dyDescent="0.25">
      <c r="A193">
        <v>5559401992</v>
      </c>
      <c r="B193" s="1">
        <f t="shared" ca="1" si="168"/>
        <v>41161.671996296296</v>
      </c>
      <c r="C193" s="1">
        <f t="shared" ca="1" si="169"/>
        <v>41345.671996296296</v>
      </c>
      <c r="D193" s="1">
        <f t="shared" ca="1" si="230"/>
        <v>41489.671996296296</v>
      </c>
      <c r="E193" s="1">
        <f t="shared" ca="1" si="230"/>
        <v>41627.671996296296</v>
      </c>
      <c r="F193" s="1">
        <f t="shared" ca="1" si="230"/>
        <v>41733.671996296296</v>
      </c>
      <c r="G193" s="1">
        <f t="shared" ca="1" si="230"/>
        <v>41922.671996296296</v>
      </c>
      <c r="H193" s="2">
        <f t="shared" ca="1" si="170"/>
        <v>132</v>
      </c>
      <c r="I193" s="2">
        <f t="shared" ca="1" si="171"/>
        <v>142</v>
      </c>
      <c r="J193" s="2">
        <f t="shared" ca="1" si="231"/>
        <v>150</v>
      </c>
      <c r="K193" s="2">
        <f t="shared" ca="1" si="231"/>
        <v>159</v>
      </c>
      <c r="L193" s="2">
        <f t="shared" ca="1" si="231"/>
        <v>144</v>
      </c>
      <c r="M193" s="2">
        <f t="shared" ca="1" si="231"/>
        <v>137</v>
      </c>
      <c r="N193" s="2">
        <f t="shared" ca="1" si="172"/>
        <v>99</v>
      </c>
      <c r="O193" s="2">
        <f t="shared" ref="O193:S193" ca="1" si="247">IF(N193&lt;50,N193+10,IF(N193&gt;120,N193-20,N193+RANDBETWEEN(-20,20)))</f>
        <v>104</v>
      </c>
      <c r="P193" s="2">
        <f t="shared" ca="1" si="247"/>
        <v>95</v>
      </c>
      <c r="Q193" s="2">
        <f t="shared" ca="1" si="247"/>
        <v>114</v>
      </c>
      <c r="R193" s="2">
        <f t="shared" ca="1" si="247"/>
        <v>97</v>
      </c>
      <c r="S193" s="2">
        <f t="shared" ca="1" si="247"/>
        <v>103</v>
      </c>
      <c r="T193" s="2" t="str">
        <f t="shared" ca="1" si="174"/>
        <v>CKD target 135/85</v>
      </c>
      <c r="U193" s="1">
        <f t="shared" ca="1" si="175"/>
        <v>41170</v>
      </c>
      <c r="V193" s="1">
        <f t="shared" ca="1" si="176"/>
        <v>41455</v>
      </c>
      <c r="W193" t="str">
        <f t="shared" ca="1" si="215"/>
        <v>Rx</v>
      </c>
      <c r="X193" t="str">
        <f t="shared" ca="1" si="215"/>
        <v>Rx</v>
      </c>
      <c r="Y193" t="str">
        <f t="shared" ca="1" si="178"/>
        <v>["x", "2012-09-09", "2013-03-12", "2013-08-03", "2013-12-19", "2014-04-04", "2014-10-10"]</v>
      </c>
      <c r="Z193" t="str">
        <f t="shared" ca="1" si="179"/>
        <v>["SBP", "132", "142", "150", "159", "144", "137"]</v>
      </c>
      <c r="AA193" t="str">
        <f t="shared" ca="1" si="180"/>
        <v>["DBP", "99", "104", "95", "114", "97", "103"]</v>
      </c>
      <c r="AB193" t="str">
        <f t="shared" ca="1" si="181"/>
        <v>[{"value": "2012-09-18", "text": "Rx"}, {"value": "2013-06-30", "text": "Rx"}]</v>
      </c>
      <c r="AC193" t="str">
        <f t="shared" ca="1" si="182"/>
        <v>"5559401992": { "bp" : [ ["x", "2012-09-09", "2013-03-12", "2013-08-03", "2013-12-19", "2014-04-04", "2014-10-10"], ["SBP", "132", "142", "150", "159", "144", "137"], ["DBP", "99", "104", "95", "114", "97", "103"] ], "category": "CKD target 135/85", "contacts": [{"value": "2012-09-18", "text": "Rx"}, {"value": "2013-06-30", "text": "Rx"}] }</v>
      </c>
    </row>
    <row r="194" spans="1:29" x14ac:dyDescent="0.25">
      <c r="A194">
        <v>5559490326</v>
      </c>
      <c r="B194" s="1">
        <f t="shared" ca="1" si="168"/>
        <v>41183.671996296296</v>
      </c>
      <c r="C194" s="1">
        <f t="shared" ca="1" si="169"/>
        <v>41285.671996296296</v>
      </c>
      <c r="D194" s="1">
        <f t="shared" ref="D194:G194" ca="1" si="248">C194+RANDBETWEEN(50,200)</f>
        <v>41341.671996296296</v>
      </c>
      <c r="E194" s="1">
        <f t="shared" ca="1" si="248"/>
        <v>41522.671996296296</v>
      </c>
      <c r="F194" s="1">
        <f t="shared" ca="1" si="248"/>
        <v>41690.671996296296</v>
      </c>
      <c r="G194" s="1">
        <f t="shared" ca="1" si="248"/>
        <v>41790.671996296296</v>
      </c>
      <c r="H194" s="2">
        <f t="shared" ca="1" si="170"/>
        <v>116</v>
      </c>
      <c r="I194" s="2">
        <f t="shared" ca="1" si="171"/>
        <v>103</v>
      </c>
      <c r="J194" s="2">
        <f t="shared" ref="J194:M194" ca="1" si="249">IF(I194&lt;110,I194+10,IF(I194&gt;160,I194-20,I194+RANDBETWEEN(-20,20)))</f>
        <v>113</v>
      </c>
      <c r="K194" s="2">
        <f t="shared" ca="1" si="249"/>
        <v>117</v>
      </c>
      <c r="L194" s="2">
        <f t="shared" ca="1" si="249"/>
        <v>99</v>
      </c>
      <c r="M194" s="2">
        <f t="shared" ca="1" si="249"/>
        <v>109</v>
      </c>
      <c r="N194" s="2">
        <f t="shared" ca="1" si="172"/>
        <v>50</v>
      </c>
      <c r="O194" s="2">
        <f t="shared" ref="O194:S194" ca="1" si="250">IF(N194&lt;50,N194+10,IF(N194&gt;120,N194-20,N194+RANDBETWEEN(-20,20)))</f>
        <v>63</v>
      </c>
      <c r="P194" s="2">
        <f t="shared" ca="1" si="250"/>
        <v>60</v>
      </c>
      <c r="Q194" s="2">
        <f t="shared" ca="1" si="250"/>
        <v>62</v>
      </c>
      <c r="R194" s="2">
        <f t="shared" ca="1" si="250"/>
        <v>43</v>
      </c>
      <c r="S194" s="2">
        <f t="shared" ca="1" si="250"/>
        <v>53</v>
      </c>
      <c r="T194" s="2" t="str">
        <f t="shared" ca="1" si="174"/>
        <v>CKD target 135/85</v>
      </c>
      <c r="U194" s="1">
        <f t="shared" ca="1" si="175"/>
        <v>41286</v>
      </c>
      <c r="V194" s="1">
        <f t="shared" ca="1" si="176"/>
        <v>41702</v>
      </c>
      <c r="W194" t="str">
        <f t="shared" ca="1" si="215"/>
        <v>Rx</v>
      </c>
      <c r="X194" t="str">
        <f t="shared" ca="1" si="215"/>
        <v>Rx</v>
      </c>
      <c r="Y194" t="str">
        <f t="shared" ca="1" si="178"/>
        <v>["x", "2012-10-01", "2013-01-11", "2013-03-08", "2013-09-05", "2014-02-20", "2014-05-31"]</v>
      </c>
      <c r="Z194" t="str">
        <f t="shared" ca="1" si="179"/>
        <v>["SBP", "116", "103", "113", "117", "99", "109"]</v>
      </c>
      <c r="AA194" t="str">
        <f t="shared" ca="1" si="180"/>
        <v>["DBP", "50", "63", "60", "62", "43", "53"]</v>
      </c>
      <c r="AB194" t="str">
        <f t="shared" ca="1" si="181"/>
        <v>[{"value": "2013-01-12", "text": "Rx"}, {"value": "2014-03-04", "text": "Rx"}]</v>
      </c>
      <c r="AC194" t="str">
        <f t="shared" ca="1" si="182"/>
        <v>"5559490326": { "bp" : [ ["x", "2012-10-01", "2013-01-11", "2013-03-08", "2013-09-05", "2014-02-20", "2014-05-31"], ["SBP", "116", "103", "113", "117", "99", "109"], ["DBP", "50", "63", "60", "62", "43", "53"] ], "category": "CKD target 135/85", "contacts": [{"value": "2013-01-12", "text": "Rx"}, {"value": "2014-03-04", "text": "Rx"}] }</v>
      </c>
    </row>
    <row r="195" spans="1:29" x14ac:dyDescent="0.25">
      <c r="A195">
        <v>5559545413</v>
      </c>
      <c r="B195" s="1">
        <f t="shared" ref="B195:B204" ca="1" si="251">NOW()-1200+RANDBETWEEN(1,200)</f>
        <v>41027.671996296296</v>
      </c>
      <c r="C195" s="1">
        <f t="shared" ref="C195:G204" ca="1" si="252">B195+RANDBETWEEN(50,200)</f>
        <v>41099.671996296296</v>
      </c>
      <c r="D195" s="1">
        <f t="shared" ca="1" si="252"/>
        <v>41184.671996296296</v>
      </c>
      <c r="E195" s="1">
        <f t="shared" ca="1" si="252"/>
        <v>41309.671996296296</v>
      </c>
      <c r="F195" s="1">
        <f t="shared" ca="1" si="252"/>
        <v>41504.671996296296</v>
      </c>
      <c r="G195" s="1">
        <f t="shared" ca="1" si="252"/>
        <v>41682.671996296296</v>
      </c>
      <c r="H195" s="2">
        <f t="shared" ref="H195:H204" ca="1" si="253">RANDBETWEEN(90,150)</f>
        <v>102</v>
      </c>
      <c r="I195" s="2">
        <f t="shared" ref="I195:M204" ca="1" si="254">IF(H195&lt;110,H195+10,IF(H195&gt;160,H195-20,H195+RANDBETWEEN(-20,20)))</f>
        <v>112</v>
      </c>
      <c r="J195" s="2">
        <f t="shared" ca="1" si="254"/>
        <v>99</v>
      </c>
      <c r="K195" s="2">
        <f t="shared" ca="1" si="254"/>
        <v>109</v>
      </c>
      <c r="L195" s="2">
        <f t="shared" ca="1" si="254"/>
        <v>119</v>
      </c>
      <c r="M195" s="2">
        <f t="shared" ca="1" si="254"/>
        <v>111</v>
      </c>
      <c r="N195" s="2">
        <f t="shared" ref="N195:N204" ca="1" si="255">H195-RANDBETWEEN(20,70)</f>
        <v>34</v>
      </c>
      <c r="O195" s="2">
        <f t="shared" ref="O195:S195" ca="1" si="256">IF(N195&lt;50,N195+10,IF(N195&gt;120,N195-20,N195+RANDBETWEEN(-20,20)))</f>
        <v>44</v>
      </c>
      <c r="P195" s="2">
        <f t="shared" ca="1" si="256"/>
        <v>54</v>
      </c>
      <c r="Q195" s="2">
        <f t="shared" ca="1" si="256"/>
        <v>67</v>
      </c>
      <c r="R195" s="2">
        <f t="shared" ca="1" si="256"/>
        <v>68</v>
      </c>
      <c r="S195" s="2">
        <f t="shared" ca="1" si="256"/>
        <v>71</v>
      </c>
      <c r="T195" s="2" t="str">
        <f t="shared" ref="T195:T204" ca="1" si="257">IF(RAND()&lt;0.5,"HTN target 140/90","CKD target 135/85")</f>
        <v>HTN target 140/90</v>
      </c>
      <c r="U195" s="1">
        <f t="shared" ref="U195:U204" ca="1" si="258">RANDBETWEEN(B195,D195)</f>
        <v>41132</v>
      </c>
      <c r="V195" s="1">
        <f t="shared" ref="V195:V204" ca="1" si="259">RANDBETWEEN(U195,G195)</f>
        <v>41144</v>
      </c>
      <c r="W195" t="str">
        <f t="shared" ca="1" si="215"/>
        <v>Rx</v>
      </c>
      <c r="X195" t="str">
        <f t="shared" ca="1" si="215"/>
        <v>F2F</v>
      </c>
      <c r="Y195" t="str">
        <f t="shared" ref="Y195:Y204" ca="1" si="260">CONCATENATE("[""x"", """, TEXT(B195,"yyyy-mm-dd"),""", """,TEXT(C195,"yyyy-mm-dd"),""", """,TEXT(D195,"yyyy-mm-dd"),""", """,TEXT(E195,"yyyy-mm-dd"),""", """,TEXT(F195,"yyyy-mm-dd"),""", """,TEXT(G195,"yyyy-mm-dd"),"""]")</f>
        <v>["x", "2012-04-28", "2012-07-09", "2012-10-02", "2013-02-04", "2013-08-18", "2014-02-12"]</v>
      </c>
      <c r="Z195" t="str">
        <f t="shared" ref="Z195:Z204" ca="1" si="261">CONCATENATE("[""SBP"", """,H195,""", """,I195,""", """,J195,""", """,K195,""", """,L195,""", """,M195,"""]")</f>
        <v>["SBP", "102", "112", "99", "109", "119", "111"]</v>
      </c>
      <c r="AA195" t="str">
        <f t="shared" ref="AA195:AA204" ca="1" si="262">CONCATENATE("[""DBP"", """,N195,""", """,O195,""", """,P195,""", """,Q195,""", """,R195,""", """,S195,"""]")</f>
        <v>["DBP", "34", "44", "54", "67", "68", "71"]</v>
      </c>
      <c r="AB195" t="str">
        <f t="shared" ref="AB195:AB204" ca="1" si="263">CONCATENATE("[{""value"": """,TEXT(U195,"yyyy-mm-dd"),""", ""text"": """,W195,"""}, {""value"": """,TEXT(V195,"yyyy-mm-dd"),""", ""text"": """,X195,"""}]")</f>
        <v>[{"value": "2012-08-11", "text": "Rx"}, {"value": "2012-08-23", "text": "F2F"}]</v>
      </c>
      <c r="AC195" t="str">
        <f t="shared" ref="AC195:AC204" ca="1" si="264">CONCATENATE("""",A195,""": { ""bp"" : [ ", Y195,", ",Z195,", ",AA195," ], ""category"": """,T195,""", ""contacts"": ",AB195," }")</f>
        <v>"5559545413": { "bp" : [ ["x", "2012-04-28", "2012-07-09", "2012-10-02", "2013-02-04", "2013-08-18", "2014-02-12"], ["SBP", "102", "112", "99", "109", "119", "111"], ["DBP", "34", "44", "54", "67", "68", "71"] ], "category": "HTN target 140/90", "contacts": [{"value": "2012-08-11", "text": "Rx"}, {"value": "2012-08-23", "text": "F2F"}] }</v>
      </c>
    </row>
    <row r="196" spans="1:29" x14ac:dyDescent="0.25">
      <c r="A196">
        <v>5559596469</v>
      </c>
      <c r="B196" s="1">
        <f t="shared" ca="1" si="251"/>
        <v>41072.671996296296</v>
      </c>
      <c r="C196" s="1">
        <f t="shared" ca="1" si="252"/>
        <v>41163.671996296296</v>
      </c>
      <c r="D196" s="1">
        <f t="shared" ca="1" si="252"/>
        <v>41334.671996296296</v>
      </c>
      <c r="E196" s="1">
        <f t="shared" ca="1" si="252"/>
        <v>41469.671996296296</v>
      </c>
      <c r="F196" s="1">
        <f t="shared" ca="1" si="252"/>
        <v>41538.671996296296</v>
      </c>
      <c r="G196" s="1">
        <f t="shared" ca="1" si="252"/>
        <v>41619.671996296296</v>
      </c>
      <c r="H196" s="2">
        <f t="shared" ca="1" si="253"/>
        <v>138</v>
      </c>
      <c r="I196" s="2">
        <f t="shared" ca="1" si="254"/>
        <v>137</v>
      </c>
      <c r="J196" s="2">
        <f t="shared" ca="1" si="254"/>
        <v>157</v>
      </c>
      <c r="K196" s="2">
        <f t="shared" ca="1" si="254"/>
        <v>142</v>
      </c>
      <c r="L196" s="2">
        <f t="shared" ca="1" si="254"/>
        <v>140</v>
      </c>
      <c r="M196" s="2">
        <f t="shared" ca="1" si="254"/>
        <v>159</v>
      </c>
      <c r="N196" s="2">
        <f t="shared" ca="1" si="255"/>
        <v>93</v>
      </c>
      <c r="O196" s="2">
        <f t="shared" ref="O196:S196" ca="1" si="265">IF(N196&lt;50,N196+10,IF(N196&gt;120,N196-20,N196+RANDBETWEEN(-20,20)))</f>
        <v>96</v>
      </c>
      <c r="P196" s="2">
        <f t="shared" ca="1" si="265"/>
        <v>103</v>
      </c>
      <c r="Q196" s="2">
        <f t="shared" ca="1" si="265"/>
        <v>99</v>
      </c>
      <c r="R196" s="2">
        <f t="shared" ca="1" si="265"/>
        <v>117</v>
      </c>
      <c r="S196" s="2">
        <f t="shared" ca="1" si="265"/>
        <v>115</v>
      </c>
      <c r="T196" s="2" t="str">
        <f t="shared" ca="1" si="257"/>
        <v>CKD target 135/85</v>
      </c>
      <c r="U196" s="1">
        <f t="shared" ca="1" si="258"/>
        <v>41201</v>
      </c>
      <c r="V196" s="1">
        <f t="shared" ca="1" si="259"/>
        <v>41467</v>
      </c>
      <c r="W196" t="str">
        <f t="shared" ca="1" si="215"/>
        <v>Rx</v>
      </c>
      <c r="X196" t="str">
        <f t="shared" ca="1" si="215"/>
        <v>Rx</v>
      </c>
      <c r="Y196" t="str">
        <f t="shared" ca="1" si="260"/>
        <v>["x", "2012-06-12", "2012-09-11", "2013-03-01", "2013-07-14", "2013-09-21", "2013-12-11"]</v>
      </c>
      <c r="Z196" t="str">
        <f t="shared" ca="1" si="261"/>
        <v>["SBP", "138", "137", "157", "142", "140", "159"]</v>
      </c>
      <c r="AA196" t="str">
        <f t="shared" ca="1" si="262"/>
        <v>["DBP", "93", "96", "103", "99", "117", "115"]</v>
      </c>
      <c r="AB196" t="str">
        <f t="shared" ca="1" si="263"/>
        <v>[{"value": "2012-10-19", "text": "Rx"}, {"value": "2013-07-12", "text": "Rx"}]</v>
      </c>
      <c r="AC196" t="str">
        <f t="shared" ca="1" si="264"/>
        <v>"5559596469": { "bp" : [ ["x", "2012-06-12", "2012-09-11", "2013-03-01", "2013-07-14", "2013-09-21", "2013-12-11"], ["SBP", "138", "137", "157", "142", "140", "159"], ["DBP", "93", "96", "103", "99", "117", "115"] ], "category": "CKD target 135/85", "contacts": [{"value": "2012-10-19", "text": "Rx"}, {"value": "2013-07-12", "text": "Rx"}] }</v>
      </c>
    </row>
    <row r="197" spans="1:29" x14ac:dyDescent="0.25">
      <c r="A197">
        <v>5559648060</v>
      </c>
      <c r="B197" s="1">
        <f t="shared" ca="1" si="251"/>
        <v>41097.671996296296</v>
      </c>
      <c r="C197" s="1">
        <f t="shared" ca="1" si="252"/>
        <v>41186.671996296296</v>
      </c>
      <c r="D197" s="1">
        <f t="shared" ca="1" si="252"/>
        <v>41299.671996296296</v>
      </c>
      <c r="E197" s="1">
        <f t="shared" ca="1" si="252"/>
        <v>41379.671996296296</v>
      </c>
      <c r="F197" s="1">
        <f t="shared" ca="1" si="252"/>
        <v>41548.671996296296</v>
      </c>
      <c r="G197" s="1">
        <f t="shared" ca="1" si="252"/>
        <v>41660.671996296296</v>
      </c>
      <c r="H197" s="2">
        <f t="shared" ca="1" si="253"/>
        <v>122</v>
      </c>
      <c r="I197" s="2">
        <f t="shared" ca="1" si="254"/>
        <v>138</v>
      </c>
      <c r="J197" s="2">
        <f t="shared" ca="1" si="254"/>
        <v>158</v>
      </c>
      <c r="K197" s="2">
        <f t="shared" ca="1" si="254"/>
        <v>153</v>
      </c>
      <c r="L197" s="2">
        <f t="shared" ca="1" si="254"/>
        <v>133</v>
      </c>
      <c r="M197" s="2">
        <f t="shared" ca="1" si="254"/>
        <v>134</v>
      </c>
      <c r="N197" s="2">
        <f t="shared" ca="1" si="255"/>
        <v>65</v>
      </c>
      <c r="O197" s="2">
        <f t="shared" ref="O197:S197" ca="1" si="266">IF(N197&lt;50,N197+10,IF(N197&gt;120,N197-20,N197+RANDBETWEEN(-20,20)))</f>
        <v>85</v>
      </c>
      <c r="P197" s="2">
        <f t="shared" ca="1" si="266"/>
        <v>91</v>
      </c>
      <c r="Q197" s="2">
        <f t="shared" ca="1" si="266"/>
        <v>100</v>
      </c>
      <c r="R197" s="2">
        <f t="shared" ca="1" si="266"/>
        <v>112</v>
      </c>
      <c r="S197" s="2">
        <f t="shared" ca="1" si="266"/>
        <v>97</v>
      </c>
      <c r="T197" s="2" t="str">
        <f t="shared" ca="1" si="257"/>
        <v>HTN target 140/90</v>
      </c>
      <c r="U197" s="1">
        <f t="shared" ca="1" si="258"/>
        <v>41188</v>
      </c>
      <c r="V197" s="1">
        <f t="shared" ca="1" si="259"/>
        <v>41442</v>
      </c>
      <c r="W197" t="str">
        <f t="shared" ca="1" si="215"/>
        <v>F2F</v>
      </c>
      <c r="X197" t="str">
        <f t="shared" ca="1" si="215"/>
        <v>Rx</v>
      </c>
      <c r="Y197" t="str">
        <f t="shared" ca="1" si="260"/>
        <v>["x", "2012-07-07", "2012-10-04", "2013-01-25", "2013-04-15", "2013-10-01", "2014-01-21"]</v>
      </c>
      <c r="Z197" t="str">
        <f t="shared" ca="1" si="261"/>
        <v>["SBP", "122", "138", "158", "153", "133", "134"]</v>
      </c>
      <c r="AA197" t="str">
        <f t="shared" ca="1" si="262"/>
        <v>["DBP", "65", "85", "91", "100", "112", "97"]</v>
      </c>
      <c r="AB197" t="str">
        <f t="shared" ca="1" si="263"/>
        <v>[{"value": "2012-10-06", "text": "F2F"}, {"value": "2013-06-17", "text": "Rx"}]</v>
      </c>
      <c r="AC197" t="str">
        <f t="shared" ca="1" si="264"/>
        <v>"5559648060": { "bp" : [ ["x", "2012-07-07", "2012-10-04", "2013-01-25", "2013-04-15", "2013-10-01", "2014-01-21"], ["SBP", "122", "138", "158", "153", "133", "134"], ["DBP", "65", "85", "91", "100", "112", "97"] ], "category": "HTN target 140/90", "contacts": [{"value": "2012-10-06", "text": "F2F"}, {"value": "2013-06-17", "text": "Rx"}] }</v>
      </c>
    </row>
    <row r="198" spans="1:29" x14ac:dyDescent="0.25">
      <c r="A198">
        <v>5559718903</v>
      </c>
      <c r="B198" s="1">
        <f t="shared" ca="1" si="251"/>
        <v>41157.671996296296</v>
      </c>
      <c r="C198" s="1">
        <f t="shared" ca="1" si="252"/>
        <v>41271.671996296296</v>
      </c>
      <c r="D198" s="1">
        <f t="shared" ca="1" si="252"/>
        <v>41321.671996296296</v>
      </c>
      <c r="E198" s="1">
        <f t="shared" ca="1" si="252"/>
        <v>41481.671996296296</v>
      </c>
      <c r="F198" s="1">
        <f t="shared" ca="1" si="252"/>
        <v>41579.671996296296</v>
      </c>
      <c r="G198" s="1">
        <f t="shared" ca="1" si="252"/>
        <v>41704.671996296296</v>
      </c>
      <c r="H198" s="2">
        <f t="shared" ca="1" si="253"/>
        <v>110</v>
      </c>
      <c r="I198" s="2">
        <f t="shared" ca="1" si="254"/>
        <v>96</v>
      </c>
      <c r="J198" s="2">
        <f t="shared" ca="1" si="254"/>
        <v>106</v>
      </c>
      <c r="K198" s="2">
        <f t="shared" ca="1" si="254"/>
        <v>116</v>
      </c>
      <c r="L198" s="2">
        <f t="shared" ca="1" si="254"/>
        <v>117</v>
      </c>
      <c r="M198" s="2">
        <f t="shared" ca="1" si="254"/>
        <v>117</v>
      </c>
      <c r="N198" s="2">
        <f t="shared" ca="1" si="255"/>
        <v>41</v>
      </c>
      <c r="O198" s="2">
        <f t="shared" ref="O198:S198" ca="1" si="267">IF(N198&lt;50,N198+10,IF(N198&gt;120,N198-20,N198+RANDBETWEEN(-20,20)))</f>
        <v>51</v>
      </c>
      <c r="P198" s="2">
        <f t="shared" ca="1" si="267"/>
        <v>64</v>
      </c>
      <c r="Q198" s="2">
        <f t="shared" ca="1" si="267"/>
        <v>70</v>
      </c>
      <c r="R198" s="2">
        <f t="shared" ca="1" si="267"/>
        <v>88</v>
      </c>
      <c r="S198" s="2">
        <f t="shared" ca="1" si="267"/>
        <v>78</v>
      </c>
      <c r="T198" s="2" t="str">
        <f t="shared" ca="1" si="257"/>
        <v>HTN target 140/90</v>
      </c>
      <c r="U198" s="1">
        <f t="shared" ca="1" si="258"/>
        <v>41306</v>
      </c>
      <c r="V198" s="1">
        <f t="shared" ca="1" si="259"/>
        <v>41387</v>
      </c>
      <c r="W198" t="str">
        <f t="shared" ca="1" si="215"/>
        <v>F2F</v>
      </c>
      <c r="X198" t="str">
        <f t="shared" ca="1" si="215"/>
        <v>Rx</v>
      </c>
      <c r="Y198" t="str">
        <f t="shared" ca="1" si="260"/>
        <v>["x", "2012-09-05", "2012-12-28", "2013-02-16", "2013-07-26", "2013-11-01", "2014-03-06"]</v>
      </c>
      <c r="Z198" t="str">
        <f t="shared" ca="1" si="261"/>
        <v>["SBP", "110", "96", "106", "116", "117", "117"]</v>
      </c>
      <c r="AA198" t="str">
        <f t="shared" ca="1" si="262"/>
        <v>["DBP", "41", "51", "64", "70", "88", "78"]</v>
      </c>
      <c r="AB198" t="str">
        <f t="shared" ca="1" si="263"/>
        <v>[{"value": "2013-02-01", "text": "F2F"}, {"value": "2013-04-23", "text": "Rx"}]</v>
      </c>
      <c r="AC198" t="str">
        <f t="shared" ca="1" si="264"/>
        <v>"5559718903": { "bp" : [ ["x", "2012-09-05", "2012-12-28", "2013-02-16", "2013-07-26", "2013-11-01", "2014-03-06"], ["SBP", "110", "96", "106", "116", "117", "117"], ["DBP", "41", "51", "64", "70", "88", "78"] ], "category": "HTN target 140/90", "contacts": [{"value": "2013-02-01", "text": "F2F"}, {"value": "2013-04-23", "text": "Rx"}] }</v>
      </c>
    </row>
    <row r="199" spans="1:29" x14ac:dyDescent="0.25">
      <c r="A199">
        <v>5559766361</v>
      </c>
      <c r="B199" s="1">
        <f t="shared" ca="1" si="251"/>
        <v>41081.671996296296</v>
      </c>
      <c r="C199" s="1">
        <f t="shared" ca="1" si="252"/>
        <v>41216.671996296296</v>
      </c>
      <c r="D199" s="1">
        <f t="shared" ca="1" si="252"/>
        <v>41361.671996296296</v>
      </c>
      <c r="E199" s="1">
        <f t="shared" ca="1" si="252"/>
        <v>41452.671996296296</v>
      </c>
      <c r="F199" s="1">
        <f t="shared" ca="1" si="252"/>
        <v>41605.671996296296</v>
      </c>
      <c r="G199" s="1">
        <f t="shared" ca="1" si="252"/>
        <v>41804.671996296296</v>
      </c>
      <c r="H199" s="2">
        <f t="shared" ca="1" si="253"/>
        <v>109</v>
      </c>
      <c r="I199" s="2">
        <f t="shared" ca="1" si="254"/>
        <v>119</v>
      </c>
      <c r="J199" s="2">
        <f t="shared" ca="1" si="254"/>
        <v>129</v>
      </c>
      <c r="K199" s="2">
        <f t="shared" ca="1" si="254"/>
        <v>130</v>
      </c>
      <c r="L199" s="2">
        <f t="shared" ca="1" si="254"/>
        <v>146</v>
      </c>
      <c r="M199" s="2">
        <f t="shared" ca="1" si="254"/>
        <v>143</v>
      </c>
      <c r="N199" s="2">
        <f t="shared" ca="1" si="255"/>
        <v>61</v>
      </c>
      <c r="O199" s="2">
        <f t="shared" ref="O199:S199" ca="1" si="268">IF(N199&lt;50,N199+10,IF(N199&gt;120,N199-20,N199+RANDBETWEEN(-20,20)))</f>
        <v>47</v>
      </c>
      <c r="P199" s="2">
        <f t="shared" ca="1" si="268"/>
        <v>57</v>
      </c>
      <c r="Q199" s="2">
        <f t="shared" ca="1" si="268"/>
        <v>44</v>
      </c>
      <c r="R199" s="2">
        <f t="shared" ca="1" si="268"/>
        <v>54</v>
      </c>
      <c r="S199" s="2">
        <f t="shared" ca="1" si="268"/>
        <v>45</v>
      </c>
      <c r="T199" s="2" t="str">
        <f t="shared" ca="1" si="257"/>
        <v>HTN target 140/90</v>
      </c>
      <c r="U199" s="1">
        <f t="shared" ca="1" si="258"/>
        <v>41206</v>
      </c>
      <c r="V199" s="1">
        <f t="shared" ca="1" si="259"/>
        <v>41776</v>
      </c>
      <c r="W199" t="str">
        <f t="shared" ca="1" si="215"/>
        <v>Rx</v>
      </c>
      <c r="X199" t="str">
        <f t="shared" ca="1" si="215"/>
        <v>Rx</v>
      </c>
      <c r="Y199" t="str">
        <f t="shared" ca="1" si="260"/>
        <v>["x", "2012-06-21", "2012-11-03", "2013-03-28", "2013-06-27", "2013-11-27", "2014-06-14"]</v>
      </c>
      <c r="Z199" t="str">
        <f t="shared" ca="1" si="261"/>
        <v>["SBP", "109", "119", "129", "130", "146", "143"]</v>
      </c>
      <c r="AA199" t="str">
        <f t="shared" ca="1" si="262"/>
        <v>["DBP", "61", "47", "57", "44", "54", "45"]</v>
      </c>
      <c r="AB199" t="str">
        <f t="shared" ca="1" si="263"/>
        <v>[{"value": "2012-10-24", "text": "Rx"}, {"value": "2014-05-17", "text": "Rx"}]</v>
      </c>
      <c r="AC199" t="str">
        <f t="shared" ca="1" si="264"/>
        <v>"5559766361": { "bp" : [ ["x", "2012-06-21", "2012-11-03", "2013-03-28", "2013-06-27", "2013-11-27", "2014-06-14"], ["SBP", "109", "119", "129", "130", "146", "143"], ["DBP", "61", "47", "57", "44", "54", "45"] ], "category": "HTN target 140/90", "contacts": [{"value": "2012-10-24", "text": "Rx"}, {"value": "2014-05-17", "text": "Rx"}] }</v>
      </c>
    </row>
    <row r="200" spans="1:29" x14ac:dyDescent="0.25">
      <c r="A200">
        <v>5559804595</v>
      </c>
      <c r="B200" s="1">
        <f t="shared" ca="1" si="251"/>
        <v>41011.671996296296</v>
      </c>
      <c r="C200" s="1">
        <f t="shared" ca="1" si="252"/>
        <v>41095.671996296296</v>
      </c>
      <c r="D200" s="1">
        <f t="shared" ca="1" si="252"/>
        <v>41194.671996296296</v>
      </c>
      <c r="E200" s="1">
        <f t="shared" ca="1" si="252"/>
        <v>41394.671996296296</v>
      </c>
      <c r="F200" s="1">
        <f t="shared" ca="1" si="252"/>
        <v>41555.671996296296</v>
      </c>
      <c r="G200" s="1">
        <f t="shared" ca="1" si="252"/>
        <v>41656.671996296296</v>
      </c>
      <c r="H200" s="2">
        <f t="shared" ca="1" si="253"/>
        <v>100</v>
      </c>
      <c r="I200" s="2">
        <f t="shared" ca="1" si="254"/>
        <v>110</v>
      </c>
      <c r="J200" s="2">
        <f t="shared" ca="1" si="254"/>
        <v>128</v>
      </c>
      <c r="K200" s="2">
        <f t="shared" ca="1" si="254"/>
        <v>146</v>
      </c>
      <c r="L200" s="2">
        <f t="shared" ca="1" si="254"/>
        <v>160</v>
      </c>
      <c r="M200" s="2">
        <f t="shared" ca="1" si="254"/>
        <v>175</v>
      </c>
      <c r="N200" s="2">
        <f t="shared" ca="1" si="255"/>
        <v>40</v>
      </c>
      <c r="O200" s="2">
        <f t="shared" ref="O200:S200" ca="1" si="269">IF(N200&lt;50,N200+10,IF(N200&gt;120,N200-20,N200+RANDBETWEEN(-20,20)))</f>
        <v>50</v>
      </c>
      <c r="P200" s="2">
        <f t="shared" ca="1" si="269"/>
        <v>40</v>
      </c>
      <c r="Q200" s="2">
        <f t="shared" ca="1" si="269"/>
        <v>50</v>
      </c>
      <c r="R200" s="2">
        <f t="shared" ca="1" si="269"/>
        <v>38</v>
      </c>
      <c r="S200" s="2">
        <f t="shared" ca="1" si="269"/>
        <v>48</v>
      </c>
      <c r="T200" s="2" t="str">
        <f t="shared" ca="1" si="257"/>
        <v>CKD target 135/85</v>
      </c>
      <c r="U200" s="1">
        <f t="shared" ca="1" si="258"/>
        <v>41112</v>
      </c>
      <c r="V200" s="1">
        <f t="shared" ca="1" si="259"/>
        <v>41551</v>
      </c>
      <c r="W200" t="str">
        <f t="shared" ca="1" si="215"/>
        <v>Rx</v>
      </c>
      <c r="X200" t="str">
        <f t="shared" ca="1" si="215"/>
        <v>Rx</v>
      </c>
      <c r="Y200" t="str">
        <f t="shared" ca="1" si="260"/>
        <v>["x", "2012-04-12", "2012-07-05", "2012-10-12", "2013-04-30", "2013-10-08", "2014-01-17"]</v>
      </c>
      <c r="Z200" t="str">
        <f t="shared" ca="1" si="261"/>
        <v>["SBP", "100", "110", "128", "146", "160", "175"]</v>
      </c>
      <c r="AA200" t="str">
        <f t="shared" ca="1" si="262"/>
        <v>["DBP", "40", "50", "40", "50", "38", "48"]</v>
      </c>
      <c r="AB200" t="str">
        <f t="shared" ca="1" si="263"/>
        <v>[{"value": "2012-07-22", "text": "Rx"}, {"value": "2013-10-04", "text": "Rx"}]</v>
      </c>
      <c r="AC200" t="str">
        <f t="shared" ca="1" si="264"/>
        <v>"5559804595": { "bp" : [ ["x", "2012-04-12", "2012-07-05", "2012-10-12", "2013-04-30", "2013-10-08", "2014-01-17"], ["SBP", "100", "110", "128", "146", "160", "175"], ["DBP", "40", "50", "40", "50", "38", "48"] ], "category": "CKD target 135/85", "contacts": [{"value": "2012-07-22", "text": "Rx"}, {"value": "2013-10-04", "text": "Rx"}] }</v>
      </c>
    </row>
    <row r="201" spans="1:29" x14ac:dyDescent="0.25">
      <c r="A201">
        <v>5559869820</v>
      </c>
      <c r="B201" s="1">
        <f t="shared" ca="1" si="251"/>
        <v>41061.671996296296</v>
      </c>
      <c r="C201" s="1">
        <f t="shared" ca="1" si="252"/>
        <v>41122.671996296296</v>
      </c>
      <c r="D201" s="1">
        <f t="shared" ca="1" si="252"/>
        <v>41254.671996296296</v>
      </c>
      <c r="E201" s="1">
        <f t="shared" ca="1" si="252"/>
        <v>41372.671996296296</v>
      </c>
      <c r="F201" s="1">
        <f t="shared" ca="1" si="252"/>
        <v>41424.671996296296</v>
      </c>
      <c r="G201" s="1">
        <f t="shared" ca="1" si="252"/>
        <v>41589.671996296296</v>
      </c>
      <c r="H201" s="2">
        <f t="shared" ca="1" si="253"/>
        <v>97</v>
      </c>
      <c r="I201" s="2">
        <f t="shared" ca="1" si="254"/>
        <v>107</v>
      </c>
      <c r="J201" s="2">
        <f t="shared" ca="1" si="254"/>
        <v>117</v>
      </c>
      <c r="K201" s="2">
        <f t="shared" ca="1" si="254"/>
        <v>112</v>
      </c>
      <c r="L201" s="2">
        <f t="shared" ca="1" si="254"/>
        <v>103</v>
      </c>
      <c r="M201" s="2">
        <f t="shared" ca="1" si="254"/>
        <v>113</v>
      </c>
      <c r="N201" s="2">
        <f t="shared" ca="1" si="255"/>
        <v>66</v>
      </c>
      <c r="O201" s="2">
        <f t="shared" ref="O201:S201" ca="1" si="270">IF(N201&lt;50,N201+10,IF(N201&gt;120,N201-20,N201+RANDBETWEEN(-20,20)))</f>
        <v>67</v>
      </c>
      <c r="P201" s="2">
        <f t="shared" ca="1" si="270"/>
        <v>54</v>
      </c>
      <c r="Q201" s="2">
        <f t="shared" ca="1" si="270"/>
        <v>60</v>
      </c>
      <c r="R201" s="2">
        <f t="shared" ca="1" si="270"/>
        <v>72</v>
      </c>
      <c r="S201" s="2">
        <f t="shared" ca="1" si="270"/>
        <v>73</v>
      </c>
      <c r="T201" s="2" t="str">
        <f t="shared" ca="1" si="257"/>
        <v>HTN target 140/90</v>
      </c>
      <c r="U201" s="1">
        <f t="shared" ca="1" si="258"/>
        <v>41113</v>
      </c>
      <c r="V201" s="1">
        <f t="shared" ca="1" si="259"/>
        <v>41494</v>
      </c>
      <c r="W201" t="str">
        <f t="shared" ca="1" si="215"/>
        <v>Rx</v>
      </c>
      <c r="X201" t="str">
        <f t="shared" ca="1" si="215"/>
        <v>Rx</v>
      </c>
      <c r="Y201" t="str">
        <f t="shared" ca="1" si="260"/>
        <v>["x", "2012-06-01", "2012-08-01", "2012-12-11", "2013-04-08", "2013-05-30", "2013-11-11"]</v>
      </c>
      <c r="Z201" t="str">
        <f t="shared" ca="1" si="261"/>
        <v>["SBP", "97", "107", "117", "112", "103", "113"]</v>
      </c>
      <c r="AA201" t="str">
        <f t="shared" ca="1" si="262"/>
        <v>["DBP", "66", "67", "54", "60", "72", "73"]</v>
      </c>
      <c r="AB201" t="str">
        <f t="shared" ca="1" si="263"/>
        <v>[{"value": "2012-07-23", "text": "Rx"}, {"value": "2013-08-08", "text": "Rx"}]</v>
      </c>
      <c r="AC201" t="str">
        <f t="shared" ca="1" si="264"/>
        <v>"5559869820": { "bp" : [ ["x", "2012-06-01", "2012-08-01", "2012-12-11", "2013-04-08", "2013-05-30", "2013-11-11"], ["SBP", "97", "107", "117", "112", "103", "113"], ["DBP", "66", "67", "54", "60", "72", "73"] ], "category": "HTN target 140/90", "contacts": [{"value": "2012-07-23", "text": "Rx"}, {"value": "2013-08-08", "text": "Rx"}] }</v>
      </c>
    </row>
    <row r="202" spans="1:29" x14ac:dyDescent="0.25">
      <c r="A202">
        <v>5559893119</v>
      </c>
      <c r="B202" s="1">
        <f t="shared" ca="1" si="251"/>
        <v>41035.671996296296</v>
      </c>
      <c r="C202" s="1">
        <f t="shared" ca="1" si="252"/>
        <v>41207.671996296296</v>
      </c>
      <c r="D202" s="1">
        <f t="shared" ca="1" si="252"/>
        <v>41395.671996296296</v>
      </c>
      <c r="E202" s="1">
        <f t="shared" ca="1" si="252"/>
        <v>41478.671996296296</v>
      </c>
      <c r="F202" s="1">
        <f t="shared" ca="1" si="252"/>
        <v>41559.671996296296</v>
      </c>
      <c r="G202" s="1">
        <f t="shared" ca="1" si="252"/>
        <v>41680.671996296296</v>
      </c>
      <c r="H202" s="2">
        <f t="shared" ca="1" si="253"/>
        <v>115</v>
      </c>
      <c r="I202" s="2">
        <f t="shared" ca="1" si="254"/>
        <v>123</v>
      </c>
      <c r="J202" s="2">
        <f t="shared" ca="1" si="254"/>
        <v>114</v>
      </c>
      <c r="K202" s="2">
        <f t="shared" ca="1" si="254"/>
        <v>131</v>
      </c>
      <c r="L202" s="2">
        <f t="shared" ca="1" si="254"/>
        <v>149</v>
      </c>
      <c r="M202" s="2">
        <f t="shared" ca="1" si="254"/>
        <v>156</v>
      </c>
      <c r="N202" s="2">
        <f t="shared" ca="1" si="255"/>
        <v>81</v>
      </c>
      <c r="O202" s="2">
        <f t="shared" ref="O202:S202" ca="1" si="271">IF(N202&lt;50,N202+10,IF(N202&gt;120,N202-20,N202+RANDBETWEEN(-20,20)))</f>
        <v>71</v>
      </c>
      <c r="P202" s="2">
        <f t="shared" ca="1" si="271"/>
        <v>87</v>
      </c>
      <c r="Q202" s="2">
        <f t="shared" ca="1" si="271"/>
        <v>87</v>
      </c>
      <c r="R202" s="2">
        <f t="shared" ca="1" si="271"/>
        <v>96</v>
      </c>
      <c r="S202" s="2">
        <f t="shared" ca="1" si="271"/>
        <v>77</v>
      </c>
      <c r="T202" s="2" t="str">
        <f t="shared" ca="1" si="257"/>
        <v>CKD target 135/85</v>
      </c>
      <c r="U202" s="1">
        <f t="shared" ca="1" si="258"/>
        <v>41073</v>
      </c>
      <c r="V202" s="1">
        <f t="shared" ca="1" si="259"/>
        <v>41146</v>
      </c>
      <c r="W202" t="str">
        <f t="shared" ca="1" si="215"/>
        <v>F2F</v>
      </c>
      <c r="X202" t="str">
        <f t="shared" ca="1" si="215"/>
        <v>F2F</v>
      </c>
      <c r="Y202" t="str">
        <f t="shared" ca="1" si="260"/>
        <v>["x", "2012-05-06", "2012-10-25", "2013-05-01", "2013-07-23", "2013-10-12", "2014-02-10"]</v>
      </c>
      <c r="Z202" t="str">
        <f t="shared" ca="1" si="261"/>
        <v>["SBP", "115", "123", "114", "131", "149", "156"]</v>
      </c>
      <c r="AA202" t="str">
        <f t="shared" ca="1" si="262"/>
        <v>["DBP", "81", "71", "87", "87", "96", "77"]</v>
      </c>
      <c r="AB202" t="str">
        <f t="shared" ca="1" si="263"/>
        <v>[{"value": "2012-06-13", "text": "F2F"}, {"value": "2012-08-25", "text": "F2F"}]</v>
      </c>
      <c r="AC202" t="str">
        <f t="shared" ca="1" si="264"/>
        <v>"5559893119": { "bp" : [ ["x", "2012-05-06", "2012-10-25", "2013-05-01", "2013-07-23", "2013-10-12", "2014-02-10"], ["SBP", "115", "123", "114", "131", "149", "156"], ["DBP", "81", "71", "87", "87", "96", "77"] ], "category": "CKD target 135/85", "contacts": [{"value": "2012-06-13", "text": "F2F"}, {"value": "2012-08-25", "text": "F2F"}] }</v>
      </c>
    </row>
    <row r="203" spans="1:29" x14ac:dyDescent="0.25">
      <c r="A203">
        <v>5559919369</v>
      </c>
      <c r="B203" s="1">
        <f t="shared" ca="1" si="251"/>
        <v>41013.671996296296</v>
      </c>
      <c r="C203" s="1">
        <f t="shared" ca="1" si="252"/>
        <v>41200.671996296296</v>
      </c>
      <c r="D203" s="1">
        <f t="shared" ca="1" si="252"/>
        <v>41331.671996296296</v>
      </c>
      <c r="E203" s="1">
        <f t="shared" ca="1" si="252"/>
        <v>41385.671996296296</v>
      </c>
      <c r="F203" s="1">
        <f t="shared" ca="1" si="252"/>
        <v>41503.671996296296</v>
      </c>
      <c r="G203" s="1">
        <f t="shared" ca="1" si="252"/>
        <v>41569.671996296296</v>
      </c>
      <c r="H203" s="2">
        <f t="shared" ca="1" si="253"/>
        <v>113</v>
      </c>
      <c r="I203" s="2">
        <f t="shared" ca="1" si="254"/>
        <v>126</v>
      </c>
      <c r="J203" s="2">
        <f t="shared" ca="1" si="254"/>
        <v>122</v>
      </c>
      <c r="K203" s="2">
        <f t="shared" ca="1" si="254"/>
        <v>136</v>
      </c>
      <c r="L203" s="2">
        <f t="shared" ca="1" si="254"/>
        <v>150</v>
      </c>
      <c r="M203" s="2">
        <f t="shared" ca="1" si="254"/>
        <v>130</v>
      </c>
      <c r="N203" s="2">
        <f t="shared" ca="1" si="255"/>
        <v>56</v>
      </c>
      <c r="O203" s="2">
        <f t="shared" ref="O203:S203" ca="1" si="272">IF(N203&lt;50,N203+10,IF(N203&gt;120,N203-20,N203+RANDBETWEEN(-20,20)))</f>
        <v>38</v>
      </c>
      <c r="P203" s="2">
        <f t="shared" ca="1" si="272"/>
        <v>48</v>
      </c>
      <c r="Q203" s="2">
        <f t="shared" ca="1" si="272"/>
        <v>58</v>
      </c>
      <c r="R203" s="2">
        <f t="shared" ca="1" si="272"/>
        <v>51</v>
      </c>
      <c r="S203" s="2">
        <f t="shared" ca="1" si="272"/>
        <v>60</v>
      </c>
      <c r="T203" s="2" t="str">
        <f t="shared" ca="1" si="257"/>
        <v>HTN target 140/90</v>
      </c>
      <c r="U203" s="1">
        <f t="shared" ca="1" si="258"/>
        <v>41069</v>
      </c>
      <c r="V203" s="1">
        <f t="shared" ca="1" si="259"/>
        <v>41491</v>
      </c>
      <c r="W203" t="str">
        <f t="shared" ca="1" si="215"/>
        <v>F2F</v>
      </c>
      <c r="X203" t="str">
        <f t="shared" ca="1" si="215"/>
        <v>F2F</v>
      </c>
      <c r="Y203" t="str">
        <f t="shared" ca="1" si="260"/>
        <v>["x", "2012-04-14", "2012-10-18", "2013-02-26", "2013-04-21", "2013-08-17", "2013-10-22"]</v>
      </c>
      <c r="Z203" t="str">
        <f t="shared" ca="1" si="261"/>
        <v>["SBP", "113", "126", "122", "136", "150", "130"]</v>
      </c>
      <c r="AA203" t="str">
        <f t="shared" ca="1" si="262"/>
        <v>["DBP", "56", "38", "48", "58", "51", "60"]</v>
      </c>
      <c r="AB203" t="str">
        <f t="shared" ca="1" si="263"/>
        <v>[{"value": "2012-06-09", "text": "F2F"}, {"value": "2013-08-05", "text": "F2F"}]</v>
      </c>
      <c r="AC203" t="str">
        <f t="shared" ca="1" si="264"/>
        <v>"5559919369": { "bp" : [ ["x", "2012-04-14", "2012-10-18", "2013-02-26", "2013-04-21", "2013-08-17", "2013-10-22"], ["SBP", "113", "126", "122", "136", "150", "130"], ["DBP", "56", "38", "48", "58", "51", "60"] ], "category": "HTN target 140/90", "contacts": [{"value": "2012-06-09", "text": "F2F"}, {"value": "2013-08-05", "text": "F2F"}] }</v>
      </c>
    </row>
    <row r="204" spans="1:29" x14ac:dyDescent="0.25">
      <c r="A204">
        <v>5559995772</v>
      </c>
      <c r="B204" s="1">
        <f t="shared" ca="1" si="251"/>
        <v>41133.671996296296</v>
      </c>
      <c r="C204" s="1">
        <f t="shared" ca="1" si="252"/>
        <v>41255.671996296296</v>
      </c>
      <c r="D204" s="1">
        <f t="shared" ca="1" si="252"/>
        <v>41439.671996296296</v>
      </c>
      <c r="E204" s="1">
        <f t="shared" ca="1" si="252"/>
        <v>41584.671996296296</v>
      </c>
      <c r="F204" s="1">
        <f t="shared" ca="1" si="252"/>
        <v>41688.671996296296</v>
      </c>
      <c r="G204" s="1">
        <f t="shared" ca="1" si="252"/>
        <v>41840.671996296296</v>
      </c>
      <c r="H204" s="2">
        <f t="shared" ca="1" si="253"/>
        <v>93</v>
      </c>
      <c r="I204" s="2">
        <f t="shared" ca="1" si="254"/>
        <v>103</v>
      </c>
      <c r="J204" s="2">
        <f t="shared" ca="1" si="254"/>
        <v>113</v>
      </c>
      <c r="K204" s="2">
        <f t="shared" ca="1" si="254"/>
        <v>133</v>
      </c>
      <c r="L204" s="2">
        <f t="shared" ca="1" si="254"/>
        <v>135</v>
      </c>
      <c r="M204" s="2">
        <f t="shared" ca="1" si="254"/>
        <v>152</v>
      </c>
      <c r="N204" s="2">
        <f t="shared" ca="1" si="255"/>
        <v>52</v>
      </c>
      <c r="O204" s="2">
        <f t="shared" ref="O204:S204" ca="1" si="273">IF(N204&lt;50,N204+10,IF(N204&gt;120,N204-20,N204+RANDBETWEEN(-20,20)))</f>
        <v>42</v>
      </c>
      <c r="P204" s="2">
        <f t="shared" ca="1" si="273"/>
        <v>52</v>
      </c>
      <c r="Q204" s="2">
        <f t="shared" ca="1" si="273"/>
        <v>47</v>
      </c>
      <c r="R204" s="2">
        <f t="shared" ca="1" si="273"/>
        <v>57</v>
      </c>
      <c r="S204" s="2">
        <f t="shared" ca="1" si="273"/>
        <v>58</v>
      </c>
      <c r="T204" s="2" t="str">
        <f t="shared" ca="1" si="257"/>
        <v>CKD target 135/85</v>
      </c>
      <c r="U204" s="1">
        <f t="shared" ca="1" si="258"/>
        <v>41389</v>
      </c>
      <c r="V204" s="1">
        <f t="shared" ca="1" si="259"/>
        <v>41515</v>
      </c>
      <c r="W204" t="str">
        <f t="shared" ca="1" si="215"/>
        <v>F2F</v>
      </c>
      <c r="X204" t="str">
        <f t="shared" ca="1" si="215"/>
        <v>Rx</v>
      </c>
      <c r="Y204" t="str">
        <f t="shared" ca="1" si="260"/>
        <v>["x", "2012-08-12", "2012-12-12", "2013-06-14", "2013-11-06", "2014-02-18", "2014-07-20"]</v>
      </c>
      <c r="Z204" t="str">
        <f t="shared" ca="1" si="261"/>
        <v>["SBP", "93", "103", "113", "133", "135", "152"]</v>
      </c>
      <c r="AA204" t="str">
        <f t="shared" ca="1" si="262"/>
        <v>["DBP", "52", "42", "52", "47", "57", "58"]</v>
      </c>
      <c r="AB204" t="str">
        <f t="shared" ca="1" si="263"/>
        <v>[{"value": "2013-04-25", "text": "F2F"}, {"value": "2013-08-29", "text": "Rx"}]</v>
      </c>
      <c r="AC204" t="str">
        <f t="shared" ca="1" si="264"/>
        <v>"5559995772": { "bp" : [ ["x", "2012-08-12", "2012-12-12", "2013-06-14", "2013-11-06", "2014-02-18", "2014-07-20"], ["SBP", "93", "103", "113", "133", "135", "152"], ["DBP", "52", "42", "52", "47", "57", "58"] ], "category": "CKD target 135/85", "contacts": [{"value": "2013-04-25", "text": "F2F"}, {"value": "2013-08-29", "text": "Rx"}] }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7"/>
  <sheetViews>
    <sheetView tabSelected="1" workbookViewId="0">
      <selection activeCell="F2" sqref="F2:F407"/>
    </sheetView>
  </sheetViews>
  <sheetFormatPr defaultRowHeight="15" x14ac:dyDescent="0.25"/>
  <cols>
    <col min="1" max="1" width="11" bestFit="1" customWidth="1"/>
    <col min="2" max="2" width="11" customWidth="1"/>
    <col min="3" max="3" width="11" bestFit="1" customWidth="1"/>
    <col min="5" max="5" width="10.42578125" style="1" bestFit="1" customWidth="1"/>
  </cols>
  <sheetData>
    <row r="1" spans="1:6" x14ac:dyDescent="0.25">
      <c r="A1" t="s">
        <v>0</v>
      </c>
      <c r="B1" t="s">
        <v>550</v>
      </c>
      <c r="C1" t="s">
        <v>225</v>
      </c>
      <c r="D1" t="s">
        <v>226</v>
      </c>
      <c r="E1" s="1" t="s">
        <v>227</v>
      </c>
    </row>
    <row r="2" spans="1:6" x14ac:dyDescent="0.25">
      <c r="A2">
        <v>5550000041</v>
      </c>
      <c r="B2" t="str">
        <f ca="1">IF(RAND()&lt;0.51,"Female","Male")</f>
        <v>Male</v>
      </c>
      <c r="C2" t="str">
        <f ca="1">INDIRECT(CONCATENATE("Sheet3!",ADDRESS(RANDBETWEEN(2,80),IF(B2="Male",1,2))))</f>
        <v>Jonathan</v>
      </c>
      <c r="D2" t="str">
        <f ca="1">INDIRECT(CONCATENATE("Sheet3!",ADDRESS(RANDBETWEEN(2,120),3)))</f>
        <v>James</v>
      </c>
      <c r="E2" s="1">
        <v>25960</v>
      </c>
      <c r="F2" t="str">
        <f ca="1">CONCATENATE("""",A2,""": {""demographic"":{ ""name"":""",C2," ",D2,""", ""sex"":""",B2,""",""dob"":""",E2,"""}},")</f>
        <v>"5550000041": {"demographic":{ "name":"Jonathan James", "sex":"Male","dob":"25960"}},</v>
      </c>
    </row>
    <row r="3" spans="1:6" x14ac:dyDescent="0.25">
      <c r="A3">
        <v>5550069950</v>
      </c>
      <c r="B3" t="str">
        <f t="shared" ref="B3:B66" ca="1" si="0">IF(RAND()&lt;0.51,"Female","Male")</f>
        <v>Male</v>
      </c>
      <c r="C3" t="str">
        <f t="shared" ref="C3:C66" ca="1" si="1">INDIRECT(CONCATENATE("Sheet3!",ADDRESS(RANDBETWEEN(2,80),IF(B3="Male",1,2))))</f>
        <v>Elijah</v>
      </c>
      <c r="D3" t="str">
        <f t="shared" ref="D3:D66" ca="1" si="2">INDIRECT(CONCATENATE("Sheet3!",ADDRESS(RANDBETWEEN(2,120),3)))</f>
        <v>Barnes</v>
      </c>
      <c r="E3" s="1">
        <v>18688</v>
      </c>
      <c r="F3" t="str">
        <f t="shared" ref="F3:F66" ca="1" si="3">CONCATENATE("""",A3,""": {""demographic"":{ ""name"":""",C3," ",D3,""", ""sex"":""",B3,""",""dob"":""",E3,"""}},")</f>
        <v>"5550069950": {"demographic":{ "name":"Elijah Barnes", "sex":"Male","dob":"18688"}},</v>
      </c>
    </row>
    <row r="4" spans="1:6" x14ac:dyDescent="0.25">
      <c r="A4">
        <v>5550154103</v>
      </c>
      <c r="B4" t="str">
        <f t="shared" ca="1" si="0"/>
        <v>Female</v>
      </c>
      <c r="C4" t="str">
        <f t="shared" ca="1" si="1"/>
        <v>Lilly</v>
      </c>
      <c r="D4" t="str">
        <f t="shared" ca="1" si="2"/>
        <v>Barnes</v>
      </c>
      <c r="E4" s="1">
        <v>26057</v>
      </c>
      <c r="F4" t="str">
        <f t="shared" ca="1" si="3"/>
        <v>"5550154103": {"demographic":{ "name":"Lilly Barnes", "sex":"Female","dob":"26057"}},</v>
      </c>
    </row>
    <row r="5" spans="1:6" x14ac:dyDescent="0.25">
      <c r="A5">
        <v>5550242024</v>
      </c>
      <c r="B5" t="str">
        <f t="shared" ca="1" si="0"/>
        <v>Male</v>
      </c>
      <c r="C5" t="str">
        <f t="shared" ca="1" si="1"/>
        <v>Logan</v>
      </c>
      <c r="D5" t="str">
        <f t="shared" ca="1" si="2"/>
        <v>Parker</v>
      </c>
      <c r="E5" s="1">
        <v>16557</v>
      </c>
      <c r="F5" t="str">
        <f t="shared" ca="1" si="3"/>
        <v>"5550242024": {"demographic":{ "name":"Logan Parker", "sex":"Male","dob":"16557"}},</v>
      </c>
    </row>
    <row r="6" spans="1:6" x14ac:dyDescent="0.25">
      <c r="A6">
        <v>5550295217</v>
      </c>
      <c r="B6" t="str">
        <f t="shared" ca="1" si="0"/>
        <v>Female</v>
      </c>
      <c r="C6" t="str">
        <f t="shared" ca="1" si="1"/>
        <v>Violet</v>
      </c>
      <c r="D6" t="str">
        <f t="shared" ca="1" si="2"/>
        <v>Scott</v>
      </c>
      <c r="E6" s="1">
        <v>12105</v>
      </c>
      <c r="F6" t="str">
        <f t="shared" ca="1" si="3"/>
        <v>"5550295217": {"demographic":{ "name":"Violet Scott", "sex":"Female","dob":"12105"}},</v>
      </c>
    </row>
    <row r="7" spans="1:6" x14ac:dyDescent="0.25">
      <c r="A7">
        <v>5550366599</v>
      </c>
      <c r="B7" t="str">
        <f t="shared" ca="1" si="0"/>
        <v>Female</v>
      </c>
      <c r="C7" t="str">
        <f t="shared" ca="1" si="1"/>
        <v>Brooke</v>
      </c>
      <c r="D7" t="str">
        <f t="shared" ca="1" si="2"/>
        <v>Lloyd</v>
      </c>
      <c r="E7" s="1">
        <v>11179</v>
      </c>
      <c r="F7" t="str">
        <f t="shared" ca="1" si="3"/>
        <v>"5550366599": {"demographic":{ "name":"Brooke Lloyd", "sex":"Female","dob":"11179"}},</v>
      </c>
    </row>
    <row r="8" spans="1:6" x14ac:dyDescent="0.25">
      <c r="A8">
        <v>5550462743</v>
      </c>
      <c r="B8" t="str">
        <f t="shared" ca="1" si="0"/>
        <v>Female</v>
      </c>
      <c r="C8" t="str">
        <f t="shared" ca="1" si="1"/>
        <v>Maisie</v>
      </c>
      <c r="D8" t="str">
        <f t="shared" ca="1" si="2"/>
        <v>Kelly</v>
      </c>
      <c r="E8" s="1">
        <v>21701</v>
      </c>
      <c r="F8" t="str">
        <f t="shared" ca="1" si="3"/>
        <v>"5550462743": {"demographic":{ "name":"Maisie Kelly", "sex":"Female","dob":"21701"}},</v>
      </c>
    </row>
    <row r="9" spans="1:6" x14ac:dyDescent="0.25">
      <c r="A9">
        <v>5550516099</v>
      </c>
      <c r="B9" t="str">
        <f t="shared" ca="1" si="0"/>
        <v>Female</v>
      </c>
      <c r="C9" t="str">
        <f t="shared" ca="1" si="1"/>
        <v>Sophie</v>
      </c>
      <c r="D9" t="str">
        <f t="shared" ca="1" si="2"/>
        <v>Edwards</v>
      </c>
      <c r="E9" s="1">
        <v>15722</v>
      </c>
      <c r="F9" t="str">
        <f t="shared" ca="1" si="3"/>
        <v>"5550516099": {"demographic":{ "name":"Sophie Edwards", "sex":"Female","dob":"15722"}},</v>
      </c>
    </row>
    <row r="10" spans="1:6" x14ac:dyDescent="0.25">
      <c r="A10">
        <v>5550551266</v>
      </c>
      <c r="B10" t="str">
        <f t="shared" ca="1" si="0"/>
        <v>Male</v>
      </c>
      <c r="C10" t="str">
        <f t="shared" ca="1" si="1"/>
        <v>Adam</v>
      </c>
      <c r="D10" t="str">
        <f t="shared" ca="1" si="2"/>
        <v>Smith</v>
      </c>
      <c r="E10" s="1">
        <v>29417</v>
      </c>
      <c r="F10" t="str">
        <f t="shared" ca="1" si="3"/>
        <v>"5550551266": {"demographic":{ "name":"Adam Smith", "sex":"Male","dob":"29417"}},</v>
      </c>
    </row>
    <row r="11" spans="1:6" x14ac:dyDescent="0.25">
      <c r="A11">
        <v>5550640777</v>
      </c>
      <c r="B11" t="str">
        <f t="shared" ca="1" si="0"/>
        <v>Female</v>
      </c>
      <c r="C11" t="str">
        <f t="shared" ca="1" si="1"/>
        <v>Lily</v>
      </c>
      <c r="D11" t="str">
        <f t="shared" ca="1" si="2"/>
        <v>Graham</v>
      </c>
      <c r="E11" s="1">
        <v>14285</v>
      </c>
      <c r="F11" t="str">
        <f t="shared" ca="1" si="3"/>
        <v>"5550640777": {"demographic":{ "name":"Lily Graham", "sex":"Female","dob":"14285"}},</v>
      </c>
    </row>
    <row r="12" spans="1:6" x14ac:dyDescent="0.25">
      <c r="A12">
        <v>5550660340</v>
      </c>
      <c r="B12" t="str">
        <f t="shared" ca="1" si="0"/>
        <v>Female</v>
      </c>
      <c r="C12" t="str">
        <f t="shared" ca="1" si="1"/>
        <v>Sofia</v>
      </c>
      <c r="D12" t="str">
        <f t="shared" ca="1" si="2"/>
        <v>Johnson</v>
      </c>
      <c r="E12" s="1">
        <v>29676</v>
      </c>
      <c r="F12" t="str">
        <f t="shared" ca="1" si="3"/>
        <v>"5550660340": {"demographic":{ "name":"Sofia Johnson", "sex":"Female","dob":"29676"}},</v>
      </c>
    </row>
    <row r="13" spans="1:6" x14ac:dyDescent="0.25">
      <c r="A13">
        <v>5550739385</v>
      </c>
      <c r="B13" t="str">
        <f t="shared" ca="1" si="0"/>
        <v>Male</v>
      </c>
      <c r="C13" t="str">
        <f t="shared" ca="1" si="1"/>
        <v>Jayce</v>
      </c>
      <c r="D13" t="str">
        <f t="shared" ca="1" si="2"/>
        <v>Wilkinson</v>
      </c>
      <c r="E13" s="1">
        <v>18152</v>
      </c>
      <c r="F13" t="str">
        <f t="shared" ca="1" si="3"/>
        <v>"5550739385": {"demographic":{ "name":"Jayce Wilkinson", "sex":"Male","dob":"18152"}},</v>
      </c>
    </row>
    <row r="14" spans="1:6" x14ac:dyDescent="0.25">
      <c r="A14">
        <v>5550747304</v>
      </c>
      <c r="B14" t="str">
        <f t="shared" ca="1" si="0"/>
        <v>Female</v>
      </c>
      <c r="C14" t="str">
        <f t="shared" ca="1" si="1"/>
        <v>Lola</v>
      </c>
      <c r="D14" t="str">
        <f t="shared" ca="1" si="2"/>
        <v>Evans</v>
      </c>
      <c r="E14" s="1">
        <v>19834</v>
      </c>
      <c r="F14" t="str">
        <f t="shared" ca="1" si="3"/>
        <v>"5550747304": {"demographic":{ "name":"Lola Evans", "sex":"Female","dob":"19834"}},</v>
      </c>
    </row>
    <row r="15" spans="1:6" x14ac:dyDescent="0.25">
      <c r="A15">
        <v>5550777945</v>
      </c>
      <c r="B15" t="str">
        <f t="shared" ca="1" si="0"/>
        <v>Male</v>
      </c>
      <c r="C15" t="str">
        <f t="shared" ca="1" si="1"/>
        <v>Jayce</v>
      </c>
      <c r="D15" t="str">
        <f t="shared" ca="1" si="2"/>
        <v>Foster</v>
      </c>
      <c r="E15" s="1">
        <v>30194</v>
      </c>
      <c r="F15" t="str">
        <f t="shared" ca="1" si="3"/>
        <v>"5550777945": {"demographic":{ "name":"Jayce Foster", "sex":"Male","dob":"30194"}},</v>
      </c>
    </row>
    <row r="16" spans="1:6" x14ac:dyDescent="0.25">
      <c r="A16">
        <v>5550801061</v>
      </c>
      <c r="B16" t="str">
        <f t="shared" ca="1" si="0"/>
        <v>Female</v>
      </c>
      <c r="C16" t="str">
        <f t="shared" ca="1" si="1"/>
        <v>Amelie</v>
      </c>
      <c r="D16" t="str">
        <f t="shared" ca="1" si="2"/>
        <v>Stevens</v>
      </c>
      <c r="E16" s="1">
        <v>32454</v>
      </c>
      <c r="F16" t="str">
        <f t="shared" ca="1" si="3"/>
        <v>"5550801061": {"demographic":{ "name":"Amelie Stevens", "sex":"Female","dob":"32454"}},</v>
      </c>
    </row>
    <row r="17" spans="1:6" x14ac:dyDescent="0.25">
      <c r="A17">
        <v>5550844372</v>
      </c>
      <c r="B17" t="str">
        <f t="shared" ca="1" si="0"/>
        <v>Male</v>
      </c>
      <c r="C17" t="str">
        <f t="shared" ca="1" si="1"/>
        <v>Lincoln</v>
      </c>
      <c r="D17" t="str">
        <f t="shared" ca="1" si="2"/>
        <v>Hughes</v>
      </c>
      <c r="E17" s="1">
        <v>15605</v>
      </c>
      <c r="F17" t="str">
        <f t="shared" ca="1" si="3"/>
        <v>"5550844372": {"demographic":{ "name":"Lincoln Hughes", "sex":"Male","dob":"15605"}},</v>
      </c>
    </row>
    <row r="18" spans="1:6" x14ac:dyDescent="0.25">
      <c r="A18">
        <v>5550891861</v>
      </c>
      <c r="B18" t="str">
        <f t="shared" ca="1" si="0"/>
        <v>Male</v>
      </c>
      <c r="C18" t="str">
        <f t="shared" ca="1" si="1"/>
        <v>Jayce</v>
      </c>
      <c r="D18" t="str">
        <f t="shared" ca="1" si="2"/>
        <v>Mills</v>
      </c>
      <c r="E18" s="1">
        <v>11208</v>
      </c>
      <c r="F18" t="str">
        <f t="shared" ca="1" si="3"/>
        <v>"5550891861": {"demographic":{ "name":"Jayce Mills", "sex":"Male","dob":"11208"}},</v>
      </c>
    </row>
    <row r="19" spans="1:6" x14ac:dyDescent="0.25">
      <c r="A19">
        <v>5550929608</v>
      </c>
      <c r="B19" t="str">
        <f t="shared" ca="1" si="0"/>
        <v>Female</v>
      </c>
      <c r="C19" t="str">
        <f t="shared" ca="1" si="1"/>
        <v>Holly</v>
      </c>
      <c r="D19" t="str">
        <f t="shared" ca="1" si="2"/>
        <v>Stevens</v>
      </c>
      <c r="E19" s="1">
        <v>25441</v>
      </c>
      <c r="F19" t="str">
        <f t="shared" ca="1" si="3"/>
        <v>"5550929608": {"demographic":{ "name":"Holly Stevens", "sex":"Female","dob":"25441"}},</v>
      </c>
    </row>
    <row r="20" spans="1:6" x14ac:dyDescent="0.25">
      <c r="A20">
        <v>5550984593</v>
      </c>
      <c r="B20" t="str">
        <f t="shared" ca="1" si="0"/>
        <v>Male</v>
      </c>
      <c r="C20" t="str">
        <f t="shared" ca="1" si="1"/>
        <v>Ethan</v>
      </c>
      <c r="D20" t="str">
        <f t="shared" ca="1" si="2"/>
        <v>Butler</v>
      </c>
      <c r="E20" s="1">
        <v>16860</v>
      </c>
      <c r="F20" t="str">
        <f t="shared" ca="1" si="3"/>
        <v>"5550984593": {"demographic":{ "name":"Ethan Butler", "sex":"Male","dob":"16860"}},</v>
      </c>
    </row>
    <row r="21" spans="1:6" x14ac:dyDescent="0.25">
      <c r="A21">
        <v>5551024247</v>
      </c>
      <c r="B21" t="str">
        <f t="shared" ca="1" si="0"/>
        <v>Male</v>
      </c>
      <c r="C21" t="str">
        <f t="shared" ca="1" si="1"/>
        <v>Mason</v>
      </c>
      <c r="D21" t="str">
        <f t="shared" ca="1" si="2"/>
        <v>Anderson</v>
      </c>
      <c r="E21" s="1">
        <v>22789</v>
      </c>
      <c r="F21" t="str">
        <f t="shared" ca="1" si="3"/>
        <v>"5551024247": {"demographic":{ "name":"Mason Anderson", "sex":"Male","dob":"22789"}},</v>
      </c>
    </row>
    <row r="22" spans="1:6" x14ac:dyDescent="0.25">
      <c r="A22">
        <v>5551064236</v>
      </c>
      <c r="B22" t="str">
        <f t="shared" ca="1" si="0"/>
        <v>Female</v>
      </c>
      <c r="C22" t="str">
        <f t="shared" ca="1" si="1"/>
        <v>Maisie</v>
      </c>
      <c r="D22" t="str">
        <f t="shared" ca="1" si="2"/>
        <v>Carter</v>
      </c>
      <c r="E22" s="1">
        <v>27269</v>
      </c>
      <c r="F22" t="str">
        <f t="shared" ca="1" si="3"/>
        <v>"5551064236": {"demographic":{ "name":"Maisie Carter", "sex":"Female","dob":"27269"}},</v>
      </c>
    </row>
    <row r="23" spans="1:6" x14ac:dyDescent="0.25">
      <c r="A23">
        <v>5551118156</v>
      </c>
      <c r="B23" t="str">
        <f t="shared" ca="1" si="0"/>
        <v>Male</v>
      </c>
      <c r="C23" t="str">
        <f t="shared" ca="1" si="1"/>
        <v>Lucas</v>
      </c>
      <c r="D23" t="str">
        <f t="shared" ca="1" si="2"/>
        <v>Mills</v>
      </c>
      <c r="E23" s="1">
        <v>16151</v>
      </c>
      <c r="F23" t="str">
        <f t="shared" ca="1" si="3"/>
        <v>"5551118156": {"demographic":{ "name":"Lucas Mills", "sex":"Male","dob":"16151"}},</v>
      </c>
    </row>
    <row r="24" spans="1:6" x14ac:dyDescent="0.25">
      <c r="A24">
        <v>5551208733</v>
      </c>
      <c r="B24" t="str">
        <f t="shared" ca="1" si="0"/>
        <v>Female</v>
      </c>
      <c r="C24" t="str">
        <f t="shared" ca="1" si="1"/>
        <v>Amber</v>
      </c>
      <c r="D24" t="str">
        <f t="shared" ca="1" si="2"/>
        <v>Gray</v>
      </c>
      <c r="E24" s="1">
        <v>20937</v>
      </c>
      <c r="F24" t="str">
        <f t="shared" ca="1" si="3"/>
        <v>"5551208733": {"demographic":{ "name":"Amber Gray", "sex":"Female","dob":"20937"}},</v>
      </c>
    </row>
    <row r="25" spans="1:6" x14ac:dyDescent="0.25">
      <c r="A25">
        <v>5551262910</v>
      </c>
      <c r="B25" t="str">
        <f t="shared" ca="1" si="0"/>
        <v>Female</v>
      </c>
      <c r="C25" t="str">
        <f t="shared" ca="1" si="1"/>
        <v>Olivia</v>
      </c>
      <c r="D25" t="str">
        <f t="shared" ca="1" si="2"/>
        <v>Reynolds</v>
      </c>
      <c r="E25" s="1">
        <v>15311</v>
      </c>
      <c r="F25" t="str">
        <f t="shared" ca="1" si="3"/>
        <v>"5551262910": {"demographic":{ "name":"Olivia Reynolds", "sex":"Female","dob":"15311"}},</v>
      </c>
    </row>
    <row r="26" spans="1:6" x14ac:dyDescent="0.25">
      <c r="A26">
        <v>5551287703</v>
      </c>
      <c r="B26" t="str">
        <f t="shared" ca="1" si="0"/>
        <v>Female</v>
      </c>
      <c r="C26" t="str">
        <f t="shared" ca="1" si="1"/>
        <v>Abigail</v>
      </c>
      <c r="D26" t="str">
        <f t="shared" ca="1" si="2"/>
        <v>Andrews</v>
      </c>
      <c r="E26" s="1">
        <v>28067</v>
      </c>
      <c r="F26" t="str">
        <f t="shared" ca="1" si="3"/>
        <v>"5551287703": {"demographic":{ "name":"Abigail Andrews", "sex":"Female","dob":"28067"}},</v>
      </c>
    </row>
    <row r="27" spans="1:6" x14ac:dyDescent="0.25">
      <c r="A27">
        <v>5551341104</v>
      </c>
      <c r="B27" t="str">
        <f t="shared" ca="1" si="0"/>
        <v>Male</v>
      </c>
      <c r="C27" t="str">
        <f t="shared" ca="1" si="1"/>
        <v>Ian</v>
      </c>
      <c r="D27" t="str">
        <f t="shared" ca="1" si="2"/>
        <v>Ford</v>
      </c>
      <c r="E27" s="1">
        <v>26913</v>
      </c>
      <c r="F27" t="str">
        <f t="shared" ca="1" si="3"/>
        <v>"5551341104": {"demographic":{ "name":"Ian Ford", "sex":"Male","dob":"26913"}},</v>
      </c>
    </row>
    <row r="28" spans="1:6" x14ac:dyDescent="0.25">
      <c r="A28">
        <v>5551345049</v>
      </c>
      <c r="B28" t="str">
        <f t="shared" ca="1" si="0"/>
        <v>Male</v>
      </c>
      <c r="C28" t="str">
        <f t="shared" ca="1" si="1"/>
        <v>Evan</v>
      </c>
      <c r="D28" t="str">
        <f t="shared" ca="1" si="2"/>
        <v>Kaur</v>
      </c>
      <c r="E28" s="1">
        <v>11457</v>
      </c>
      <c r="F28" t="str">
        <f t="shared" ca="1" si="3"/>
        <v>"5551345049": {"demographic":{ "name":"Evan Kaur", "sex":"Male","dob":"11457"}},</v>
      </c>
    </row>
    <row r="29" spans="1:6" x14ac:dyDescent="0.25">
      <c r="A29">
        <v>5551359435</v>
      </c>
      <c r="B29" t="str">
        <f t="shared" ca="1" si="0"/>
        <v>Male</v>
      </c>
      <c r="C29" t="str">
        <f t="shared" ca="1" si="1"/>
        <v>Owen</v>
      </c>
      <c r="D29" t="str">
        <f t="shared" ca="1" si="2"/>
        <v>Murphy</v>
      </c>
      <c r="E29" s="1">
        <v>23433</v>
      </c>
      <c r="F29" t="str">
        <f t="shared" ca="1" si="3"/>
        <v>"5551359435": {"demographic":{ "name":"Owen Murphy", "sex":"Male","dob":"23433"}},</v>
      </c>
    </row>
    <row r="30" spans="1:6" x14ac:dyDescent="0.25">
      <c r="A30">
        <v>5551437927</v>
      </c>
      <c r="B30" t="str">
        <f t="shared" ca="1" si="0"/>
        <v>Male</v>
      </c>
      <c r="C30" t="str">
        <f t="shared" ca="1" si="1"/>
        <v>Alex</v>
      </c>
      <c r="D30" t="str">
        <f t="shared" ca="1" si="2"/>
        <v>Dixon</v>
      </c>
      <c r="E30" s="1">
        <v>31307</v>
      </c>
      <c r="F30" t="str">
        <f t="shared" ca="1" si="3"/>
        <v>"5551437927": {"demographic":{ "name":"Alex Dixon", "sex":"Male","dob":"31307"}},</v>
      </c>
    </row>
    <row r="31" spans="1:6" x14ac:dyDescent="0.25">
      <c r="A31">
        <v>5551455155</v>
      </c>
      <c r="B31" t="str">
        <f t="shared" ca="1" si="0"/>
        <v>Female</v>
      </c>
      <c r="C31" t="str">
        <f t="shared" ca="1" si="1"/>
        <v>Phoebe</v>
      </c>
      <c r="D31" t="str">
        <f t="shared" ca="1" si="2"/>
        <v>Lewis</v>
      </c>
      <c r="E31" s="1">
        <v>17980</v>
      </c>
      <c r="F31" t="str">
        <f t="shared" ca="1" si="3"/>
        <v>"5551455155": {"demographic":{ "name":"Phoebe Lewis", "sex":"Female","dob":"17980"}},</v>
      </c>
    </row>
    <row r="32" spans="1:6" x14ac:dyDescent="0.25">
      <c r="A32">
        <v>5551535166</v>
      </c>
      <c r="B32" t="str">
        <f t="shared" ca="1" si="0"/>
        <v>Female</v>
      </c>
      <c r="C32" t="str">
        <f t="shared" ca="1" si="1"/>
        <v>Ella</v>
      </c>
      <c r="D32" t="str">
        <f t="shared" ca="1" si="2"/>
        <v>Chapman</v>
      </c>
      <c r="E32" s="1">
        <v>26618</v>
      </c>
      <c r="F32" t="str">
        <f t="shared" ca="1" si="3"/>
        <v>"5551535166": {"demographic":{ "name":"Ella Chapman", "sex":"Female","dob":"26618"}},</v>
      </c>
    </row>
    <row r="33" spans="1:6" x14ac:dyDescent="0.25">
      <c r="A33">
        <v>5551573870</v>
      </c>
      <c r="B33" t="str">
        <f t="shared" ca="1" si="0"/>
        <v>Female</v>
      </c>
      <c r="C33" t="str">
        <f t="shared" ca="1" si="1"/>
        <v>Molly</v>
      </c>
      <c r="D33" t="str">
        <f t="shared" ca="1" si="2"/>
        <v>Begum</v>
      </c>
      <c r="E33" s="1">
        <v>32924</v>
      </c>
      <c r="F33" t="str">
        <f t="shared" ca="1" si="3"/>
        <v>"5551573870": {"demographic":{ "name":"Molly Begum", "sex":"Female","dob":"32924"}},</v>
      </c>
    </row>
    <row r="34" spans="1:6" x14ac:dyDescent="0.25">
      <c r="A34">
        <v>5551650840</v>
      </c>
      <c r="B34" t="str">
        <f t="shared" ca="1" si="0"/>
        <v>Female</v>
      </c>
      <c r="C34" t="str">
        <f t="shared" ca="1" si="1"/>
        <v>Ella</v>
      </c>
      <c r="D34" t="str">
        <f t="shared" ca="1" si="2"/>
        <v>Barker</v>
      </c>
      <c r="E34" s="1">
        <v>23630</v>
      </c>
      <c r="F34" t="str">
        <f t="shared" ca="1" si="3"/>
        <v>"5551650840": {"demographic":{ "name":"Ella Barker", "sex":"Female","dob":"23630"}},</v>
      </c>
    </row>
    <row r="35" spans="1:6" x14ac:dyDescent="0.25">
      <c r="A35">
        <v>5551667997</v>
      </c>
      <c r="B35" t="str">
        <f t="shared" ca="1" si="0"/>
        <v>Male</v>
      </c>
      <c r="C35" t="str">
        <f t="shared" ca="1" si="1"/>
        <v>Brayden</v>
      </c>
      <c r="D35" t="str">
        <f t="shared" ca="1" si="2"/>
        <v>Campbell</v>
      </c>
      <c r="E35" s="1">
        <v>29458</v>
      </c>
      <c r="F35" t="str">
        <f t="shared" ca="1" si="3"/>
        <v>"5551667997": {"demographic":{ "name":"Brayden Campbell", "sex":"Male","dob":"29458"}},</v>
      </c>
    </row>
    <row r="36" spans="1:6" x14ac:dyDescent="0.25">
      <c r="A36">
        <v>5551668339</v>
      </c>
      <c r="B36" t="str">
        <f t="shared" ca="1" si="0"/>
        <v>Male</v>
      </c>
      <c r="C36" t="str">
        <f t="shared" ca="1" si="1"/>
        <v>William</v>
      </c>
      <c r="D36" t="str">
        <f t="shared" ca="1" si="2"/>
        <v>Russell</v>
      </c>
      <c r="E36" s="1">
        <v>25691</v>
      </c>
      <c r="F36" t="str">
        <f t="shared" ca="1" si="3"/>
        <v>"5551668339": {"demographic":{ "name":"William Russell", "sex":"Male","dob":"25691"}},</v>
      </c>
    </row>
    <row r="37" spans="1:6" x14ac:dyDescent="0.25">
      <c r="A37">
        <v>5551697645</v>
      </c>
      <c r="B37" t="str">
        <f t="shared" ca="1" si="0"/>
        <v>Female</v>
      </c>
      <c r="C37" t="str">
        <f t="shared" ca="1" si="1"/>
        <v>Lilly</v>
      </c>
      <c r="D37" t="str">
        <f t="shared" ca="1" si="2"/>
        <v>Rogers</v>
      </c>
      <c r="E37" s="1">
        <v>11560</v>
      </c>
      <c r="F37" t="str">
        <f t="shared" ca="1" si="3"/>
        <v>"5551697645": {"demographic":{ "name":"Lilly Rogers", "sex":"Female","dob":"11560"}},</v>
      </c>
    </row>
    <row r="38" spans="1:6" x14ac:dyDescent="0.25">
      <c r="A38">
        <v>5551725917</v>
      </c>
      <c r="B38" t="str">
        <f t="shared" ca="1" si="0"/>
        <v>Male</v>
      </c>
      <c r="C38" t="str">
        <f t="shared" ca="1" si="1"/>
        <v>Caleb</v>
      </c>
      <c r="D38" t="str">
        <f t="shared" ca="1" si="2"/>
        <v>Stewart</v>
      </c>
      <c r="E38" s="1">
        <v>13764</v>
      </c>
      <c r="F38" t="str">
        <f t="shared" ca="1" si="3"/>
        <v>"5551725917": {"demographic":{ "name":"Caleb Stewart", "sex":"Male","dob":"13764"}},</v>
      </c>
    </row>
    <row r="39" spans="1:6" x14ac:dyDescent="0.25">
      <c r="A39">
        <v>5551734551</v>
      </c>
      <c r="B39" t="str">
        <f t="shared" ca="1" si="0"/>
        <v>Male</v>
      </c>
      <c r="C39" t="str">
        <f t="shared" ca="1" si="1"/>
        <v>Evan</v>
      </c>
      <c r="D39" t="str">
        <f t="shared" ca="1" si="2"/>
        <v>Palmer</v>
      </c>
      <c r="E39" s="1">
        <v>31219</v>
      </c>
      <c r="F39" t="str">
        <f t="shared" ca="1" si="3"/>
        <v>"5551734551": {"demographic":{ "name":"Evan Palmer", "sex":"Male","dob":"31219"}},</v>
      </c>
    </row>
    <row r="40" spans="1:6" x14ac:dyDescent="0.25">
      <c r="A40">
        <v>5551773731</v>
      </c>
      <c r="B40" t="str">
        <f t="shared" ca="1" si="0"/>
        <v>Female</v>
      </c>
      <c r="C40" t="str">
        <f t="shared" ca="1" si="1"/>
        <v>Eliza</v>
      </c>
      <c r="D40" t="str">
        <f t="shared" ca="1" si="2"/>
        <v>Bailey</v>
      </c>
      <c r="E40" s="1">
        <v>28916</v>
      </c>
      <c r="F40" t="str">
        <f t="shared" ca="1" si="3"/>
        <v>"5551773731": {"demographic":{ "name":"Eliza Bailey", "sex":"Female","dob":"28916"}},</v>
      </c>
    </row>
    <row r="41" spans="1:6" x14ac:dyDescent="0.25">
      <c r="A41">
        <v>5551806647</v>
      </c>
      <c r="B41" t="str">
        <f t="shared" ca="1" si="0"/>
        <v>Female</v>
      </c>
      <c r="C41" t="str">
        <f t="shared" ca="1" si="1"/>
        <v>Emma</v>
      </c>
      <c r="D41" t="str">
        <f t="shared" ca="1" si="2"/>
        <v>Parker</v>
      </c>
      <c r="E41" s="1">
        <v>21124</v>
      </c>
      <c r="F41" t="str">
        <f t="shared" ca="1" si="3"/>
        <v>"5551806647": {"demographic":{ "name":"Emma Parker", "sex":"Female","dob":"21124"}},</v>
      </c>
    </row>
    <row r="42" spans="1:6" x14ac:dyDescent="0.25">
      <c r="A42">
        <v>5551879011</v>
      </c>
      <c r="B42" t="str">
        <f t="shared" ca="1" si="0"/>
        <v>Male</v>
      </c>
      <c r="C42" t="str">
        <f t="shared" ca="1" si="1"/>
        <v>Leo</v>
      </c>
      <c r="D42" t="str">
        <f t="shared" ca="1" si="2"/>
        <v>Cox</v>
      </c>
      <c r="E42" s="1">
        <v>26971</v>
      </c>
      <c r="F42" t="str">
        <f t="shared" ca="1" si="3"/>
        <v>"5551879011": {"demographic":{ "name":"Leo Cox", "sex":"Male","dob":"26971"}},</v>
      </c>
    </row>
    <row r="43" spans="1:6" x14ac:dyDescent="0.25">
      <c r="A43">
        <v>5551960805</v>
      </c>
      <c r="B43" t="str">
        <f t="shared" ca="1" si="0"/>
        <v>Female</v>
      </c>
      <c r="C43" t="str">
        <f t="shared" ca="1" si="1"/>
        <v>Lexi</v>
      </c>
      <c r="D43" t="str">
        <f t="shared" ca="1" si="2"/>
        <v>Green</v>
      </c>
      <c r="E43" s="1">
        <v>14854</v>
      </c>
      <c r="F43" t="str">
        <f t="shared" ca="1" si="3"/>
        <v>"5551960805": {"demographic":{ "name":"Lexi Green", "sex":"Female","dob":"14854"}},</v>
      </c>
    </row>
    <row r="44" spans="1:6" x14ac:dyDescent="0.25">
      <c r="A44">
        <v>5551990261</v>
      </c>
      <c r="B44" t="str">
        <f t="shared" ca="1" si="0"/>
        <v>Female</v>
      </c>
      <c r="C44" t="str">
        <f t="shared" ca="1" si="1"/>
        <v>Thea</v>
      </c>
      <c r="D44" t="str">
        <f t="shared" ca="1" si="2"/>
        <v>King</v>
      </c>
      <c r="E44" s="1">
        <v>27497</v>
      </c>
      <c r="F44" t="str">
        <f t="shared" ca="1" si="3"/>
        <v>"5551990261": {"demographic":{ "name":"Thea King", "sex":"Female","dob":"27497"}},</v>
      </c>
    </row>
    <row r="45" spans="1:6" x14ac:dyDescent="0.25">
      <c r="A45">
        <v>5552036749</v>
      </c>
      <c r="B45" t="str">
        <f t="shared" ca="1" si="0"/>
        <v>Female</v>
      </c>
      <c r="C45" t="str">
        <f t="shared" ca="1" si="1"/>
        <v>Lilly</v>
      </c>
      <c r="D45" t="str">
        <f t="shared" ca="1" si="2"/>
        <v>Davies</v>
      </c>
      <c r="E45" s="1">
        <v>31467</v>
      </c>
      <c r="F45" t="str">
        <f t="shared" ca="1" si="3"/>
        <v>"5552036749": {"demographic":{ "name":"Lilly Davies", "sex":"Female","dob":"31467"}},</v>
      </c>
    </row>
    <row r="46" spans="1:6" x14ac:dyDescent="0.25">
      <c r="A46">
        <v>5552060899</v>
      </c>
      <c r="B46" t="str">
        <f t="shared" ca="1" si="0"/>
        <v>Female</v>
      </c>
      <c r="C46" t="str">
        <f t="shared" ca="1" si="1"/>
        <v>Elizabeth</v>
      </c>
      <c r="D46" t="str">
        <f t="shared" ca="1" si="2"/>
        <v>Parker</v>
      </c>
      <c r="E46" s="1">
        <v>28998</v>
      </c>
      <c r="F46" t="str">
        <f t="shared" ca="1" si="3"/>
        <v>"5552060899": {"demographic":{ "name":"Elizabeth Parker", "sex":"Female","dob":"28998"}},</v>
      </c>
    </row>
    <row r="47" spans="1:6" x14ac:dyDescent="0.25">
      <c r="A47">
        <v>5552115698</v>
      </c>
      <c r="B47" t="str">
        <f t="shared" ca="1" si="0"/>
        <v>Male</v>
      </c>
      <c r="C47" t="str">
        <f t="shared" ca="1" si="1"/>
        <v>Austin</v>
      </c>
      <c r="D47" t="str">
        <f t="shared" ca="1" si="2"/>
        <v>Cook</v>
      </c>
      <c r="E47" s="1">
        <v>20729</v>
      </c>
      <c r="F47" t="str">
        <f t="shared" ca="1" si="3"/>
        <v>"5552115698": {"demographic":{ "name":"Austin Cook", "sex":"Male","dob":"20729"}},</v>
      </c>
    </row>
    <row r="48" spans="1:6" x14ac:dyDescent="0.25">
      <c r="A48">
        <v>5552205620</v>
      </c>
      <c r="B48" t="str">
        <f t="shared" ca="1" si="0"/>
        <v>Female</v>
      </c>
      <c r="C48" t="str">
        <f t="shared" ca="1" si="1"/>
        <v>Poppy</v>
      </c>
      <c r="D48" t="str">
        <f t="shared" ca="1" si="2"/>
        <v>Hussain</v>
      </c>
      <c r="E48" s="1">
        <v>14543</v>
      </c>
      <c r="F48" t="str">
        <f t="shared" ca="1" si="3"/>
        <v>"5552205620": {"demographic":{ "name":"Poppy Hussain", "sex":"Female","dob":"14543"}},</v>
      </c>
    </row>
    <row r="49" spans="1:6" x14ac:dyDescent="0.25">
      <c r="A49">
        <v>5552211621</v>
      </c>
      <c r="B49" t="str">
        <f t="shared" ca="1" si="0"/>
        <v>Male</v>
      </c>
      <c r="C49" t="str">
        <f t="shared" ca="1" si="1"/>
        <v>Jayden</v>
      </c>
      <c r="D49" t="str">
        <f t="shared" ca="1" si="2"/>
        <v>Knight</v>
      </c>
      <c r="E49" s="1">
        <v>23300</v>
      </c>
      <c r="F49" t="str">
        <f t="shared" ca="1" si="3"/>
        <v>"5552211621": {"demographic":{ "name":"Jayden Knight", "sex":"Male","dob":"23300"}},</v>
      </c>
    </row>
    <row r="50" spans="1:6" x14ac:dyDescent="0.25">
      <c r="A50">
        <v>5552290255</v>
      </c>
      <c r="B50" t="str">
        <f t="shared" ca="1" si="0"/>
        <v>Male</v>
      </c>
      <c r="C50" t="str">
        <f t="shared" ca="1" si="1"/>
        <v>Isaac</v>
      </c>
      <c r="D50" t="str">
        <f t="shared" ca="1" si="2"/>
        <v>Davis</v>
      </c>
      <c r="E50" s="1">
        <v>22788</v>
      </c>
      <c r="F50" t="str">
        <f t="shared" ca="1" si="3"/>
        <v>"5552290255": {"demographic":{ "name":"Isaac Davis", "sex":"Male","dob":"22788"}},</v>
      </c>
    </row>
    <row r="51" spans="1:6" x14ac:dyDescent="0.25">
      <c r="A51">
        <v>5552290319</v>
      </c>
      <c r="B51" t="str">
        <f t="shared" ca="1" si="0"/>
        <v>Male</v>
      </c>
      <c r="C51" t="str">
        <f t="shared" ca="1" si="1"/>
        <v>Adrian</v>
      </c>
      <c r="D51" t="str">
        <f t="shared" ca="1" si="2"/>
        <v>Knight</v>
      </c>
      <c r="E51" s="1">
        <v>12720</v>
      </c>
      <c r="F51" t="str">
        <f t="shared" ca="1" si="3"/>
        <v>"5552290319": {"demographic":{ "name":"Adrian Knight", "sex":"Male","dob":"12720"}},</v>
      </c>
    </row>
    <row r="52" spans="1:6" x14ac:dyDescent="0.25">
      <c r="A52">
        <v>5552296308</v>
      </c>
      <c r="B52" t="str">
        <f t="shared" ca="1" si="0"/>
        <v>Male</v>
      </c>
      <c r="C52" t="str">
        <f t="shared" ca="1" si="1"/>
        <v>Connor</v>
      </c>
      <c r="D52" t="str">
        <f t="shared" ca="1" si="2"/>
        <v>Foster</v>
      </c>
      <c r="E52" s="1">
        <v>24593</v>
      </c>
      <c r="F52" t="str">
        <f t="shared" ca="1" si="3"/>
        <v>"5552296308": {"demographic":{ "name":"Connor Foster", "sex":"Male","dob":"24593"}},</v>
      </c>
    </row>
    <row r="53" spans="1:6" x14ac:dyDescent="0.25">
      <c r="A53">
        <v>5552378822</v>
      </c>
      <c r="B53" t="str">
        <f t="shared" ca="1" si="0"/>
        <v>Female</v>
      </c>
      <c r="C53" t="str">
        <f t="shared" ca="1" si="1"/>
        <v>Charlotte</v>
      </c>
      <c r="D53" t="str">
        <f t="shared" ca="1" si="2"/>
        <v>Harrison</v>
      </c>
      <c r="E53" s="1">
        <v>17913</v>
      </c>
      <c r="F53" t="str">
        <f t="shared" ca="1" si="3"/>
        <v>"5552378822": {"demographic":{ "name":"Charlotte Harrison", "sex":"Female","dob":"17913"}},</v>
      </c>
    </row>
    <row r="54" spans="1:6" x14ac:dyDescent="0.25">
      <c r="A54">
        <v>5552423448</v>
      </c>
      <c r="B54" t="str">
        <f t="shared" ca="1" si="0"/>
        <v>Female</v>
      </c>
      <c r="C54" t="str">
        <f t="shared" ca="1" si="1"/>
        <v>Amelia</v>
      </c>
      <c r="D54" t="str">
        <f t="shared" ca="1" si="2"/>
        <v>Wood</v>
      </c>
      <c r="E54" s="1">
        <v>21982</v>
      </c>
      <c r="F54" t="str">
        <f t="shared" ca="1" si="3"/>
        <v>"5552423448": {"demographic":{ "name":"Amelia Wood", "sex":"Female","dob":"21982"}},</v>
      </c>
    </row>
    <row r="55" spans="1:6" x14ac:dyDescent="0.25">
      <c r="A55">
        <v>5552492315</v>
      </c>
      <c r="B55" t="str">
        <f t="shared" ca="1" si="0"/>
        <v>Male</v>
      </c>
      <c r="C55" t="str">
        <f t="shared" ca="1" si="1"/>
        <v>Alex</v>
      </c>
      <c r="D55" t="str">
        <f t="shared" ca="1" si="2"/>
        <v>Williams</v>
      </c>
      <c r="E55" s="1">
        <v>32056</v>
      </c>
      <c r="F55" t="str">
        <f t="shared" ca="1" si="3"/>
        <v>"5552492315": {"demographic":{ "name":"Alex Williams", "sex":"Male","dob":"32056"}},</v>
      </c>
    </row>
    <row r="56" spans="1:6" x14ac:dyDescent="0.25">
      <c r="A56">
        <v>5552530288</v>
      </c>
      <c r="B56" t="str">
        <f t="shared" ca="1" si="0"/>
        <v>Female</v>
      </c>
      <c r="C56" t="str">
        <f t="shared" ca="1" si="1"/>
        <v>Ella</v>
      </c>
      <c r="D56" t="str">
        <f t="shared" ca="1" si="2"/>
        <v>Cox</v>
      </c>
      <c r="E56" s="1">
        <v>25851</v>
      </c>
      <c r="F56" t="str">
        <f t="shared" ca="1" si="3"/>
        <v>"5552530288": {"demographic":{ "name":"Ella Cox", "sex":"Female","dob":"25851"}},</v>
      </c>
    </row>
    <row r="57" spans="1:6" x14ac:dyDescent="0.25">
      <c r="A57">
        <v>5552533866</v>
      </c>
      <c r="B57" t="str">
        <f t="shared" ca="1" si="0"/>
        <v>Male</v>
      </c>
      <c r="C57" t="str">
        <f t="shared" ca="1" si="1"/>
        <v>Max</v>
      </c>
      <c r="D57" t="str">
        <f t="shared" ca="1" si="2"/>
        <v>Robinson</v>
      </c>
      <c r="E57" s="1">
        <v>26357</v>
      </c>
      <c r="F57" t="str">
        <f t="shared" ca="1" si="3"/>
        <v>"5552533866": {"demographic":{ "name":"Max Robinson", "sex":"Male","dob":"26357"}},</v>
      </c>
    </row>
    <row r="58" spans="1:6" x14ac:dyDescent="0.25">
      <c r="A58">
        <v>5552563783</v>
      </c>
      <c r="B58" t="str">
        <f t="shared" ca="1" si="0"/>
        <v>Female</v>
      </c>
      <c r="C58" t="str">
        <f t="shared" ca="1" si="1"/>
        <v>Emma</v>
      </c>
      <c r="D58" t="str">
        <f t="shared" ca="1" si="2"/>
        <v>Foster</v>
      </c>
      <c r="E58" s="1">
        <v>18953</v>
      </c>
      <c r="F58" t="str">
        <f t="shared" ca="1" si="3"/>
        <v>"5552563783": {"demographic":{ "name":"Emma Foster", "sex":"Female","dob":"18953"}},</v>
      </c>
    </row>
    <row r="59" spans="1:6" x14ac:dyDescent="0.25">
      <c r="A59">
        <v>5552586748</v>
      </c>
      <c r="B59" t="str">
        <f t="shared" ca="1" si="0"/>
        <v>Female</v>
      </c>
      <c r="C59" t="str">
        <f t="shared" ca="1" si="1"/>
        <v>Poppy</v>
      </c>
      <c r="D59" t="str">
        <f t="shared" ca="1" si="2"/>
        <v>Parker</v>
      </c>
      <c r="E59" s="1">
        <v>30849</v>
      </c>
      <c r="F59" t="str">
        <f t="shared" ca="1" si="3"/>
        <v>"5552586748": {"demographic":{ "name":"Poppy Parker", "sex":"Female","dob":"30849"}},</v>
      </c>
    </row>
    <row r="60" spans="1:6" x14ac:dyDescent="0.25">
      <c r="A60">
        <v>5552661359</v>
      </c>
      <c r="B60" t="str">
        <f t="shared" ca="1" si="0"/>
        <v>Male</v>
      </c>
      <c r="C60" t="str">
        <f t="shared" ca="1" si="1"/>
        <v>Gavin</v>
      </c>
      <c r="D60" t="str">
        <f t="shared" ca="1" si="2"/>
        <v>Ahmed</v>
      </c>
      <c r="E60" s="1">
        <v>20018</v>
      </c>
      <c r="F60" t="str">
        <f t="shared" ca="1" si="3"/>
        <v>"5552661359": {"demographic":{ "name":"Gavin Ahmed", "sex":"Male","dob":"20018"}},</v>
      </c>
    </row>
    <row r="61" spans="1:6" x14ac:dyDescent="0.25">
      <c r="A61">
        <v>5552727859</v>
      </c>
      <c r="B61" t="str">
        <f t="shared" ca="1" si="0"/>
        <v>Male</v>
      </c>
      <c r="C61" t="str">
        <f t="shared" ca="1" si="1"/>
        <v>Miles</v>
      </c>
      <c r="D61" t="str">
        <f t="shared" ca="1" si="2"/>
        <v>Elliott</v>
      </c>
      <c r="E61" s="1">
        <v>13286</v>
      </c>
      <c r="F61" t="str">
        <f t="shared" ca="1" si="3"/>
        <v>"5552727859": {"demographic":{ "name":"Miles Elliott", "sex":"Male","dob":"13286"}},</v>
      </c>
    </row>
    <row r="62" spans="1:6" x14ac:dyDescent="0.25">
      <c r="A62">
        <v>5552765510</v>
      </c>
      <c r="B62" t="str">
        <f t="shared" ca="1" si="0"/>
        <v>Male</v>
      </c>
      <c r="C62" t="str">
        <f t="shared" ca="1" si="1"/>
        <v>Ian</v>
      </c>
      <c r="D62" t="str">
        <f t="shared" ca="1" si="2"/>
        <v>Collins</v>
      </c>
      <c r="E62" s="1">
        <v>11856</v>
      </c>
      <c r="F62" t="str">
        <f t="shared" ca="1" si="3"/>
        <v>"5552765510": {"demographic":{ "name":"Ian Collins", "sex":"Male","dob":"11856"}},</v>
      </c>
    </row>
    <row r="63" spans="1:6" x14ac:dyDescent="0.25">
      <c r="A63">
        <v>5552774478</v>
      </c>
      <c r="B63" t="str">
        <f t="shared" ca="1" si="0"/>
        <v>Female</v>
      </c>
      <c r="C63" t="str">
        <f t="shared" ca="1" si="1"/>
        <v>Harper</v>
      </c>
      <c r="D63" t="str">
        <f t="shared" ca="1" si="2"/>
        <v>Wood</v>
      </c>
      <c r="E63" s="1">
        <v>19379</v>
      </c>
      <c r="F63" t="str">
        <f t="shared" ca="1" si="3"/>
        <v>"5552774478": {"demographic":{ "name":"Harper Wood", "sex":"Female","dob":"19379"}},</v>
      </c>
    </row>
    <row r="64" spans="1:6" x14ac:dyDescent="0.25">
      <c r="A64">
        <v>5552803503</v>
      </c>
      <c r="B64" t="str">
        <f t="shared" ca="1" si="0"/>
        <v>Female</v>
      </c>
      <c r="C64" t="str">
        <f t="shared" ca="1" si="1"/>
        <v>Phoebe</v>
      </c>
      <c r="D64" t="str">
        <f t="shared" ca="1" si="2"/>
        <v>Davis</v>
      </c>
      <c r="E64" s="1">
        <v>13296</v>
      </c>
      <c r="F64" t="str">
        <f t="shared" ca="1" si="3"/>
        <v>"5552803503": {"demographic":{ "name":"Phoebe Davis", "sex":"Female","dob":"13296"}},</v>
      </c>
    </row>
    <row r="65" spans="1:6" x14ac:dyDescent="0.25">
      <c r="A65">
        <v>5552803965</v>
      </c>
      <c r="B65" t="str">
        <f t="shared" ca="1" si="0"/>
        <v>Female</v>
      </c>
      <c r="C65" t="str">
        <f t="shared" ca="1" si="1"/>
        <v>Amy</v>
      </c>
      <c r="D65" t="str">
        <f t="shared" ca="1" si="2"/>
        <v>Howard</v>
      </c>
      <c r="E65" s="1">
        <v>29256</v>
      </c>
      <c r="F65" t="str">
        <f t="shared" ca="1" si="3"/>
        <v>"5552803965": {"demographic":{ "name":"Amy Howard", "sex":"Female","dob":"29256"}},</v>
      </c>
    </row>
    <row r="66" spans="1:6" x14ac:dyDescent="0.25">
      <c r="A66">
        <v>5552860572</v>
      </c>
      <c r="B66" t="str">
        <f t="shared" ca="1" si="0"/>
        <v>Male</v>
      </c>
      <c r="C66" t="str">
        <f t="shared" ca="1" si="1"/>
        <v>Isaiah</v>
      </c>
      <c r="D66" t="str">
        <f t="shared" ca="1" si="2"/>
        <v>Parker</v>
      </c>
      <c r="E66" s="1">
        <v>21049</v>
      </c>
      <c r="F66" t="str">
        <f t="shared" ca="1" si="3"/>
        <v>"5552860572": {"demographic":{ "name":"Isaiah Parker", "sex":"Male","dob":"21049"}},</v>
      </c>
    </row>
    <row r="67" spans="1:6" x14ac:dyDescent="0.25">
      <c r="A67">
        <v>5552870948</v>
      </c>
      <c r="B67" t="str">
        <f t="shared" ref="B67:B130" ca="1" si="4">IF(RAND()&lt;0.51,"Female","Male")</f>
        <v>Male</v>
      </c>
      <c r="C67" t="str">
        <f t="shared" ref="C67:C130" ca="1" si="5">INDIRECT(CONCATENATE("Sheet3!",ADDRESS(RANDBETWEEN(2,80),IF(B67="Male",1,2))))</f>
        <v>Samuel</v>
      </c>
      <c r="D67" t="str">
        <f t="shared" ref="D67:D130" ca="1" si="6">INDIRECT(CONCATENATE("Sheet3!",ADDRESS(RANDBETWEEN(2,120),3)))</f>
        <v>Ford</v>
      </c>
      <c r="E67" s="1">
        <v>32449</v>
      </c>
      <c r="F67" t="str">
        <f t="shared" ref="F67:F130" ca="1" si="7">CONCATENATE("""",A67,""": {""demographic"":{ ""name"":""",C67," ",D67,""", ""sex"":""",B67,""",""dob"":""",E67,"""}},")</f>
        <v>"5552870948": {"demographic":{ "name":"Samuel Ford", "sex":"Male","dob":"32449"}},</v>
      </c>
    </row>
    <row r="68" spans="1:6" x14ac:dyDescent="0.25">
      <c r="A68">
        <v>5552902224</v>
      </c>
      <c r="B68" t="str">
        <f t="shared" ca="1" si="4"/>
        <v>Female</v>
      </c>
      <c r="C68" t="str">
        <f t="shared" ca="1" si="5"/>
        <v>Eva</v>
      </c>
      <c r="D68" t="str">
        <f t="shared" ca="1" si="6"/>
        <v>Webb</v>
      </c>
      <c r="E68" s="1">
        <v>31919</v>
      </c>
      <c r="F68" t="str">
        <f t="shared" ca="1" si="7"/>
        <v>"5552902224": {"demographic":{ "name":"Eva Webb", "sex":"Female","dob":"31919"}},</v>
      </c>
    </row>
    <row r="69" spans="1:6" x14ac:dyDescent="0.25">
      <c r="A69">
        <v>5552910216</v>
      </c>
      <c r="B69" t="str">
        <f t="shared" ca="1" si="4"/>
        <v>Female</v>
      </c>
      <c r="C69" t="str">
        <f t="shared" ca="1" si="5"/>
        <v>Eliza</v>
      </c>
      <c r="D69" t="str">
        <f t="shared" ca="1" si="6"/>
        <v>Murray</v>
      </c>
      <c r="E69" s="1">
        <v>28499</v>
      </c>
      <c r="F69" t="str">
        <f t="shared" ca="1" si="7"/>
        <v>"5552910216": {"demographic":{ "name":"Eliza Murray", "sex":"Female","dob":"28499"}},</v>
      </c>
    </row>
    <row r="70" spans="1:6" x14ac:dyDescent="0.25">
      <c r="A70">
        <v>5552990876</v>
      </c>
      <c r="B70" t="str">
        <f t="shared" ca="1" si="4"/>
        <v>Male</v>
      </c>
      <c r="C70" t="str">
        <f t="shared" ca="1" si="5"/>
        <v>Landon</v>
      </c>
      <c r="D70" t="str">
        <f t="shared" ca="1" si="6"/>
        <v>Collins</v>
      </c>
      <c r="E70" s="1">
        <v>16491</v>
      </c>
      <c r="F70" t="str">
        <f t="shared" ca="1" si="7"/>
        <v>"5552990876": {"demographic":{ "name":"Landon Collins", "sex":"Male","dob":"16491"}},</v>
      </c>
    </row>
    <row r="71" spans="1:6" x14ac:dyDescent="0.25">
      <c r="A71">
        <v>5553014733</v>
      </c>
      <c r="B71" t="str">
        <f t="shared" ca="1" si="4"/>
        <v>Female</v>
      </c>
      <c r="C71" t="str">
        <f t="shared" ca="1" si="5"/>
        <v>Rose</v>
      </c>
      <c r="D71" t="str">
        <f t="shared" ca="1" si="6"/>
        <v>Bennett</v>
      </c>
      <c r="E71" s="1">
        <v>24165</v>
      </c>
      <c r="F71" t="str">
        <f t="shared" ca="1" si="7"/>
        <v>"5553014733": {"demographic":{ "name":"Rose Bennett", "sex":"Female","dob":"24165"}},</v>
      </c>
    </row>
    <row r="72" spans="1:6" x14ac:dyDescent="0.25">
      <c r="A72">
        <v>5553098415</v>
      </c>
      <c r="B72" t="str">
        <f t="shared" ca="1" si="4"/>
        <v>Female</v>
      </c>
      <c r="C72" t="str">
        <f t="shared" ca="1" si="5"/>
        <v>Darcey</v>
      </c>
      <c r="D72" t="str">
        <f t="shared" ca="1" si="6"/>
        <v>Russell</v>
      </c>
      <c r="E72" s="1">
        <v>15535</v>
      </c>
      <c r="F72" t="str">
        <f t="shared" ca="1" si="7"/>
        <v>"5553098415": {"demographic":{ "name":"Darcey Russell", "sex":"Female","dob":"15535"}},</v>
      </c>
    </row>
    <row r="73" spans="1:6" x14ac:dyDescent="0.25">
      <c r="A73">
        <v>5553125053</v>
      </c>
      <c r="B73" t="str">
        <f t="shared" ca="1" si="4"/>
        <v>Male</v>
      </c>
      <c r="C73" t="str">
        <f t="shared" ca="1" si="5"/>
        <v>Jack</v>
      </c>
      <c r="D73" t="str">
        <f t="shared" ca="1" si="6"/>
        <v>Wood</v>
      </c>
      <c r="E73" s="1">
        <v>31816</v>
      </c>
      <c r="F73" t="str">
        <f t="shared" ca="1" si="7"/>
        <v>"5553125053": {"demographic":{ "name":"Jack Wood", "sex":"Male","dob":"31816"}},</v>
      </c>
    </row>
    <row r="74" spans="1:6" x14ac:dyDescent="0.25">
      <c r="A74">
        <v>5553175806</v>
      </c>
      <c r="B74" t="str">
        <f t="shared" ca="1" si="4"/>
        <v>Female</v>
      </c>
      <c r="C74" t="str">
        <f t="shared" ca="1" si="5"/>
        <v>Harper</v>
      </c>
      <c r="D74" t="str">
        <f t="shared" ca="1" si="6"/>
        <v>Hughes</v>
      </c>
      <c r="E74" s="1">
        <v>28751</v>
      </c>
      <c r="F74" t="str">
        <f t="shared" ca="1" si="7"/>
        <v>"5553175806": {"demographic":{ "name":"Harper Hughes", "sex":"Female","dob":"28751"}},</v>
      </c>
    </row>
    <row r="75" spans="1:6" x14ac:dyDescent="0.25">
      <c r="A75">
        <v>5553261095</v>
      </c>
      <c r="B75" t="str">
        <f t="shared" ca="1" si="4"/>
        <v>Male</v>
      </c>
      <c r="C75" t="str">
        <f t="shared" ca="1" si="5"/>
        <v>Muhammad</v>
      </c>
      <c r="D75" t="str">
        <f t="shared" ca="1" si="6"/>
        <v>Griffiths</v>
      </c>
      <c r="E75" s="1">
        <v>31929</v>
      </c>
      <c r="F75" t="str">
        <f t="shared" ca="1" si="7"/>
        <v>"5553261095": {"demographic":{ "name":"Muhammad Griffiths", "sex":"Male","dob":"31929"}},</v>
      </c>
    </row>
    <row r="76" spans="1:6" x14ac:dyDescent="0.25">
      <c r="A76">
        <v>5553284844</v>
      </c>
      <c r="B76" t="str">
        <f t="shared" ca="1" si="4"/>
        <v>Male</v>
      </c>
      <c r="C76" t="str">
        <f t="shared" ca="1" si="5"/>
        <v>Cooper</v>
      </c>
      <c r="D76" t="str">
        <f t="shared" ca="1" si="6"/>
        <v>Price</v>
      </c>
      <c r="E76" s="1">
        <v>26800</v>
      </c>
      <c r="F76" t="str">
        <f t="shared" ca="1" si="7"/>
        <v>"5553284844": {"demographic":{ "name":"Cooper Price", "sex":"Male","dob":"26800"}},</v>
      </c>
    </row>
    <row r="77" spans="1:6" x14ac:dyDescent="0.25">
      <c r="A77">
        <v>5553308051</v>
      </c>
      <c r="B77" t="str">
        <f t="shared" ca="1" si="4"/>
        <v>Male</v>
      </c>
      <c r="C77" t="str">
        <f t="shared" ca="1" si="5"/>
        <v>Ethan</v>
      </c>
      <c r="D77" t="str">
        <f t="shared" ca="1" si="6"/>
        <v>Adams</v>
      </c>
      <c r="E77" s="1">
        <v>17383</v>
      </c>
      <c r="F77" t="str">
        <f t="shared" ca="1" si="7"/>
        <v>"5553308051": {"demographic":{ "name":"Ethan Adams", "sex":"Male","dob":"17383"}},</v>
      </c>
    </row>
    <row r="78" spans="1:6" x14ac:dyDescent="0.25">
      <c r="A78">
        <v>5553395446</v>
      </c>
      <c r="B78" t="str">
        <f t="shared" ca="1" si="4"/>
        <v>Male</v>
      </c>
      <c r="C78" t="str">
        <f t="shared" ca="1" si="5"/>
        <v>Luke</v>
      </c>
      <c r="D78" t="str">
        <f t="shared" ca="1" si="6"/>
        <v>Mills</v>
      </c>
      <c r="E78" s="1">
        <v>13036</v>
      </c>
      <c r="F78" t="str">
        <f t="shared" ca="1" si="7"/>
        <v>"5553395446": {"demographic":{ "name":"Luke Mills", "sex":"Male","dob":"13036"}},</v>
      </c>
    </row>
    <row r="79" spans="1:6" x14ac:dyDescent="0.25">
      <c r="A79">
        <v>5553482379</v>
      </c>
      <c r="B79" t="str">
        <f t="shared" ca="1" si="4"/>
        <v>Female</v>
      </c>
      <c r="C79" t="str">
        <f t="shared" ca="1" si="5"/>
        <v>Ruby</v>
      </c>
      <c r="D79" t="str">
        <f t="shared" ca="1" si="6"/>
        <v>Shaw</v>
      </c>
      <c r="E79" s="1">
        <v>11905</v>
      </c>
      <c r="F79" t="str">
        <f t="shared" ca="1" si="7"/>
        <v>"5553482379": {"demographic":{ "name":"Ruby Shaw", "sex":"Female","dob":"11905"}},</v>
      </c>
    </row>
    <row r="80" spans="1:6" x14ac:dyDescent="0.25">
      <c r="A80">
        <v>5553577971</v>
      </c>
      <c r="B80" t="str">
        <f t="shared" ca="1" si="4"/>
        <v>Male</v>
      </c>
      <c r="C80" t="str">
        <f t="shared" ca="1" si="5"/>
        <v>Hudson</v>
      </c>
      <c r="D80" t="str">
        <f t="shared" ca="1" si="6"/>
        <v>Knight</v>
      </c>
      <c r="E80" s="1">
        <v>14266</v>
      </c>
      <c r="F80" t="str">
        <f t="shared" ca="1" si="7"/>
        <v>"5553577971": {"demographic":{ "name":"Hudson Knight", "sex":"Male","dob":"14266"}},</v>
      </c>
    </row>
    <row r="81" spans="1:6" x14ac:dyDescent="0.25">
      <c r="A81">
        <v>5553617291</v>
      </c>
      <c r="B81" t="str">
        <f t="shared" ca="1" si="4"/>
        <v>Male</v>
      </c>
      <c r="C81" t="str">
        <f t="shared" ca="1" si="5"/>
        <v>Carter</v>
      </c>
      <c r="D81" t="str">
        <f t="shared" ca="1" si="6"/>
        <v>Collins</v>
      </c>
      <c r="E81" s="1">
        <v>12151</v>
      </c>
      <c r="F81" t="str">
        <f t="shared" ca="1" si="7"/>
        <v>"5553617291": {"demographic":{ "name":"Carter Collins", "sex":"Male","dob":"12151"}},</v>
      </c>
    </row>
    <row r="82" spans="1:6" x14ac:dyDescent="0.25">
      <c r="A82">
        <v>5553623847</v>
      </c>
      <c r="B82" t="str">
        <f t="shared" ca="1" si="4"/>
        <v>Female</v>
      </c>
      <c r="C82" t="str">
        <f t="shared" ca="1" si="5"/>
        <v>Faith</v>
      </c>
      <c r="D82" t="str">
        <f t="shared" ca="1" si="6"/>
        <v>Cook</v>
      </c>
      <c r="E82" s="1">
        <v>13053</v>
      </c>
      <c r="F82" t="str">
        <f t="shared" ca="1" si="7"/>
        <v>"5553623847": {"demographic":{ "name":"Faith Cook", "sex":"Female","dob":"13053"}},</v>
      </c>
    </row>
    <row r="83" spans="1:6" x14ac:dyDescent="0.25">
      <c r="A83">
        <v>5553697995</v>
      </c>
      <c r="B83" t="str">
        <f t="shared" ca="1" si="4"/>
        <v>Female</v>
      </c>
      <c r="C83" t="str">
        <f t="shared" ca="1" si="5"/>
        <v>Lexi</v>
      </c>
      <c r="D83" t="str">
        <f t="shared" ca="1" si="6"/>
        <v>James</v>
      </c>
      <c r="E83" s="1">
        <v>18679</v>
      </c>
      <c r="F83" t="str">
        <f t="shared" ca="1" si="7"/>
        <v>"5553697995": {"demographic":{ "name":"Lexi James", "sex":"Female","dob":"18679"}},</v>
      </c>
    </row>
    <row r="84" spans="1:6" x14ac:dyDescent="0.25">
      <c r="A84">
        <v>5553776929</v>
      </c>
      <c r="B84" t="str">
        <f t="shared" ca="1" si="4"/>
        <v>Male</v>
      </c>
      <c r="C84" t="str">
        <f t="shared" ca="1" si="5"/>
        <v>Nathan</v>
      </c>
      <c r="D84" t="str">
        <f t="shared" ca="1" si="6"/>
        <v>Pearce</v>
      </c>
      <c r="E84" s="1">
        <v>24545</v>
      </c>
      <c r="F84" t="str">
        <f t="shared" ca="1" si="7"/>
        <v>"5553776929": {"demographic":{ "name":"Nathan Pearce", "sex":"Male","dob":"24545"}},</v>
      </c>
    </row>
    <row r="85" spans="1:6" x14ac:dyDescent="0.25">
      <c r="A85">
        <v>5553846192</v>
      </c>
      <c r="B85" t="str">
        <f t="shared" ca="1" si="4"/>
        <v>Male</v>
      </c>
      <c r="C85" t="str">
        <f t="shared" ca="1" si="5"/>
        <v>Brayden</v>
      </c>
      <c r="D85" t="str">
        <f t="shared" ca="1" si="6"/>
        <v>Richardson</v>
      </c>
      <c r="E85" s="1">
        <v>23090</v>
      </c>
      <c r="F85" t="str">
        <f t="shared" ca="1" si="7"/>
        <v>"5553846192": {"demographic":{ "name":"Brayden Richardson", "sex":"Male","dob":"23090"}},</v>
      </c>
    </row>
    <row r="86" spans="1:6" x14ac:dyDescent="0.25">
      <c r="A86">
        <v>5553902625</v>
      </c>
      <c r="B86" t="str">
        <f t="shared" ca="1" si="4"/>
        <v>Female</v>
      </c>
      <c r="C86" t="str">
        <f t="shared" ca="1" si="5"/>
        <v>Holly</v>
      </c>
      <c r="D86" t="str">
        <f t="shared" ca="1" si="6"/>
        <v>Ellis</v>
      </c>
      <c r="E86" s="1">
        <v>17737</v>
      </c>
      <c r="F86" t="str">
        <f t="shared" ca="1" si="7"/>
        <v>"5553902625": {"demographic":{ "name":"Holly Ellis", "sex":"Female","dob":"17737"}},</v>
      </c>
    </row>
    <row r="87" spans="1:6" x14ac:dyDescent="0.25">
      <c r="A87">
        <v>5553976396</v>
      </c>
      <c r="B87" t="str">
        <f t="shared" ca="1" si="4"/>
        <v>Male</v>
      </c>
      <c r="C87" t="str">
        <f t="shared" ca="1" si="5"/>
        <v>Elijah</v>
      </c>
      <c r="D87" t="str">
        <f t="shared" ca="1" si="6"/>
        <v>Webb</v>
      </c>
      <c r="E87" s="1">
        <v>11821</v>
      </c>
      <c r="F87" t="str">
        <f t="shared" ca="1" si="7"/>
        <v>"5553976396": {"demographic":{ "name":"Elijah Webb", "sex":"Male","dob":"11821"}},</v>
      </c>
    </row>
    <row r="88" spans="1:6" x14ac:dyDescent="0.25">
      <c r="A88">
        <v>5554010860</v>
      </c>
      <c r="B88" t="str">
        <f t="shared" ca="1" si="4"/>
        <v>Female</v>
      </c>
      <c r="C88" t="str">
        <f t="shared" ca="1" si="5"/>
        <v>Lily</v>
      </c>
      <c r="D88" t="str">
        <f t="shared" ca="1" si="6"/>
        <v>Khan</v>
      </c>
      <c r="E88" s="1">
        <v>20401</v>
      </c>
      <c r="F88" t="str">
        <f t="shared" ca="1" si="7"/>
        <v>"5554010860": {"demographic":{ "name":"Lily Khan", "sex":"Female","dob":"20401"}},</v>
      </c>
    </row>
    <row r="89" spans="1:6" x14ac:dyDescent="0.25">
      <c r="A89">
        <v>5554015794</v>
      </c>
      <c r="B89" t="str">
        <f t="shared" ca="1" si="4"/>
        <v>Male</v>
      </c>
      <c r="C89" t="str">
        <f t="shared" ca="1" si="5"/>
        <v>Christopher</v>
      </c>
      <c r="D89" t="str">
        <f t="shared" ca="1" si="6"/>
        <v>Pearson</v>
      </c>
      <c r="E89" s="1">
        <v>14118</v>
      </c>
      <c r="F89" t="str">
        <f t="shared" ca="1" si="7"/>
        <v>"5554015794": {"demographic":{ "name":"Christopher Pearson", "sex":"Male","dob":"14118"}},</v>
      </c>
    </row>
    <row r="90" spans="1:6" x14ac:dyDescent="0.25">
      <c r="A90">
        <v>5554043449</v>
      </c>
      <c r="B90" t="str">
        <f t="shared" ca="1" si="4"/>
        <v>Male</v>
      </c>
      <c r="C90" t="str">
        <f t="shared" ca="1" si="5"/>
        <v>Ian</v>
      </c>
      <c r="D90" t="str">
        <f t="shared" ca="1" si="6"/>
        <v>Stevens</v>
      </c>
      <c r="E90" s="1">
        <v>22962</v>
      </c>
      <c r="F90" t="str">
        <f t="shared" ca="1" si="7"/>
        <v>"5554043449": {"demographic":{ "name":"Ian Stevens", "sex":"Male","dob":"22962"}},</v>
      </c>
    </row>
    <row r="91" spans="1:6" x14ac:dyDescent="0.25">
      <c r="A91">
        <v>5554109536</v>
      </c>
      <c r="B91" t="str">
        <f t="shared" ca="1" si="4"/>
        <v>Male</v>
      </c>
      <c r="C91" t="str">
        <f t="shared" ca="1" si="5"/>
        <v>Colton</v>
      </c>
      <c r="D91" t="str">
        <f t="shared" ca="1" si="6"/>
        <v>Ford</v>
      </c>
      <c r="E91" s="1">
        <v>16020</v>
      </c>
      <c r="F91" t="str">
        <f t="shared" ca="1" si="7"/>
        <v>"5554109536": {"demographic":{ "name":"Colton Ford", "sex":"Male","dob":"16020"}},</v>
      </c>
    </row>
    <row r="92" spans="1:6" x14ac:dyDescent="0.25">
      <c r="A92">
        <v>5554144142</v>
      </c>
      <c r="B92" t="str">
        <f t="shared" ca="1" si="4"/>
        <v>Female</v>
      </c>
      <c r="C92" t="str">
        <f t="shared" ca="1" si="5"/>
        <v>Megan</v>
      </c>
      <c r="D92" t="str">
        <f t="shared" ca="1" si="6"/>
        <v>White</v>
      </c>
      <c r="E92" s="1">
        <v>14476</v>
      </c>
      <c r="F92" t="str">
        <f t="shared" ca="1" si="7"/>
        <v>"5554144142": {"demographic":{ "name":"Megan White", "sex":"Female","dob":"14476"}},</v>
      </c>
    </row>
    <row r="93" spans="1:6" x14ac:dyDescent="0.25">
      <c r="A93">
        <v>5554212758</v>
      </c>
      <c r="B93" t="str">
        <f t="shared" ca="1" si="4"/>
        <v>Male</v>
      </c>
      <c r="C93" t="str">
        <f t="shared" ca="1" si="5"/>
        <v>Jayce</v>
      </c>
      <c r="D93" t="str">
        <f t="shared" ca="1" si="6"/>
        <v>Clarke</v>
      </c>
      <c r="E93" s="1">
        <v>31920</v>
      </c>
      <c r="F93" t="str">
        <f t="shared" ca="1" si="7"/>
        <v>"5554212758": {"demographic":{ "name":"Jayce Clarke", "sex":"Male","dob":"31920"}},</v>
      </c>
    </row>
    <row r="94" spans="1:6" x14ac:dyDescent="0.25">
      <c r="A94">
        <v>5554282657</v>
      </c>
      <c r="B94" t="str">
        <f t="shared" ca="1" si="4"/>
        <v>Female</v>
      </c>
      <c r="C94" t="str">
        <f t="shared" ca="1" si="5"/>
        <v>Anna</v>
      </c>
      <c r="D94" t="str">
        <f t="shared" ca="1" si="6"/>
        <v>Davies</v>
      </c>
      <c r="E94" s="1">
        <v>25771</v>
      </c>
      <c r="F94" t="str">
        <f t="shared" ca="1" si="7"/>
        <v>"5554282657": {"demographic":{ "name":"Anna Davies", "sex":"Female","dob":"25771"}},</v>
      </c>
    </row>
    <row r="95" spans="1:6" x14ac:dyDescent="0.25">
      <c r="A95">
        <v>5554302828</v>
      </c>
      <c r="B95" t="str">
        <f t="shared" ca="1" si="4"/>
        <v>Male</v>
      </c>
      <c r="C95" t="str">
        <f t="shared" ca="1" si="5"/>
        <v>Aaron</v>
      </c>
      <c r="D95" t="str">
        <f t="shared" ca="1" si="6"/>
        <v>Walker</v>
      </c>
      <c r="E95" s="1">
        <v>28474</v>
      </c>
      <c r="F95" t="str">
        <f t="shared" ca="1" si="7"/>
        <v>"5554302828": {"demographic":{ "name":"Aaron Walker", "sex":"Male","dob":"28474"}},</v>
      </c>
    </row>
    <row r="96" spans="1:6" x14ac:dyDescent="0.25">
      <c r="A96">
        <v>5554367625</v>
      </c>
      <c r="B96" t="str">
        <f t="shared" ca="1" si="4"/>
        <v>Female</v>
      </c>
      <c r="C96" t="str">
        <f t="shared" ca="1" si="5"/>
        <v>Bella</v>
      </c>
      <c r="D96" t="str">
        <f t="shared" ca="1" si="6"/>
        <v>Hall</v>
      </c>
      <c r="E96" s="1">
        <v>16835</v>
      </c>
      <c r="F96" t="str">
        <f t="shared" ca="1" si="7"/>
        <v>"5554367625": {"demographic":{ "name":"Bella Hall", "sex":"Female","dob":"16835"}},</v>
      </c>
    </row>
    <row r="97" spans="1:6" x14ac:dyDescent="0.25">
      <c r="A97">
        <v>5554390911</v>
      </c>
      <c r="B97" t="str">
        <f t="shared" ca="1" si="4"/>
        <v>Female</v>
      </c>
      <c r="C97" t="str">
        <f t="shared" ca="1" si="5"/>
        <v>Katie</v>
      </c>
      <c r="D97" t="str">
        <f t="shared" ca="1" si="6"/>
        <v>Brooks</v>
      </c>
      <c r="E97" s="1">
        <v>25446</v>
      </c>
      <c r="F97" t="str">
        <f t="shared" ca="1" si="7"/>
        <v>"5554390911": {"demographic":{ "name":"Katie Brooks", "sex":"Female","dob":"25446"}},</v>
      </c>
    </row>
    <row r="98" spans="1:6" x14ac:dyDescent="0.25">
      <c r="A98">
        <v>5554406296</v>
      </c>
      <c r="B98" t="str">
        <f t="shared" ca="1" si="4"/>
        <v>Male</v>
      </c>
      <c r="C98" t="str">
        <f t="shared" ca="1" si="5"/>
        <v>Mason</v>
      </c>
      <c r="D98" t="str">
        <f t="shared" ca="1" si="6"/>
        <v>Griffiths</v>
      </c>
      <c r="E98" s="1">
        <v>22487</v>
      </c>
      <c r="F98" t="str">
        <f t="shared" ca="1" si="7"/>
        <v>"5554406296": {"demographic":{ "name":"Mason Griffiths", "sex":"Male","dob":"22487"}},</v>
      </c>
    </row>
    <row r="99" spans="1:6" x14ac:dyDescent="0.25">
      <c r="A99">
        <v>5554456339</v>
      </c>
      <c r="B99" t="str">
        <f t="shared" ca="1" si="4"/>
        <v>Female</v>
      </c>
      <c r="C99" t="str">
        <f t="shared" ca="1" si="5"/>
        <v>Eleanor</v>
      </c>
      <c r="D99" t="str">
        <f t="shared" ca="1" si="6"/>
        <v>Andrews</v>
      </c>
      <c r="E99" s="1">
        <v>11708</v>
      </c>
      <c r="F99" t="str">
        <f t="shared" ca="1" si="7"/>
        <v>"5554456339": {"demographic":{ "name":"Eleanor Andrews", "sex":"Female","dob":"11708"}},</v>
      </c>
    </row>
    <row r="100" spans="1:6" x14ac:dyDescent="0.25">
      <c r="A100">
        <v>5554528017</v>
      </c>
      <c r="B100" t="str">
        <f t="shared" ca="1" si="4"/>
        <v>Female</v>
      </c>
      <c r="C100" t="str">
        <f t="shared" ca="1" si="5"/>
        <v>Isabelle</v>
      </c>
      <c r="D100" t="str">
        <f t="shared" ca="1" si="6"/>
        <v>Baker</v>
      </c>
      <c r="E100" s="1">
        <v>30942</v>
      </c>
      <c r="F100" t="str">
        <f t="shared" ca="1" si="7"/>
        <v>"5554528017": {"demographic":{ "name":"Isabelle Baker", "sex":"Female","dob":"30942"}},</v>
      </c>
    </row>
    <row r="101" spans="1:6" x14ac:dyDescent="0.25">
      <c r="A101">
        <v>5554551966</v>
      </c>
      <c r="B101" t="str">
        <f t="shared" ca="1" si="4"/>
        <v>Female</v>
      </c>
      <c r="C101" t="str">
        <f t="shared" ca="1" si="5"/>
        <v>Lucy</v>
      </c>
      <c r="D101" t="str">
        <f t="shared" ca="1" si="6"/>
        <v>Webb</v>
      </c>
      <c r="E101" s="1">
        <v>27490</v>
      </c>
      <c r="F101" t="str">
        <f t="shared" ca="1" si="7"/>
        <v>"5554551966": {"demographic":{ "name":"Lucy Webb", "sex":"Female","dob":"27490"}},</v>
      </c>
    </row>
    <row r="102" spans="1:6" x14ac:dyDescent="0.25">
      <c r="A102">
        <v>5554632673</v>
      </c>
      <c r="B102" t="str">
        <f t="shared" ca="1" si="4"/>
        <v>Female</v>
      </c>
      <c r="C102" t="str">
        <f t="shared" ca="1" si="5"/>
        <v>Grace</v>
      </c>
      <c r="D102" t="str">
        <f t="shared" ca="1" si="6"/>
        <v>Brown</v>
      </c>
      <c r="E102" s="1">
        <v>28421</v>
      </c>
      <c r="F102" t="str">
        <f t="shared" ca="1" si="7"/>
        <v>"5554632673": {"demographic":{ "name":"Grace Brown", "sex":"Female","dob":"28421"}},</v>
      </c>
    </row>
    <row r="103" spans="1:6" x14ac:dyDescent="0.25">
      <c r="A103">
        <v>5554723924</v>
      </c>
      <c r="B103" t="str">
        <f t="shared" ca="1" si="4"/>
        <v>Female</v>
      </c>
      <c r="C103" t="str">
        <f t="shared" ca="1" si="5"/>
        <v>Katie</v>
      </c>
      <c r="D103" t="str">
        <f t="shared" ca="1" si="6"/>
        <v>Dixon</v>
      </c>
      <c r="E103" s="1">
        <v>12002</v>
      </c>
      <c r="F103" t="str">
        <f t="shared" ca="1" si="7"/>
        <v>"5554723924": {"demographic":{ "name":"Katie Dixon", "sex":"Female","dob":"12002"}},</v>
      </c>
    </row>
    <row r="104" spans="1:6" x14ac:dyDescent="0.25">
      <c r="A104">
        <v>5554782969</v>
      </c>
      <c r="B104" t="str">
        <f t="shared" ca="1" si="4"/>
        <v>Male</v>
      </c>
      <c r="C104" t="str">
        <f t="shared" ca="1" si="5"/>
        <v>Andrew</v>
      </c>
      <c r="D104" t="str">
        <f t="shared" ca="1" si="6"/>
        <v>Davis</v>
      </c>
      <c r="E104" s="1">
        <v>14418</v>
      </c>
      <c r="F104" t="str">
        <f t="shared" ca="1" si="7"/>
        <v>"5554782969": {"demographic":{ "name":"Andrew Davis", "sex":"Male","dob":"14418"}},</v>
      </c>
    </row>
    <row r="105" spans="1:6" x14ac:dyDescent="0.25">
      <c r="A105">
        <v>5554873972</v>
      </c>
      <c r="B105" t="str">
        <f t="shared" ca="1" si="4"/>
        <v>Male</v>
      </c>
      <c r="C105" t="str">
        <f t="shared" ca="1" si="5"/>
        <v>Adrian</v>
      </c>
      <c r="D105" t="str">
        <f t="shared" ca="1" si="6"/>
        <v>Clark</v>
      </c>
      <c r="E105" s="1">
        <v>11051</v>
      </c>
      <c r="F105" t="str">
        <f t="shared" ca="1" si="7"/>
        <v>"5554873972": {"demographic":{ "name":"Adrian Clark", "sex":"Male","dob":"11051"}},</v>
      </c>
    </row>
    <row r="106" spans="1:6" x14ac:dyDescent="0.25">
      <c r="A106">
        <v>5554933431</v>
      </c>
      <c r="B106" t="str">
        <f t="shared" ca="1" si="4"/>
        <v>Female</v>
      </c>
      <c r="C106" t="str">
        <f t="shared" ca="1" si="5"/>
        <v>Evie</v>
      </c>
      <c r="D106" t="str">
        <f t="shared" ca="1" si="6"/>
        <v>Edwards</v>
      </c>
      <c r="E106" s="1">
        <v>30094</v>
      </c>
      <c r="F106" t="str">
        <f t="shared" ca="1" si="7"/>
        <v>"5554933431": {"demographic":{ "name":"Evie Edwards", "sex":"Female","dob":"30094"}},</v>
      </c>
    </row>
    <row r="107" spans="1:6" x14ac:dyDescent="0.25">
      <c r="A107">
        <v>5555021906</v>
      </c>
      <c r="B107" t="str">
        <f t="shared" ca="1" si="4"/>
        <v>Female</v>
      </c>
      <c r="C107" t="str">
        <f t="shared" ca="1" si="5"/>
        <v>Darcy</v>
      </c>
      <c r="D107" t="str">
        <f t="shared" ca="1" si="6"/>
        <v>Holmes</v>
      </c>
      <c r="E107" s="1">
        <v>13071</v>
      </c>
      <c r="F107" t="str">
        <f t="shared" ca="1" si="7"/>
        <v>"5555021906": {"demographic":{ "name":"Darcy Holmes", "sex":"Female","dob":"13071"}},</v>
      </c>
    </row>
    <row r="108" spans="1:6" x14ac:dyDescent="0.25">
      <c r="A108">
        <v>5555110107</v>
      </c>
      <c r="B108" t="str">
        <f t="shared" ca="1" si="4"/>
        <v>Male</v>
      </c>
      <c r="C108" t="str">
        <f t="shared" ca="1" si="5"/>
        <v>Mason</v>
      </c>
      <c r="D108" t="str">
        <f t="shared" ca="1" si="6"/>
        <v>Foster</v>
      </c>
      <c r="E108" s="1">
        <v>26876</v>
      </c>
      <c r="F108" t="str">
        <f t="shared" ca="1" si="7"/>
        <v>"5555110107": {"demographic":{ "name":"Mason Foster", "sex":"Male","dob":"26876"}},</v>
      </c>
    </row>
    <row r="109" spans="1:6" x14ac:dyDescent="0.25">
      <c r="A109">
        <v>5555162133</v>
      </c>
      <c r="B109" t="str">
        <f t="shared" ca="1" si="4"/>
        <v>Female</v>
      </c>
      <c r="C109" t="str">
        <f t="shared" ca="1" si="5"/>
        <v>Ella</v>
      </c>
      <c r="D109" t="str">
        <f t="shared" ca="1" si="6"/>
        <v>Powell</v>
      </c>
      <c r="E109" s="1">
        <v>26315</v>
      </c>
      <c r="F109" t="str">
        <f t="shared" ca="1" si="7"/>
        <v>"5555162133": {"demographic":{ "name":"Ella Powell", "sex":"Female","dob":"26315"}},</v>
      </c>
    </row>
    <row r="110" spans="1:6" x14ac:dyDescent="0.25">
      <c r="A110">
        <v>5555256064</v>
      </c>
      <c r="B110" t="str">
        <f t="shared" ca="1" si="4"/>
        <v>Male</v>
      </c>
      <c r="C110" t="str">
        <f t="shared" ca="1" si="5"/>
        <v>Michael</v>
      </c>
      <c r="D110" t="str">
        <f t="shared" ca="1" si="6"/>
        <v>Roberts</v>
      </c>
      <c r="E110" s="1">
        <v>21892</v>
      </c>
      <c r="F110" t="str">
        <f t="shared" ca="1" si="7"/>
        <v>"5555256064": {"demographic":{ "name":"Michael Roberts", "sex":"Male","dob":"21892"}},</v>
      </c>
    </row>
    <row r="111" spans="1:6" x14ac:dyDescent="0.25">
      <c r="A111">
        <v>5555351913</v>
      </c>
      <c r="B111" t="str">
        <f t="shared" ca="1" si="4"/>
        <v>Female</v>
      </c>
      <c r="C111" t="str">
        <f t="shared" ca="1" si="5"/>
        <v>Brooke</v>
      </c>
      <c r="D111" t="str">
        <f t="shared" ca="1" si="6"/>
        <v>Wilkinson</v>
      </c>
      <c r="E111" s="1">
        <v>24032</v>
      </c>
      <c r="F111" t="str">
        <f t="shared" ca="1" si="7"/>
        <v>"5555351913": {"demographic":{ "name":"Brooke Wilkinson", "sex":"Female","dob":"24032"}},</v>
      </c>
    </row>
    <row r="112" spans="1:6" x14ac:dyDescent="0.25">
      <c r="A112">
        <v>5555355306</v>
      </c>
      <c r="B112" t="str">
        <f t="shared" ca="1" si="4"/>
        <v>Female</v>
      </c>
      <c r="C112" t="str">
        <f t="shared" ca="1" si="5"/>
        <v>Molly</v>
      </c>
      <c r="D112" t="str">
        <f t="shared" ca="1" si="6"/>
        <v>Turner</v>
      </c>
      <c r="E112" s="1">
        <v>12436</v>
      </c>
      <c r="F112" t="str">
        <f t="shared" ca="1" si="7"/>
        <v>"5555355306": {"demographic":{ "name":"Molly Turner", "sex":"Female","dob":"12436"}},</v>
      </c>
    </row>
    <row r="113" spans="1:6" x14ac:dyDescent="0.25">
      <c r="A113">
        <v>5555373501</v>
      </c>
      <c r="B113" t="str">
        <f t="shared" ca="1" si="4"/>
        <v>Female</v>
      </c>
      <c r="C113" t="str">
        <f t="shared" ca="1" si="5"/>
        <v>Phoebe</v>
      </c>
      <c r="D113" t="str">
        <f t="shared" ca="1" si="6"/>
        <v>Watson</v>
      </c>
      <c r="E113" s="1">
        <v>30395</v>
      </c>
      <c r="F113" t="str">
        <f t="shared" ca="1" si="7"/>
        <v>"5555373501": {"demographic":{ "name":"Phoebe Watson", "sex":"Female","dob":"30395"}},</v>
      </c>
    </row>
    <row r="114" spans="1:6" x14ac:dyDescent="0.25">
      <c r="A114">
        <v>5555382894</v>
      </c>
      <c r="B114" t="str">
        <f t="shared" ca="1" si="4"/>
        <v>Male</v>
      </c>
      <c r="C114" t="str">
        <f t="shared" ca="1" si="5"/>
        <v>Julian</v>
      </c>
      <c r="D114" t="str">
        <f t="shared" ca="1" si="6"/>
        <v>Marshall</v>
      </c>
      <c r="E114" s="1">
        <v>15576</v>
      </c>
      <c r="F114" t="str">
        <f t="shared" ca="1" si="7"/>
        <v>"5555382894": {"demographic":{ "name":"Julian Marshall", "sex":"Male","dob":"15576"}},</v>
      </c>
    </row>
    <row r="115" spans="1:6" x14ac:dyDescent="0.25">
      <c r="A115">
        <v>5555433795</v>
      </c>
      <c r="B115" t="str">
        <f t="shared" ca="1" si="4"/>
        <v>Male</v>
      </c>
      <c r="C115" t="str">
        <f t="shared" ca="1" si="5"/>
        <v>Mason</v>
      </c>
      <c r="D115" t="str">
        <f t="shared" ca="1" si="6"/>
        <v>Harrison</v>
      </c>
      <c r="E115" s="1">
        <v>31908</v>
      </c>
      <c r="F115" t="str">
        <f t="shared" ca="1" si="7"/>
        <v>"5555433795": {"demographic":{ "name":"Mason Harrison", "sex":"Male","dob":"31908"}},</v>
      </c>
    </row>
    <row r="116" spans="1:6" x14ac:dyDescent="0.25">
      <c r="A116">
        <v>5555446560</v>
      </c>
      <c r="B116" t="str">
        <f t="shared" ca="1" si="4"/>
        <v>Male</v>
      </c>
      <c r="C116" t="str">
        <f t="shared" ca="1" si="5"/>
        <v>Tyler</v>
      </c>
      <c r="D116" t="str">
        <f t="shared" ca="1" si="6"/>
        <v>Hussain</v>
      </c>
      <c r="E116" s="1">
        <v>17612</v>
      </c>
      <c r="F116" t="str">
        <f t="shared" ca="1" si="7"/>
        <v>"5555446560": {"demographic":{ "name":"Tyler Hussain", "sex":"Male","dob":"17612"}},</v>
      </c>
    </row>
    <row r="117" spans="1:6" x14ac:dyDescent="0.25">
      <c r="A117">
        <v>5555477132</v>
      </c>
      <c r="B117" t="str">
        <f t="shared" ca="1" si="4"/>
        <v>Female</v>
      </c>
      <c r="C117" t="str">
        <f t="shared" ca="1" si="5"/>
        <v>Amy</v>
      </c>
      <c r="D117" t="str">
        <f t="shared" ca="1" si="6"/>
        <v>Kelly</v>
      </c>
      <c r="E117" s="1">
        <v>10958</v>
      </c>
      <c r="F117" t="str">
        <f t="shared" ca="1" si="7"/>
        <v>"5555477132": {"demographic":{ "name":"Amy Kelly", "sex":"Female","dob":"10958"}},</v>
      </c>
    </row>
    <row r="118" spans="1:6" x14ac:dyDescent="0.25">
      <c r="A118">
        <v>5555565864</v>
      </c>
      <c r="B118" t="str">
        <f t="shared" ca="1" si="4"/>
        <v>Female</v>
      </c>
      <c r="C118" t="str">
        <f t="shared" ca="1" si="5"/>
        <v>Esme</v>
      </c>
      <c r="D118" t="str">
        <f t="shared" ca="1" si="6"/>
        <v>Morgan</v>
      </c>
      <c r="E118" s="1">
        <v>16365</v>
      </c>
      <c r="F118" t="str">
        <f t="shared" ca="1" si="7"/>
        <v>"5555565864": {"demographic":{ "name":"Esme Morgan", "sex":"Female","dob":"16365"}},</v>
      </c>
    </row>
    <row r="119" spans="1:6" x14ac:dyDescent="0.25">
      <c r="A119">
        <v>5555627748</v>
      </c>
      <c r="B119" t="str">
        <f t="shared" ca="1" si="4"/>
        <v>Male</v>
      </c>
      <c r="C119" t="str">
        <f t="shared" ca="1" si="5"/>
        <v>Connor</v>
      </c>
      <c r="D119" t="str">
        <f t="shared" ca="1" si="6"/>
        <v>Baker</v>
      </c>
      <c r="E119" s="1">
        <v>26614</v>
      </c>
      <c r="F119" t="str">
        <f t="shared" ca="1" si="7"/>
        <v>"5555627748": {"demographic":{ "name":"Connor Baker", "sex":"Male","dob":"26614"}},</v>
      </c>
    </row>
    <row r="120" spans="1:6" x14ac:dyDescent="0.25">
      <c r="A120">
        <v>5555677963</v>
      </c>
      <c r="B120" t="str">
        <f t="shared" ca="1" si="4"/>
        <v>Male</v>
      </c>
      <c r="C120" t="str">
        <f t="shared" ca="1" si="5"/>
        <v>Grayson</v>
      </c>
      <c r="D120" t="str">
        <f t="shared" ca="1" si="6"/>
        <v>Khan</v>
      </c>
      <c r="E120" s="1">
        <v>15499</v>
      </c>
      <c r="F120" t="str">
        <f t="shared" ca="1" si="7"/>
        <v>"5555677963": {"demographic":{ "name":"Grayson Khan", "sex":"Male","dob":"15499"}},</v>
      </c>
    </row>
    <row r="121" spans="1:6" x14ac:dyDescent="0.25">
      <c r="A121">
        <v>5555755859</v>
      </c>
      <c r="B121" t="str">
        <f t="shared" ca="1" si="4"/>
        <v>Female</v>
      </c>
      <c r="C121" t="str">
        <f t="shared" ca="1" si="5"/>
        <v>Thea</v>
      </c>
      <c r="D121" t="str">
        <f t="shared" ca="1" si="6"/>
        <v>White</v>
      </c>
      <c r="E121" s="1">
        <v>18874</v>
      </c>
      <c r="F121" t="str">
        <f t="shared" ca="1" si="7"/>
        <v>"5555755859": {"demographic":{ "name":"Thea White", "sex":"Female","dob":"18874"}},</v>
      </c>
    </row>
    <row r="122" spans="1:6" x14ac:dyDescent="0.25">
      <c r="A122">
        <v>5555825945</v>
      </c>
      <c r="B122" t="str">
        <f t="shared" ca="1" si="4"/>
        <v>Male</v>
      </c>
      <c r="C122" t="str">
        <f t="shared" ca="1" si="5"/>
        <v>Matthew</v>
      </c>
      <c r="D122" t="str">
        <f t="shared" ca="1" si="6"/>
        <v>Morgan</v>
      </c>
      <c r="E122" s="1">
        <v>27170</v>
      </c>
      <c r="F122" t="str">
        <f t="shared" ca="1" si="7"/>
        <v>"5555825945": {"demographic":{ "name":"Matthew Morgan", "sex":"Male","dob":"27170"}},</v>
      </c>
    </row>
    <row r="123" spans="1:6" x14ac:dyDescent="0.25">
      <c r="A123">
        <v>5555912205</v>
      </c>
      <c r="B123" t="str">
        <f t="shared" ca="1" si="4"/>
        <v>Female</v>
      </c>
      <c r="C123" t="str">
        <f t="shared" ca="1" si="5"/>
        <v>Sophia</v>
      </c>
      <c r="D123" t="str">
        <f t="shared" ca="1" si="6"/>
        <v>Khan</v>
      </c>
      <c r="E123" s="1">
        <v>17113</v>
      </c>
      <c r="F123" t="str">
        <f t="shared" ca="1" si="7"/>
        <v>"5555912205": {"demographic":{ "name":"Sophia Khan", "sex":"Female","dob":"17113"}},</v>
      </c>
    </row>
    <row r="124" spans="1:6" x14ac:dyDescent="0.25">
      <c r="A124">
        <v>5555994176</v>
      </c>
      <c r="B124" t="str">
        <f t="shared" ca="1" si="4"/>
        <v>Male</v>
      </c>
      <c r="C124" t="str">
        <f t="shared" ca="1" si="5"/>
        <v>Sebastian</v>
      </c>
      <c r="D124" t="str">
        <f t="shared" ca="1" si="6"/>
        <v>Knight</v>
      </c>
      <c r="E124" s="1">
        <v>23873</v>
      </c>
      <c r="F124" t="str">
        <f t="shared" ca="1" si="7"/>
        <v>"5555994176": {"demographic":{ "name":"Sebastian Knight", "sex":"Male","dob":"23873"}},</v>
      </c>
    </row>
    <row r="125" spans="1:6" x14ac:dyDescent="0.25">
      <c r="A125">
        <v>5556051664</v>
      </c>
      <c r="B125" t="str">
        <f t="shared" ca="1" si="4"/>
        <v>Male</v>
      </c>
      <c r="C125" t="str">
        <f t="shared" ca="1" si="5"/>
        <v>Zachary</v>
      </c>
      <c r="D125" t="str">
        <f t="shared" ca="1" si="6"/>
        <v>Murray</v>
      </c>
      <c r="E125" s="1">
        <v>20062</v>
      </c>
      <c r="F125" t="str">
        <f t="shared" ca="1" si="7"/>
        <v>"5556051664": {"demographic":{ "name":"Zachary Murray", "sex":"Male","dob":"20062"}},</v>
      </c>
    </row>
    <row r="126" spans="1:6" x14ac:dyDescent="0.25">
      <c r="A126">
        <v>5556073709</v>
      </c>
      <c r="B126" t="str">
        <f t="shared" ca="1" si="4"/>
        <v>Female</v>
      </c>
      <c r="C126" t="str">
        <f t="shared" ca="1" si="5"/>
        <v>Lexi</v>
      </c>
      <c r="D126" t="str">
        <f t="shared" ca="1" si="6"/>
        <v>Harrison</v>
      </c>
      <c r="E126" s="1">
        <v>18652</v>
      </c>
      <c r="F126" t="str">
        <f t="shared" ca="1" si="7"/>
        <v>"5556073709": {"demographic":{ "name":"Lexi Harrison", "sex":"Female","dob":"18652"}},</v>
      </c>
    </row>
    <row r="127" spans="1:6" x14ac:dyDescent="0.25">
      <c r="A127">
        <v>5556149338</v>
      </c>
      <c r="B127" t="str">
        <f t="shared" ca="1" si="4"/>
        <v>Male</v>
      </c>
      <c r="C127" t="str">
        <f t="shared" ca="1" si="5"/>
        <v>Anthony</v>
      </c>
      <c r="D127" t="str">
        <f t="shared" ca="1" si="6"/>
        <v>Gibson</v>
      </c>
      <c r="E127" s="1">
        <v>31034</v>
      </c>
      <c r="F127" t="str">
        <f t="shared" ca="1" si="7"/>
        <v>"5556149338": {"demographic":{ "name":"Anthony Gibson", "sex":"Male","dob":"31034"}},</v>
      </c>
    </row>
    <row r="128" spans="1:6" x14ac:dyDescent="0.25">
      <c r="A128">
        <v>5556159822</v>
      </c>
      <c r="B128" t="str">
        <f t="shared" ca="1" si="4"/>
        <v>Male</v>
      </c>
      <c r="C128" t="str">
        <f t="shared" ca="1" si="5"/>
        <v>William</v>
      </c>
      <c r="D128" t="str">
        <f t="shared" ca="1" si="6"/>
        <v>Fox</v>
      </c>
      <c r="E128" s="1">
        <v>11648</v>
      </c>
      <c r="F128" t="str">
        <f t="shared" ca="1" si="7"/>
        <v>"5556159822": {"demographic":{ "name":"William Fox", "sex":"Male","dob":"11648"}},</v>
      </c>
    </row>
    <row r="129" spans="1:6" x14ac:dyDescent="0.25">
      <c r="A129">
        <v>5556190660</v>
      </c>
      <c r="B129" t="str">
        <f t="shared" ca="1" si="4"/>
        <v>Male</v>
      </c>
      <c r="C129" t="str">
        <f t="shared" ca="1" si="5"/>
        <v>Muhammad</v>
      </c>
      <c r="D129" t="str">
        <f t="shared" ca="1" si="6"/>
        <v>Anderson</v>
      </c>
      <c r="E129" s="1">
        <v>24953</v>
      </c>
      <c r="F129" t="str">
        <f t="shared" ca="1" si="7"/>
        <v>"5556190660": {"demographic":{ "name":"Muhammad Anderson", "sex":"Male","dob":"24953"}},</v>
      </c>
    </row>
    <row r="130" spans="1:6" x14ac:dyDescent="0.25">
      <c r="A130">
        <v>5556241997</v>
      </c>
      <c r="B130" t="str">
        <f t="shared" ca="1" si="4"/>
        <v>Male</v>
      </c>
      <c r="C130" t="str">
        <f t="shared" ca="1" si="5"/>
        <v>Parker</v>
      </c>
      <c r="D130" t="str">
        <f t="shared" ca="1" si="6"/>
        <v>Taylor</v>
      </c>
      <c r="E130" s="1">
        <v>16521</v>
      </c>
      <c r="F130" t="str">
        <f t="shared" ca="1" si="7"/>
        <v>"5556241997": {"demographic":{ "name":"Parker Taylor", "sex":"Male","dob":"16521"}},</v>
      </c>
    </row>
    <row r="131" spans="1:6" x14ac:dyDescent="0.25">
      <c r="A131">
        <v>5556242352</v>
      </c>
      <c r="B131" t="str">
        <f t="shared" ref="B131:B194" ca="1" si="8">IF(RAND()&lt;0.51,"Female","Male")</f>
        <v>Female</v>
      </c>
      <c r="C131" t="str">
        <f t="shared" ref="C131:C194" ca="1" si="9">INDIRECT(CONCATENATE("Sheet3!",ADDRESS(RANDBETWEEN(2,80),IF(B131="Male",1,2))))</f>
        <v>Grace</v>
      </c>
      <c r="D131" t="str">
        <f t="shared" ref="D131:D194" ca="1" si="10">INDIRECT(CONCATENATE("Sheet3!",ADDRESS(RANDBETWEEN(2,120),3)))</f>
        <v>Davies</v>
      </c>
      <c r="E131" s="1">
        <v>22828</v>
      </c>
      <c r="F131" t="str">
        <f t="shared" ref="F131:F194" ca="1" si="11">CONCATENATE("""",A131,""": {""demographic"":{ ""name"":""",C131," ",D131,""", ""sex"":""",B131,""",""dob"":""",E131,"""}},")</f>
        <v>"5556242352": {"demographic":{ "name":"Grace Davies", "sex":"Female","dob":"22828"}},</v>
      </c>
    </row>
    <row r="132" spans="1:6" x14ac:dyDescent="0.25">
      <c r="A132">
        <v>5556284912</v>
      </c>
      <c r="B132" t="str">
        <f t="shared" ca="1" si="8"/>
        <v>Female</v>
      </c>
      <c r="C132" t="str">
        <f t="shared" ca="1" si="9"/>
        <v>Darcy</v>
      </c>
      <c r="D132" t="str">
        <f t="shared" ca="1" si="10"/>
        <v>Anderson</v>
      </c>
      <c r="E132" s="1">
        <v>14970</v>
      </c>
      <c r="F132" t="str">
        <f t="shared" ca="1" si="11"/>
        <v>"5556284912": {"demographic":{ "name":"Darcy Anderson", "sex":"Female","dob":"14970"}},</v>
      </c>
    </row>
    <row r="133" spans="1:6" x14ac:dyDescent="0.25">
      <c r="A133">
        <v>5556340645</v>
      </c>
      <c r="B133" t="str">
        <f t="shared" ca="1" si="8"/>
        <v>Male</v>
      </c>
      <c r="C133" t="str">
        <f t="shared" ca="1" si="9"/>
        <v>Mason</v>
      </c>
      <c r="D133" t="str">
        <f t="shared" ca="1" si="10"/>
        <v>Gibson</v>
      </c>
      <c r="E133" s="1">
        <v>19013</v>
      </c>
      <c r="F133" t="str">
        <f t="shared" ca="1" si="11"/>
        <v>"5556340645": {"demographic":{ "name":"Mason Gibson", "sex":"Male","dob":"19013"}},</v>
      </c>
    </row>
    <row r="134" spans="1:6" x14ac:dyDescent="0.25">
      <c r="A134">
        <v>5556359342</v>
      </c>
      <c r="B134" t="str">
        <f t="shared" ca="1" si="8"/>
        <v>Male</v>
      </c>
      <c r="C134" t="str">
        <f t="shared" ca="1" si="9"/>
        <v>Landon</v>
      </c>
      <c r="D134" t="str">
        <f t="shared" ca="1" si="10"/>
        <v>Rogers</v>
      </c>
      <c r="E134" s="1">
        <v>20616</v>
      </c>
      <c r="F134" t="str">
        <f t="shared" ca="1" si="11"/>
        <v>"5556359342": {"demographic":{ "name":"Landon Rogers", "sex":"Male","dob":"20616"}},</v>
      </c>
    </row>
    <row r="135" spans="1:6" x14ac:dyDescent="0.25">
      <c r="A135">
        <v>5556445952</v>
      </c>
      <c r="B135" t="str">
        <f t="shared" ca="1" si="8"/>
        <v>Female</v>
      </c>
      <c r="C135" t="str">
        <f t="shared" ca="1" si="9"/>
        <v>Isabella</v>
      </c>
      <c r="D135" t="str">
        <f t="shared" ca="1" si="10"/>
        <v>Phillips</v>
      </c>
      <c r="E135" s="1">
        <v>21327</v>
      </c>
      <c r="F135" t="str">
        <f t="shared" ca="1" si="11"/>
        <v>"5556445952": {"demographic":{ "name":"Isabella Phillips", "sex":"Female","dob":"21327"}},</v>
      </c>
    </row>
    <row r="136" spans="1:6" x14ac:dyDescent="0.25">
      <c r="A136">
        <v>5556474770</v>
      </c>
      <c r="B136" t="str">
        <f t="shared" ca="1" si="8"/>
        <v>Male</v>
      </c>
      <c r="C136" t="str">
        <f t="shared" ca="1" si="9"/>
        <v>Jonathan</v>
      </c>
      <c r="D136" t="str">
        <f t="shared" ca="1" si="10"/>
        <v>Parker</v>
      </c>
      <c r="E136" s="1">
        <v>22145</v>
      </c>
      <c r="F136" t="str">
        <f t="shared" ca="1" si="11"/>
        <v>"5556474770": {"demographic":{ "name":"Jonathan Parker", "sex":"Male","dob":"22145"}},</v>
      </c>
    </row>
    <row r="137" spans="1:6" x14ac:dyDescent="0.25">
      <c r="A137">
        <v>5556560995</v>
      </c>
      <c r="B137" t="str">
        <f t="shared" ca="1" si="8"/>
        <v>Female</v>
      </c>
      <c r="C137" t="str">
        <f t="shared" ca="1" si="9"/>
        <v>Amelie</v>
      </c>
      <c r="D137" t="str">
        <f t="shared" ca="1" si="10"/>
        <v>Wood</v>
      </c>
      <c r="E137" s="1">
        <v>20735</v>
      </c>
      <c r="F137" t="str">
        <f t="shared" ca="1" si="11"/>
        <v>"5556560995": {"demographic":{ "name":"Amelie Wood", "sex":"Female","dob":"20735"}},</v>
      </c>
    </row>
    <row r="138" spans="1:6" x14ac:dyDescent="0.25">
      <c r="A138">
        <v>5556658291</v>
      </c>
      <c r="B138" t="str">
        <f t="shared" ca="1" si="8"/>
        <v>Male</v>
      </c>
      <c r="C138" t="str">
        <f t="shared" ca="1" si="9"/>
        <v>Miles</v>
      </c>
      <c r="D138" t="str">
        <f t="shared" ca="1" si="10"/>
        <v>Fisher</v>
      </c>
      <c r="E138" s="1">
        <v>12026</v>
      </c>
      <c r="F138" t="str">
        <f t="shared" ca="1" si="11"/>
        <v>"5556658291": {"demographic":{ "name":"Miles Fisher", "sex":"Male","dob":"12026"}},</v>
      </c>
    </row>
    <row r="139" spans="1:6" x14ac:dyDescent="0.25">
      <c r="A139">
        <v>5556671587</v>
      </c>
      <c r="B139" t="str">
        <f t="shared" ca="1" si="8"/>
        <v>Female</v>
      </c>
      <c r="C139" t="str">
        <f t="shared" ca="1" si="9"/>
        <v>Maya</v>
      </c>
      <c r="D139" t="str">
        <f t="shared" ca="1" si="10"/>
        <v>Richards</v>
      </c>
      <c r="E139" s="1">
        <v>22394</v>
      </c>
      <c r="F139" t="str">
        <f t="shared" ca="1" si="11"/>
        <v>"5556671587": {"demographic":{ "name":"Maya Richards", "sex":"Female","dob":"22394"}},</v>
      </c>
    </row>
    <row r="140" spans="1:6" x14ac:dyDescent="0.25">
      <c r="A140">
        <v>5556753852</v>
      </c>
      <c r="B140" t="str">
        <f t="shared" ca="1" si="8"/>
        <v>Female</v>
      </c>
      <c r="C140" t="str">
        <f t="shared" ca="1" si="9"/>
        <v>Phoebe</v>
      </c>
      <c r="D140" t="str">
        <f t="shared" ca="1" si="10"/>
        <v>Jones</v>
      </c>
      <c r="E140" s="1">
        <v>31825</v>
      </c>
      <c r="F140" t="str">
        <f t="shared" ca="1" si="11"/>
        <v>"5556753852": {"demographic":{ "name":"Phoebe Jones", "sex":"Female","dob":"31825"}},</v>
      </c>
    </row>
    <row r="141" spans="1:6" x14ac:dyDescent="0.25">
      <c r="A141">
        <v>5556799251</v>
      </c>
      <c r="B141" t="str">
        <f t="shared" ca="1" si="8"/>
        <v>Male</v>
      </c>
      <c r="C141" t="str">
        <f t="shared" ca="1" si="9"/>
        <v>Jonathan</v>
      </c>
      <c r="D141" t="str">
        <f t="shared" ca="1" si="10"/>
        <v>King</v>
      </c>
      <c r="E141" s="1">
        <v>24459</v>
      </c>
      <c r="F141" t="str">
        <f t="shared" ca="1" si="11"/>
        <v>"5556799251": {"demographic":{ "name":"Jonathan King", "sex":"Male","dob":"24459"}},</v>
      </c>
    </row>
    <row r="142" spans="1:6" x14ac:dyDescent="0.25">
      <c r="A142">
        <v>5556845192</v>
      </c>
      <c r="B142" t="str">
        <f t="shared" ca="1" si="8"/>
        <v>Male</v>
      </c>
      <c r="C142" t="str">
        <f t="shared" ca="1" si="9"/>
        <v>Isaac</v>
      </c>
      <c r="D142" t="str">
        <f t="shared" ca="1" si="10"/>
        <v>Matthews</v>
      </c>
      <c r="E142" s="1">
        <v>32934</v>
      </c>
      <c r="F142" t="str">
        <f t="shared" ca="1" si="11"/>
        <v>"5556845192": {"demographic":{ "name":"Isaac Matthews", "sex":"Male","dob":"32934"}},</v>
      </c>
    </row>
    <row r="143" spans="1:6" x14ac:dyDescent="0.25">
      <c r="A143">
        <v>5556879657</v>
      </c>
      <c r="B143" t="str">
        <f t="shared" ca="1" si="8"/>
        <v>Male</v>
      </c>
      <c r="C143" t="str">
        <f t="shared" ca="1" si="9"/>
        <v>Grayson</v>
      </c>
      <c r="D143" t="str">
        <f t="shared" ca="1" si="10"/>
        <v>Foster</v>
      </c>
      <c r="E143" s="1">
        <v>14438</v>
      </c>
      <c r="F143" t="str">
        <f t="shared" ca="1" si="11"/>
        <v>"5556879657": {"demographic":{ "name":"Grayson Foster", "sex":"Male","dob":"14438"}},</v>
      </c>
    </row>
    <row r="144" spans="1:6" x14ac:dyDescent="0.25">
      <c r="A144">
        <v>5556956733</v>
      </c>
      <c r="B144" t="str">
        <f t="shared" ca="1" si="8"/>
        <v>Female</v>
      </c>
      <c r="C144" t="str">
        <f t="shared" ca="1" si="9"/>
        <v>Gracie</v>
      </c>
      <c r="D144" t="str">
        <f t="shared" ca="1" si="10"/>
        <v>Kaur</v>
      </c>
      <c r="E144" s="1">
        <v>22780</v>
      </c>
      <c r="F144" t="str">
        <f t="shared" ca="1" si="11"/>
        <v>"5556956733": {"demographic":{ "name":"Gracie Kaur", "sex":"Female","dob":"22780"}},</v>
      </c>
    </row>
    <row r="145" spans="1:6" x14ac:dyDescent="0.25">
      <c r="A145">
        <v>5557018373</v>
      </c>
      <c r="B145" t="str">
        <f t="shared" ca="1" si="8"/>
        <v>Male</v>
      </c>
      <c r="C145" t="str">
        <f t="shared" ca="1" si="9"/>
        <v>Jayden</v>
      </c>
      <c r="D145" t="str">
        <f t="shared" ca="1" si="10"/>
        <v>Clarke</v>
      </c>
      <c r="E145" s="1">
        <v>25909</v>
      </c>
      <c r="F145" t="str">
        <f t="shared" ca="1" si="11"/>
        <v>"5557018373": {"demographic":{ "name":"Jayden Clarke", "sex":"Male","dob":"25909"}},</v>
      </c>
    </row>
    <row r="146" spans="1:6" x14ac:dyDescent="0.25">
      <c r="A146">
        <v>5557057422</v>
      </c>
      <c r="B146" t="str">
        <f t="shared" ca="1" si="8"/>
        <v>Male</v>
      </c>
      <c r="C146" t="str">
        <f t="shared" ca="1" si="9"/>
        <v>Daniel</v>
      </c>
      <c r="D146" t="str">
        <f t="shared" ca="1" si="10"/>
        <v>Smith</v>
      </c>
      <c r="E146" s="1">
        <v>13858</v>
      </c>
      <c r="F146" t="str">
        <f t="shared" ca="1" si="11"/>
        <v>"5557057422": {"demographic":{ "name":"Daniel Smith", "sex":"Male","dob":"13858"}},</v>
      </c>
    </row>
    <row r="147" spans="1:6" x14ac:dyDescent="0.25">
      <c r="A147">
        <v>5557142142</v>
      </c>
      <c r="B147" t="str">
        <f t="shared" ca="1" si="8"/>
        <v>Male</v>
      </c>
      <c r="C147" t="str">
        <f t="shared" ca="1" si="9"/>
        <v>Isaac</v>
      </c>
      <c r="D147" t="str">
        <f t="shared" ca="1" si="10"/>
        <v>Harvey</v>
      </c>
      <c r="E147" s="1">
        <v>27894</v>
      </c>
      <c r="F147" t="str">
        <f t="shared" ca="1" si="11"/>
        <v>"5557142142": {"demographic":{ "name":"Isaac Harvey", "sex":"Male","dob":"27894"}},</v>
      </c>
    </row>
    <row r="148" spans="1:6" x14ac:dyDescent="0.25">
      <c r="A148">
        <v>5557162124</v>
      </c>
      <c r="B148" t="str">
        <f t="shared" ca="1" si="8"/>
        <v>Male</v>
      </c>
      <c r="C148" t="str">
        <f t="shared" ca="1" si="9"/>
        <v>Logan</v>
      </c>
      <c r="D148" t="str">
        <f t="shared" ca="1" si="10"/>
        <v>Smith</v>
      </c>
      <c r="E148" s="1">
        <v>11515</v>
      </c>
      <c r="F148" t="str">
        <f t="shared" ca="1" si="11"/>
        <v>"5557162124": {"demographic":{ "name":"Logan Smith", "sex":"Male","dob":"11515"}},</v>
      </c>
    </row>
    <row r="149" spans="1:6" x14ac:dyDescent="0.25">
      <c r="A149">
        <v>5557195403</v>
      </c>
      <c r="B149" t="str">
        <f t="shared" ca="1" si="8"/>
        <v>Male</v>
      </c>
      <c r="C149" t="str">
        <f t="shared" ca="1" si="9"/>
        <v>Eli</v>
      </c>
      <c r="D149" t="str">
        <f t="shared" ca="1" si="10"/>
        <v>Singh</v>
      </c>
      <c r="E149" s="1">
        <v>11934</v>
      </c>
      <c r="F149" t="str">
        <f t="shared" ca="1" si="11"/>
        <v>"5557195403": {"demographic":{ "name":"Eli Singh", "sex":"Male","dob":"11934"}},</v>
      </c>
    </row>
    <row r="150" spans="1:6" x14ac:dyDescent="0.25">
      <c r="A150">
        <v>5557292078</v>
      </c>
      <c r="B150" t="str">
        <f t="shared" ca="1" si="8"/>
        <v>Female</v>
      </c>
      <c r="C150" t="str">
        <f t="shared" ca="1" si="9"/>
        <v>Sofia</v>
      </c>
      <c r="D150" t="str">
        <f t="shared" ca="1" si="10"/>
        <v>Powell</v>
      </c>
      <c r="E150" s="1">
        <v>23052</v>
      </c>
      <c r="F150" t="str">
        <f t="shared" ca="1" si="11"/>
        <v>"5557292078": {"demographic":{ "name":"Sofia Powell", "sex":"Female","dob":"23052"}},</v>
      </c>
    </row>
    <row r="151" spans="1:6" x14ac:dyDescent="0.25">
      <c r="A151">
        <v>5557335333</v>
      </c>
      <c r="B151" t="str">
        <f t="shared" ca="1" si="8"/>
        <v>Male</v>
      </c>
      <c r="C151" t="str">
        <f t="shared" ca="1" si="9"/>
        <v>Oliver</v>
      </c>
      <c r="D151" t="str">
        <f t="shared" ca="1" si="10"/>
        <v>Ellis</v>
      </c>
      <c r="E151" s="1">
        <v>32721</v>
      </c>
      <c r="F151" t="str">
        <f t="shared" ca="1" si="11"/>
        <v>"5557335333": {"demographic":{ "name":"Oliver Ellis", "sex":"Male","dob":"32721"}},</v>
      </c>
    </row>
    <row r="152" spans="1:6" x14ac:dyDescent="0.25">
      <c r="A152">
        <v>5557427267</v>
      </c>
      <c r="B152" t="str">
        <f t="shared" ca="1" si="8"/>
        <v>Male</v>
      </c>
      <c r="C152" t="str">
        <f t="shared" ca="1" si="9"/>
        <v>Sebastian</v>
      </c>
      <c r="D152" t="str">
        <f t="shared" ca="1" si="10"/>
        <v>Brooks</v>
      </c>
      <c r="E152" s="1">
        <v>20469</v>
      </c>
      <c r="F152" t="str">
        <f t="shared" ca="1" si="11"/>
        <v>"5557427267": {"demographic":{ "name":"Sebastian Brooks", "sex":"Male","dob":"20469"}},</v>
      </c>
    </row>
    <row r="153" spans="1:6" x14ac:dyDescent="0.25">
      <c r="A153">
        <v>5557476564</v>
      </c>
      <c r="B153" t="str">
        <f t="shared" ca="1" si="8"/>
        <v>Female</v>
      </c>
      <c r="C153" t="str">
        <f t="shared" ca="1" si="9"/>
        <v>Layla</v>
      </c>
      <c r="D153" t="str">
        <f t="shared" ca="1" si="10"/>
        <v>Lloyd</v>
      </c>
      <c r="E153" s="1">
        <v>27208</v>
      </c>
      <c r="F153" t="str">
        <f t="shared" ca="1" si="11"/>
        <v>"5557476564": {"demographic":{ "name":"Layla Lloyd", "sex":"Female","dob":"27208"}},</v>
      </c>
    </row>
    <row r="154" spans="1:6" x14ac:dyDescent="0.25">
      <c r="A154">
        <v>5557492389</v>
      </c>
      <c r="B154" t="str">
        <f t="shared" ca="1" si="8"/>
        <v>Female</v>
      </c>
      <c r="C154" t="str">
        <f t="shared" ca="1" si="9"/>
        <v>Faith</v>
      </c>
      <c r="D154" t="str">
        <f t="shared" ca="1" si="10"/>
        <v>Patel</v>
      </c>
      <c r="E154" s="1">
        <v>15326</v>
      </c>
      <c r="F154" t="str">
        <f t="shared" ca="1" si="11"/>
        <v>"5557492389": {"demographic":{ "name":"Faith Patel", "sex":"Female","dob":"15326"}},</v>
      </c>
    </row>
    <row r="155" spans="1:6" x14ac:dyDescent="0.25">
      <c r="A155">
        <v>5557516551</v>
      </c>
      <c r="B155" t="str">
        <f t="shared" ca="1" si="8"/>
        <v>Female</v>
      </c>
      <c r="C155" t="str">
        <f t="shared" ca="1" si="9"/>
        <v>Molly</v>
      </c>
      <c r="D155" t="str">
        <f t="shared" ca="1" si="10"/>
        <v>Cooper</v>
      </c>
      <c r="E155" s="1">
        <v>13105</v>
      </c>
      <c r="F155" t="str">
        <f t="shared" ca="1" si="11"/>
        <v>"5557516551": {"demographic":{ "name":"Molly Cooper", "sex":"Female","dob":"13105"}},</v>
      </c>
    </row>
    <row r="156" spans="1:6" x14ac:dyDescent="0.25">
      <c r="A156">
        <v>5557606489</v>
      </c>
      <c r="B156" t="str">
        <f t="shared" ca="1" si="8"/>
        <v>Female</v>
      </c>
      <c r="C156" t="str">
        <f t="shared" ca="1" si="9"/>
        <v>Imogen</v>
      </c>
      <c r="D156" t="str">
        <f t="shared" ca="1" si="10"/>
        <v>Webb</v>
      </c>
      <c r="E156" s="1">
        <v>28122</v>
      </c>
      <c r="F156" t="str">
        <f t="shared" ca="1" si="11"/>
        <v>"5557606489": {"demographic":{ "name":"Imogen Webb", "sex":"Female","dob":"28122"}},</v>
      </c>
    </row>
    <row r="157" spans="1:6" x14ac:dyDescent="0.25">
      <c r="A157">
        <v>5557685811</v>
      </c>
      <c r="B157" t="str">
        <f t="shared" ca="1" si="8"/>
        <v>Male</v>
      </c>
      <c r="C157" t="str">
        <f t="shared" ca="1" si="9"/>
        <v>Henry</v>
      </c>
      <c r="D157" t="str">
        <f t="shared" ca="1" si="10"/>
        <v>Parker</v>
      </c>
      <c r="E157" s="1">
        <v>15154</v>
      </c>
      <c r="F157" t="str">
        <f t="shared" ca="1" si="11"/>
        <v>"5557685811": {"demographic":{ "name":"Henry Parker", "sex":"Male","dob":"15154"}},</v>
      </c>
    </row>
    <row r="158" spans="1:6" x14ac:dyDescent="0.25">
      <c r="A158">
        <v>5557741611</v>
      </c>
      <c r="B158" t="str">
        <f t="shared" ca="1" si="8"/>
        <v>Female</v>
      </c>
      <c r="C158" t="str">
        <f t="shared" ca="1" si="9"/>
        <v>Amy</v>
      </c>
      <c r="D158" t="str">
        <f t="shared" ca="1" si="10"/>
        <v>Jackson</v>
      </c>
      <c r="E158" s="1">
        <v>14613</v>
      </c>
      <c r="F158" t="str">
        <f t="shared" ca="1" si="11"/>
        <v>"5557741611": {"demographic":{ "name":"Amy Jackson", "sex":"Female","dob":"14613"}},</v>
      </c>
    </row>
    <row r="159" spans="1:6" x14ac:dyDescent="0.25">
      <c r="A159">
        <v>5557782914</v>
      </c>
      <c r="B159" t="str">
        <f t="shared" ca="1" si="8"/>
        <v>Male</v>
      </c>
      <c r="C159" t="str">
        <f t="shared" ca="1" si="9"/>
        <v>Nicholas</v>
      </c>
      <c r="D159" t="str">
        <f t="shared" ca="1" si="10"/>
        <v>Wood</v>
      </c>
      <c r="E159" s="1">
        <v>23366</v>
      </c>
      <c r="F159" t="str">
        <f t="shared" ca="1" si="11"/>
        <v>"5557782914": {"demographic":{ "name":"Nicholas Wood", "sex":"Male","dob":"23366"}},</v>
      </c>
    </row>
    <row r="160" spans="1:6" x14ac:dyDescent="0.25">
      <c r="A160">
        <v>5557818889</v>
      </c>
      <c r="B160" t="str">
        <f t="shared" ca="1" si="8"/>
        <v>Male</v>
      </c>
      <c r="C160" t="str">
        <f t="shared" ca="1" si="9"/>
        <v>Jayden</v>
      </c>
      <c r="D160" t="str">
        <f t="shared" ca="1" si="10"/>
        <v>Reynolds</v>
      </c>
      <c r="E160" s="1">
        <v>29021</v>
      </c>
      <c r="F160" t="str">
        <f t="shared" ca="1" si="11"/>
        <v>"5557818889": {"demographic":{ "name":"Jayden Reynolds", "sex":"Male","dob":"29021"}},</v>
      </c>
    </row>
    <row r="161" spans="1:6" x14ac:dyDescent="0.25">
      <c r="A161">
        <v>5557887258</v>
      </c>
      <c r="B161" t="str">
        <f t="shared" ca="1" si="8"/>
        <v>Male</v>
      </c>
      <c r="C161" t="str">
        <f t="shared" ca="1" si="9"/>
        <v>Tyler</v>
      </c>
      <c r="D161" t="str">
        <f t="shared" ca="1" si="10"/>
        <v>Graham</v>
      </c>
      <c r="E161" s="1">
        <v>13103</v>
      </c>
      <c r="F161" t="str">
        <f t="shared" ca="1" si="11"/>
        <v>"5557887258": {"demographic":{ "name":"Tyler Graham", "sex":"Male","dob":"13103"}},</v>
      </c>
    </row>
    <row r="162" spans="1:6" x14ac:dyDescent="0.25">
      <c r="A162">
        <v>5557950983</v>
      </c>
      <c r="B162" t="str">
        <f t="shared" ca="1" si="8"/>
        <v>Female</v>
      </c>
      <c r="C162" t="str">
        <f t="shared" ca="1" si="9"/>
        <v>Hannah</v>
      </c>
      <c r="D162" t="str">
        <f t="shared" ca="1" si="10"/>
        <v>Graham</v>
      </c>
      <c r="E162" s="1">
        <v>19301</v>
      </c>
      <c r="F162" t="str">
        <f t="shared" ca="1" si="11"/>
        <v>"5557950983": {"demographic":{ "name":"Hannah Graham", "sex":"Female","dob":"19301"}},</v>
      </c>
    </row>
    <row r="163" spans="1:6" x14ac:dyDescent="0.25">
      <c r="A163">
        <v>5557989507</v>
      </c>
      <c r="B163" t="str">
        <f t="shared" ca="1" si="8"/>
        <v>Female</v>
      </c>
      <c r="C163" t="str">
        <f t="shared" ca="1" si="9"/>
        <v>Amelie</v>
      </c>
      <c r="D163" t="str">
        <f t="shared" ca="1" si="10"/>
        <v>Stevens</v>
      </c>
      <c r="E163" s="1">
        <v>12259</v>
      </c>
      <c r="F163" t="str">
        <f t="shared" ca="1" si="11"/>
        <v>"5557989507": {"demographic":{ "name":"Amelie Stevens", "sex":"Female","dob":"12259"}},</v>
      </c>
    </row>
    <row r="164" spans="1:6" x14ac:dyDescent="0.25">
      <c r="A164">
        <v>5558043481</v>
      </c>
      <c r="B164" t="str">
        <f t="shared" ca="1" si="8"/>
        <v>Female</v>
      </c>
      <c r="C164" t="str">
        <f t="shared" ca="1" si="9"/>
        <v>Ruby</v>
      </c>
      <c r="D164" t="str">
        <f t="shared" ca="1" si="10"/>
        <v>Ali</v>
      </c>
      <c r="E164" s="1">
        <v>27207</v>
      </c>
      <c r="F164" t="str">
        <f t="shared" ca="1" si="11"/>
        <v>"5558043481": {"demographic":{ "name":"Ruby Ali", "sex":"Female","dob":"27207"}},</v>
      </c>
    </row>
    <row r="165" spans="1:6" x14ac:dyDescent="0.25">
      <c r="A165">
        <v>5558079663</v>
      </c>
      <c r="B165" t="str">
        <f t="shared" ca="1" si="8"/>
        <v>Female</v>
      </c>
      <c r="C165" t="str">
        <f t="shared" ca="1" si="9"/>
        <v>Imogen</v>
      </c>
      <c r="D165" t="str">
        <f t="shared" ca="1" si="10"/>
        <v>Fletcher</v>
      </c>
      <c r="E165" s="1">
        <v>31674</v>
      </c>
      <c r="F165" t="str">
        <f t="shared" ca="1" si="11"/>
        <v>"5558079663": {"demographic":{ "name":"Imogen Fletcher", "sex":"Female","dob":"31674"}},</v>
      </c>
    </row>
    <row r="166" spans="1:6" x14ac:dyDescent="0.25">
      <c r="A166">
        <v>5558155912</v>
      </c>
      <c r="B166" t="str">
        <f t="shared" ca="1" si="8"/>
        <v>Male</v>
      </c>
      <c r="C166" t="str">
        <f t="shared" ca="1" si="9"/>
        <v>Jacob</v>
      </c>
      <c r="D166" t="str">
        <f t="shared" ca="1" si="10"/>
        <v>Thompson</v>
      </c>
      <c r="E166" s="1">
        <v>18390</v>
      </c>
      <c r="F166" t="str">
        <f t="shared" ca="1" si="11"/>
        <v>"5558155912": {"demographic":{ "name":"Jacob Thompson", "sex":"Male","dob":"18390"}},</v>
      </c>
    </row>
    <row r="167" spans="1:6" x14ac:dyDescent="0.25">
      <c r="A167">
        <v>5558167715</v>
      </c>
      <c r="B167" t="str">
        <f t="shared" ca="1" si="8"/>
        <v>Female</v>
      </c>
      <c r="C167" t="str">
        <f t="shared" ca="1" si="9"/>
        <v>Daisy</v>
      </c>
      <c r="D167" t="str">
        <f t="shared" ca="1" si="10"/>
        <v>Gibson</v>
      </c>
      <c r="E167" s="1">
        <v>32900</v>
      </c>
      <c r="F167" t="str">
        <f t="shared" ca="1" si="11"/>
        <v>"5558167715": {"demographic":{ "name":"Daisy Gibson", "sex":"Female","dob":"32900"}},</v>
      </c>
    </row>
    <row r="168" spans="1:6" x14ac:dyDescent="0.25">
      <c r="A168">
        <v>5558176883</v>
      </c>
      <c r="B168" t="str">
        <f t="shared" ca="1" si="8"/>
        <v>Female</v>
      </c>
      <c r="C168" t="str">
        <f t="shared" ca="1" si="9"/>
        <v>Sienna</v>
      </c>
      <c r="D168" t="str">
        <f t="shared" ca="1" si="10"/>
        <v>Graham</v>
      </c>
      <c r="E168" s="1">
        <v>19537</v>
      </c>
      <c r="F168" t="str">
        <f t="shared" ca="1" si="11"/>
        <v>"5558176883": {"demographic":{ "name":"Sienna Graham", "sex":"Female","dob":"19537"}},</v>
      </c>
    </row>
    <row r="169" spans="1:6" x14ac:dyDescent="0.25">
      <c r="A169">
        <v>5558224981</v>
      </c>
      <c r="B169" t="str">
        <f t="shared" ca="1" si="8"/>
        <v>Male</v>
      </c>
      <c r="C169" t="str">
        <f t="shared" ca="1" si="9"/>
        <v>James</v>
      </c>
      <c r="D169" t="str">
        <f t="shared" ca="1" si="10"/>
        <v>Taylor</v>
      </c>
      <c r="E169" s="1">
        <v>30743</v>
      </c>
      <c r="F169" t="str">
        <f t="shared" ca="1" si="11"/>
        <v>"5558224981": {"demographic":{ "name":"James Taylor", "sex":"Male","dob":"30743"}},</v>
      </c>
    </row>
    <row r="170" spans="1:6" x14ac:dyDescent="0.25">
      <c r="A170">
        <v>5558318019</v>
      </c>
      <c r="B170" t="str">
        <f t="shared" ca="1" si="8"/>
        <v>Female</v>
      </c>
      <c r="C170" t="str">
        <f t="shared" ca="1" si="9"/>
        <v>Harriet</v>
      </c>
      <c r="D170" t="str">
        <f t="shared" ca="1" si="10"/>
        <v>Wilson</v>
      </c>
      <c r="E170" s="1">
        <v>21079</v>
      </c>
      <c r="F170" t="str">
        <f t="shared" ca="1" si="11"/>
        <v>"5558318019": {"demographic":{ "name":"Harriet Wilson", "sex":"Female","dob":"21079"}},</v>
      </c>
    </row>
    <row r="171" spans="1:6" x14ac:dyDescent="0.25">
      <c r="A171">
        <v>5558343811</v>
      </c>
      <c r="B171" t="str">
        <f t="shared" ca="1" si="8"/>
        <v>Male</v>
      </c>
      <c r="C171" t="str">
        <f t="shared" ca="1" si="9"/>
        <v>Oliver</v>
      </c>
      <c r="D171" t="str">
        <f t="shared" ca="1" si="10"/>
        <v>White</v>
      </c>
      <c r="E171" s="1">
        <v>16376</v>
      </c>
      <c r="F171" t="str">
        <f t="shared" ca="1" si="11"/>
        <v>"5558343811": {"demographic":{ "name":"Oliver White", "sex":"Male","dob":"16376"}},</v>
      </c>
    </row>
    <row r="172" spans="1:6" x14ac:dyDescent="0.25">
      <c r="A172">
        <v>5558427022</v>
      </c>
      <c r="B172" t="str">
        <f t="shared" ca="1" si="8"/>
        <v>Male</v>
      </c>
      <c r="C172" t="str">
        <f t="shared" ca="1" si="9"/>
        <v>Lincoln</v>
      </c>
      <c r="D172" t="str">
        <f t="shared" ca="1" si="10"/>
        <v>Lloyd</v>
      </c>
      <c r="E172" s="1">
        <v>12645</v>
      </c>
      <c r="F172" t="str">
        <f t="shared" ca="1" si="11"/>
        <v>"5558427022": {"demographic":{ "name":"Lincoln Lloyd", "sex":"Male","dob":"12645"}},</v>
      </c>
    </row>
    <row r="173" spans="1:6" x14ac:dyDescent="0.25">
      <c r="A173">
        <v>5558488560</v>
      </c>
      <c r="B173" t="str">
        <f t="shared" ca="1" si="8"/>
        <v>Male</v>
      </c>
      <c r="C173" t="str">
        <f t="shared" ca="1" si="9"/>
        <v>Luke</v>
      </c>
      <c r="D173" t="str">
        <f t="shared" ca="1" si="10"/>
        <v>Watson</v>
      </c>
      <c r="E173" s="1">
        <v>14322</v>
      </c>
      <c r="F173" t="str">
        <f t="shared" ca="1" si="11"/>
        <v>"5558488560": {"demographic":{ "name":"Luke Watson", "sex":"Male","dob":"14322"}},</v>
      </c>
    </row>
    <row r="174" spans="1:6" x14ac:dyDescent="0.25">
      <c r="A174">
        <v>5558534144</v>
      </c>
      <c r="B174" t="str">
        <f t="shared" ca="1" si="8"/>
        <v>Female</v>
      </c>
      <c r="C174" t="str">
        <f t="shared" ca="1" si="9"/>
        <v>Lacey</v>
      </c>
      <c r="D174" t="str">
        <f t="shared" ca="1" si="10"/>
        <v>Palmer</v>
      </c>
      <c r="E174" s="1">
        <v>30983</v>
      </c>
      <c r="F174" t="str">
        <f t="shared" ca="1" si="11"/>
        <v>"5558534144": {"demographic":{ "name":"Lacey Palmer", "sex":"Female","dob":"30983"}},</v>
      </c>
    </row>
    <row r="175" spans="1:6" x14ac:dyDescent="0.25">
      <c r="A175">
        <v>5558632333</v>
      </c>
      <c r="B175" t="str">
        <f t="shared" ca="1" si="8"/>
        <v>Female</v>
      </c>
      <c r="C175" t="str">
        <f t="shared" ca="1" si="9"/>
        <v>Eva</v>
      </c>
      <c r="D175" t="str">
        <f t="shared" ca="1" si="10"/>
        <v>Stevens</v>
      </c>
      <c r="E175" s="1">
        <v>14719</v>
      </c>
      <c r="F175" t="str">
        <f t="shared" ca="1" si="11"/>
        <v>"5558632333": {"demographic":{ "name":"Eva Stevens", "sex":"Female","dob":"14719"}},</v>
      </c>
    </row>
    <row r="176" spans="1:6" x14ac:dyDescent="0.25">
      <c r="A176">
        <v>5558649101</v>
      </c>
      <c r="B176" t="str">
        <f t="shared" ca="1" si="8"/>
        <v>Male</v>
      </c>
      <c r="C176" t="str">
        <f t="shared" ca="1" si="9"/>
        <v>Ryan</v>
      </c>
      <c r="D176" t="str">
        <f t="shared" ca="1" si="10"/>
        <v>Wilson</v>
      </c>
      <c r="E176" s="1">
        <v>28688</v>
      </c>
      <c r="F176" t="str">
        <f t="shared" ca="1" si="11"/>
        <v>"5558649101": {"demographic":{ "name":"Ryan Wilson", "sex":"Male","dob":"28688"}},</v>
      </c>
    </row>
    <row r="177" spans="1:6" x14ac:dyDescent="0.25">
      <c r="A177">
        <v>5558678386</v>
      </c>
      <c r="B177" t="str">
        <f t="shared" ca="1" si="8"/>
        <v>Male</v>
      </c>
      <c r="C177" t="str">
        <f t="shared" ca="1" si="9"/>
        <v>Gavin</v>
      </c>
      <c r="D177" t="str">
        <f t="shared" ca="1" si="10"/>
        <v>Gibson</v>
      </c>
      <c r="E177" s="1">
        <v>23806</v>
      </c>
      <c r="F177" t="str">
        <f t="shared" ca="1" si="11"/>
        <v>"5558678386": {"demographic":{ "name":"Gavin Gibson", "sex":"Male","dob":"23806"}},</v>
      </c>
    </row>
    <row r="178" spans="1:6" x14ac:dyDescent="0.25">
      <c r="A178">
        <v>5558698566</v>
      </c>
      <c r="B178" t="str">
        <f t="shared" ca="1" si="8"/>
        <v>Female</v>
      </c>
      <c r="C178" t="str">
        <f t="shared" ca="1" si="9"/>
        <v>Brooke</v>
      </c>
      <c r="D178" t="str">
        <f t="shared" ca="1" si="10"/>
        <v>Edwards</v>
      </c>
      <c r="E178" s="1">
        <v>13648</v>
      </c>
      <c r="F178" t="str">
        <f t="shared" ca="1" si="11"/>
        <v>"5558698566": {"demographic":{ "name":"Brooke Edwards", "sex":"Female","dob":"13648"}},</v>
      </c>
    </row>
    <row r="179" spans="1:6" x14ac:dyDescent="0.25">
      <c r="A179">
        <v>5558701500</v>
      </c>
      <c r="B179" t="str">
        <f t="shared" ca="1" si="8"/>
        <v>Male</v>
      </c>
      <c r="C179" t="str">
        <f t="shared" ca="1" si="9"/>
        <v>Julian</v>
      </c>
      <c r="D179" t="str">
        <f t="shared" ca="1" si="10"/>
        <v>Fox</v>
      </c>
      <c r="E179" s="1">
        <v>13850</v>
      </c>
      <c r="F179" t="str">
        <f t="shared" ca="1" si="11"/>
        <v>"5558701500": {"demographic":{ "name":"Julian Fox", "sex":"Male","dob":"13850"}},</v>
      </c>
    </row>
    <row r="180" spans="1:6" x14ac:dyDescent="0.25">
      <c r="A180">
        <v>5558775716</v>
      </c>
      <c r="B180" t="str">
        <f t="shared" ca="1" si="8"/>
        <v>Female</v>
      </c>
      <c r="C180" t="str">
        <f t="shared" ca="1" si="9"/>
        <v>Freya</v>
      </c>
      <c r="D180" t="str">
        <f t="shared" ca="1" si="10"/>
        <v>Graham</v>
      </c>
      <c r="E180" s="1">
        <v>16262</v>
      </c>
      <c r="F180" t="str">
        <f t="shared" ca="1" si="11"/>
        <v>"5558775716": {"demographic":{ "name":"Freya Graham", "sex":"Female","dob":"16262"}},</v>
      </c>
    </row>
    <row r="181" spans="1:6" x14ac:dyDescent="0.25">
      <c r="A181">
        <v>5558822253</v>
      </c>
      <c r="B181" t="str">
        <f t="shared" ca="1" si="8"/>
        <v>Male</v>
      </c>
      <c r="C181" t="str">
        <f t="shared" ca="1" si="9"/>
        <v>Ian</v>
      </c>
      <c r="D181" t="str">
        <f t="shared" ca="1" si="10"/>
        <v>Wood</v>
      </c>
      <c r="E181" s="1">
        <v>22843</v>
      </c>
      <c r="F181" t="str">
        <f t="shared" ca="1" si="11"/>
        <v>"5558822253": {"demographic":{ "name":"Ian Wood", "sex":"Male","dob":"22843"}},</v>
      </c>
    </row>
    <row r="182" spans="1:6" x14ac:dyDescent="0.25">
      <c r="A182">
        <v>5558833890</v>
      </c>
      <c r="B182" t="str">
        <f t="shared" ca="1" si="8"/>
        <v>Female</v>
      </c>
      <c r="C182" t="str">
        <f t="shared" ca="1" si="9"/>
        <v>Lilly</v>
      </c>
      <c r="D182" t="str">
        <f t="shared" ca="1" si="10"/>
        <v>Williams</v>
      </c>
      <c r="E182" s="1">
        <v>30639</v>
      </c>
      <c r="F182" t="str">
        <f t="shared" ca="1" si="11"/>
        <v>"5558833890": {"demographic":{ "name":"Lilly Williams", "sex":"Female","dob":"30639"}},</v>
      </c>
    </row>
    <row r="183" spans="1:6" x14ac:dyDescent="0.25">
      <c r="A183">
        <v>5558916157</v>
      </c>
      <c r="B183" t="str">
        <f t="shared" ca="1" si="8"/>
        <v>Female</v>
      </c>
      <c r="C183" t="str">
        <f t="shared" ca="1" si="9"/>
        <v>Rose</v>
      </c>
      <c r="D183" t="str">
        <f t="shared" ca="1" si="10"/>
        <v>Murray</v>
      </c>
      <c r="E183" s="1">
        <v>23382</v>
      </c>
      <c r="F183" t="str">
        <f t="shared" ca="1" si="11"/>
        <v>"5558916157": {"demographic":{ "name":"Rose Murray", "sex":"Female","dob":"23382"}},</v>
      </c>
    </row>
    <row r="184" spans="1:6" x14ac:dyDescent="0.25">
      <c r="A184">
        <v>5558943913</v>
      </c>
      <c r="B184" t="str">
        <f t="shared" ca="1" si="8"/>
        <v>Male</v>
      </c>
      <c r="C184" t="str">
        <f t="shared" ca="1" si="9"/>
        <v>Parker</v>
      </c>
      <c r="D184" t="str">
        <f t="shared" ca="1" si="10"/>
        <v>Brooks</v>
      </c>
      <c r="E184" s="1">
        <v>19597</v>
      </c>
      <c r="F184" t="str">
        <f t="shared" ca="1" si="11"/>
        <v>"5558943913": {"demographic":{ "name":"Parker Brooks", "sex":"Male","dob":"19597"}},</v>
      </c>
    </row>
    <row r="185" spans="1:6" x14ac:dyDescent="0.25">
      <c r="A185">
        <v>5559033587</v>
      </c>
      <c r="B185" t="str">
        <f t="shared" ca="1" si="8"/>
        <v>Male</v>
      </c>
      <c r="C185" t="str">
        <f t="shared" ca="1" si="9"/>
        <v>Andrew</v>
      </c>
      <c r="D185" t="str">
        <f t="shared" ca="1" si="10"/>
        <v>Butler</v>
      </c>
      <c r="E185" s="1">
        <v>22847</v>
      </c>
      <c r="F185" t="str">
        <f t="shared" ca="1" si="11"/>
        <v>"5559033587": {"demographic":{ "name":"Andrew Butler", "sex":"Male","dob":"22847"}},</v>
      </c>
    </row>
    <row r="186" spans="1:6" x14ac:dyDescent="0.25">
      <c r="A186">
        <v>5559122609</v>
      </c>
      <c r="B186" t="str">
        <f t="shared" ca="1" si="8"/>
        <v>Male</v>
      </c>
      <c r="C186" t="str">
        <f t="shared" ca="1" si="9"/>
        <v>Gavin</v>
      </c>
      <c r="D186" t="str">
        <f t="shared" ca="1" si="10"/>
        <v>Bailey</v>
      </c>
      <c r="E186" s="1">
        <v>11994</v>
      </c>
      <c r="F186" t="str">
        <f t="shared" ca="1" si="11"/>
        <v>"5559122609": {"demographic":{ "name":"Gavin Bailey", "sex":"Male","dob":"11994"}},</v>
      </c>
    </row>
    <row r="187" spans="1:6" x14ac:dyDescent="0.25">
      <c r="A187">
        <v>5559136270</v>
      </c>
      <c r="B187" t="str">
        <f t="shared" ca="1" si="8"/>
        <v>Female</v>
      </c>
      <c r="C187" t="str">
        <f t="shared" ca="1" si="9"/>
        <v>Emma</v>
      </c>
      <c r="D187" t="str">
        <f t="shared" ca="1" si="10"/>
        <v>Hall</v>
      </c>
      <c r="E187" s="1">
        <v>32412</v>
      </c>
      <c r="F187" t="str">
        <f t="shared" ca="1" si="11"/>
        <v>"5559136270": {"demographic":{ "name":"Emma Hall", "sex":"Female","dob":"32412"}},</v>
      </c>
    </row>
    <row r="188" spans="1:6" x14ac:dyDescent="0.25">
      <c r="A188">
        <v>5559154739</v>
      </c>
      <c r="B188" t="str">
        <f t="shared" ca="1" si="8"/>
        <v>Female</v>
      </c>
      <c r="C188" t="str">
        <f t="shared" ca="1" si="9"/>
        <v>Layla</v>
      </c>
      <c r="D188" t="str">
        <f t="shared" ca="1" si="10"/>
        <v>Davis</v>
      </c>
      <c r="E188" s="1">
        <v>12442</v>
      </c>
      <c r="F188" t="str">
        <f t="shared" ca="1" si="11"/>
        <v>"5559154739": {"demographic":{ "name":"Layla Davis", "sex":"Female","dob":"12442"}},</v>
      </c>
    </row>
    <row r="189" spans="1:6" x14ac:dyDescent="0.25">
      <c r="A189">
        <v>5559227708</v>
      </c>
      <c r="B189" t="str">
        <f t="shared" ca="1" si="8"/>
        <v>Male</v>
      </c>
      <c r="C189" t="str">
        <f t="shared" ca="1" si="9"/>
        <v>Grayson</v>
      </c>
      <c r="D189" t="str">
        <f t="shared" ca="1" si="10"/>
        <v>Baker</v>
      </c>
      <c r="E189" s="1">
        <v>21495</v>
      </c>
      <c r="F189" t="str">
        <f t="shared" ca="1" si="11"/>
        <v>"5559227708": {"demographic":{ "name":"Grayson Baker", "sex":"Male","dob":"21495"}},</v>
      </c>
    </row>
    <row r="190" spans="1:6" x14ac:dyDescent="0.25">
      <c r="A190">
        <v>5559293812</v>
      </c>
      <c r="B190" t="str">
        <f t="shared" ca="1" si="8"/>
        <v>Female</v>
      </c>
      <c r="C190" t="str">
        <f t="shared" ca="1" si="9"/>
        <v>Olivia</v>
      </c>
      <c r="D190" t="str">
        <f t="shared" ca="1" si="10"/>
        <v>Day</v>
      </c>
      <c r="E190" s="1">
        <v>29149</v>
      </c>
      <c r="F190" t="str">
        <f t="shared" ca="1" si="11"/>
        <v>"5559293812": {"demographic":{ "name":"Olivia Day", "sex":"Female","dob":"29149"}},</v>
      </c>
    </row>
    <row r="191" spans="1:6" x14ac:dyDescent="0.25">
      <c r="A191">
        <v>5559296816</v>
      </c>
      <c r="B191" t="str">
        <f t="shared" ca="1" si="8"/>
        <v>Male</v>
      </c>
      <c r="C191" t="str">
        <f t="shared" ca="1" si="9"/>
        <v>Parker</v>
      </c>
      <c r="D191" t="str">
        <f t="shared" ca="1" si="10"/>
        <v>Wilson</v>
      </c>
      <c r="E191" s="1">
        <v>32995</v>
      </c>
      <c r="F191" t="str">
        <f t="shared" ca="1" si="11"/>
        <v>"5559296816": {"demographic":{ "name":"Parker Wilson", "sex":"Male","dob":"32995"}},</v>
      </c>
    </row>
    <row r="192" spans="1:6" x14ac:dyDescent="0.25">
      <c r="A192">
        <v>5559345201</v>
      </c>
      <c r="B192" t="str">
        <f t="shared" ca="1" si="8"/>
        <v>Female</v>
      </c>
      <c r="C192" t="str">
        <f t="shared" ca="1" si="9"/>
        <v>Harper</v>
      </c>
      <c r="D192" t="str">
        <f t="shared" ca="1" si="10"/>
        <v>Hussain</v>
      </c>
      <c r="E192" s="1">
        <v>17560</v>
      </c>
      <c r="F192" t="str">
        <f t="shared" ca="1" si="11"/>
        <v>"5559345201": {"demographic":{ "name":"Harper Hussain", "sex":"Female","dob":"17560"}},</v>
      </c>
    </row>
    <row r="193" spans="1:6" x14ac:dyDescent="0.25">
      <c r="A193">
        <v>5559401992</v>
      </c>
      <c r="B193" t="str">
        <f t="shared" ca="1" si="8"/>
        <v>Male</v>
      </c>
      <c r="C193" t="str">
        <f t="shared" ca="1" si="9"/>
        <v>Anthony</v>
      </c>
      <c r="D193" t="str">
        <f t="shared" ca="1" si="10"/>
        <v>Khan</v>
      </c>
      <c r="E193" s="1">
        <v>29611</v>
      </c>
      <c r="F193" t="str">
        <f t="shared" ca="1" si="11"/>
        <v>"5559401992": {"demographic":{ "name":"Anthony Khan", "sex":"Male","dob":"29611"}},</v>
      </c>
    </row>
    <row r="194" spans="1:6" x14ac:dyDescent="0.25">
      <c r="A194">
        <v>5559490326</v>
      </c>
      <c r="B194" t="str">
        <f t="shared" ca="1" si="8"/>
        <v>Male</v>
      </c>
      <c r="C194" t="str">
        <f t="shared" ca="1" si="9"/>
        <v>Adrian</v>
      </c>
      <c r="D194" t="str">
        <f t="shared" ca="1" si="10"/>
        <v>Parker</v>
      </c>
      <c r="E194" s="1">
        <v>11178</v>
      </c>
      <c r="F194" t="str">
        <f t="shared" ca="1" si="11"/>
        <v>"5559490326": {"demographic":{ "name":"Adrian Parker", "sex":"Male","dob":"11178"}},</v>
      </c>
    </row>
    <row r="195" spans="1:6" x14ac:dyDescent="0.25">
      <c r="A195">
        <v>5559545413</v>
      </c>
      <c r="B195" t="str">
        <f t="shared" ref="B195:B258" ca="1" si="12">IF(RAND()&lt;0.51,"Female","Male")</f>
        <v>Female</v>
      </c>
      <c r="C195" t="str">
        <f t="shared" ref="C195:C258" ca="1" si="13">INDIRECT(CONCATENATE("Sheet3!",ADDRESS(RANDBETWEEN(2,80),IF(B195="Male",1,2))))</f>
        <v>Elsie</v>
      </c>
      <c r="D195" t="str">
        <f t="shared" ref="D195:D258" ca="1" si="14">INDIRECT(CONCATENATE("Sheet3!",ADDRESS(RANDBETWEEN(2,120),3)))</f>
        <v>Watson</v>
      </c>
      <c r="E195" s="1">
        <v>24344</v>
      </c>
      <c r="F195" t="str">
        <f t="shared" ref="F195:F258" ca="1" si="15">CONCATENATE("""",A195,""": {""demographic"":{ ""name"":""",C195," ",D195,""", ""sex"":""",B195,""",""dob"":""",E195,"""}},")</f>
        <v>"5559545413": {"demographic":{ "name":"Elsie Watson", "sex":"Female","dob":"24344"}},</v>
      </c>
    </row>
    <row r="196" spans="1:6" x14ac:dyDescent="0.25">
      <c r="A196">
        <v>5559596469</v>
      </c>
      <c r="B196" t="str">
        <f t="shared" ca="1" si="12"/>
        <v>Female</v>
      </c>
      <c r="C196" t="str">
        <f t="shared" ca="1" si="13"/>
        <v>Chloe</v>
      </c>
      <c r="D196" t="str">
        <f t="shared" ca="1" si="14"/>
        <v>Ali</v>
      </c>
      <c r="E196" s="1">
        <v>27069</v>
      </c>
      <c r="F196" t="str">
        <f t="shared" ca="1" si="15"/>
        <v>"5559596469": {"demographic":{ "name":"Chloe Ali", "sex":"Female","dob":"27069"}},</v>
      </c>
    </row>
    <row r="197" spans="1:6" x14ac:dyDescent="0.25">
      <c r="A197">
        <v>5559648060</v>
      </c>
      <c r="B197" t="str">
        <f t="shared" ca="1" si="12"/>
        <v>Male</v>
      </c>
      <c r="C197" t="str">
        <f t="shared" ca="1" si="13"/>
        <v>Muhammad</v>
      </c>
      <c r="D197" t="str">
        <f t="shared" ca="1" si="14"/>
        <v>Ellis</v>
      </c>
      <c r="E197" s="1">
        <v>30881</v>
      </c>
      <c r="F197" t="str">
        <f t="shared" ca="1" si="15"/>
        <v>"5559648060": {"demographic":{ "name":"Muhammad Ellis", "sex":"Male","dob":"30881"}},</v>
      </c>
    </row>
    <row r="198" spans="1:6" x14ac:dyDescent="0.25">
      <c r="A198">
        <v>5559718903</v>
      </c>
      <c r="B198" t="str">
        <f t="shared" ca="1" si="12"/>
        <v>Female</v>
      </c>
      <c r="C198" t="str">
        <f t="shared" ca="1" si="13"/>
        <v>Katie</v>
      </c>
      <c r="D198" t="str">
        <f t="shared" ca="1" si="14"/>
        <v>Powell</v>
      </c>
      <c r="E198" s="1">
        <v>28617</v>
      </c>
      <c r="F198" t="str">
        <f t="shared" ca="1" si="15"/>
        <v>"5559718903": {"demographic":{ "name":"Katie Powell", "sex":"Female","dob":"28617"}},</v>
      </c>
    </row>
    <row r="199" spans="1:6" x14ac:dyDescent="0.25">
      <c r="A199">
        <v>5559766361</v>
      </c>
      <c r="B199" t="str">
        <f t="shared" ca="1" si="12"/>
        <v>Female</v>
      </c>
      <c r="C199" t="str">
        <f t="shared" ca="1" si="13"/>
        <v>Violet</v>
      </c>
      <c r="D199" t="str">
        <f t="shared" ca="1" si="14"/>
        <v>Mitchell</v>
      </c>
      <c r="E199" s="1">
        <v>27616</v>
      </c>
      <c r="F199" t="str">
        <f t="shared" ca="1" si="15"/>
        <v>"5559766361": {"demographic":{ "name":"Violet Mitchell", "sex":"Female","dob":"27616"}},</v>
      </c>
    </row>
    <row r="200" spans="1:6" x14ac:dyDescent="0.25">
      <c r="A200">
        <v>5559804595</v>
      </c>
      <c r="B200" t="str">
        <f t="shared" ca="1" si="12"/>
        <v>Male</v>
      </c>
      <c r="C200" t="str">
        <f t="shared" ca="1" si="13"/>
        <v>Benjamin</v>
      </c>
      <c r="D200" t="str">
        <f t="shared" ca="1" si="14"/>
        <v>Mason</v>
      </c>
      <c r="E200" s="1">
        <v>24584</v>
      </c>
      <c r="F200" t="str">
        <f t="shared" ca="1" si="15"/>
        <v>"5559804595": {"demographic":{ "name":"Benjamin Mason", "sex":"Male","dob":"24584"}},</v>
      </c>
    </row>
    <row r="201" spans="1:6" x14ac:dyDescent="0.25">
      <c r="A201">
        <v>5559869820</v>
      </c>
      <c r="B201" t="str">
        <f t="shared" ca="1" si="12"/>
        <v>Male</v>
      </c>
      <c r="C201" t="str">
        <f t="shared" ca="1" si="13"/>
        <v>Owen</v>
      </c>
      <c r="D201" t="str">
        <f t="shared" ca="1" si="14"/>
        <v>Fletcher</v>
      </c>
      <c r="E201" s="1">
        <v>19008</v>
      </c>
      <c r="F201" t="str">
        <f t="shared" ca="1" si="15"/>
        <v>"5559869820": {"demographic":{ "name":"Owen Fletcher", "sex":"Male","dob":"19008"}},</v>
      </c>
    </row>
    <row r="202" spans="1:6" x14ac:dyDescent="0.25">
      <c r="A202">
        <v>5559893119</v>
      </c>
      <c r="B202" t="str">
        <f t="shared" ca="1" si="12"/>
        <v>Female</v>
      </c>
      <c r="C202" t="str">
        <f t="shared" ca="1" si="13"/>
        <v>Imogen</v>
      </c>
      <c r="D202" t="str">
        <f t="shared" ca="1" si="14"/>
        <v>Taylor</v>
      </c>
      <c r="E202" s="1">
        <v>22182</v>
      </c>
      <c r="F202" t="str">
        <f t="shared" ca="1" si="15"/>
        <v>"5559893119": {"demographic":{ "name":"Imogen Taylor", "sex":"Female","dob":"22182"}},</v>
      </c>
    </row>
    <row r="203" spans="1:6" x14ac:dyDescent="0.25">
      <c r="A203">
        <v>5559919369</v>
      </c>
      <c r="B203" t="str">
        <f t="shared" ca="1" si="12"/>
        <v>Male</v>
      </c>
      <c r="C203" t="str">
        <f t="shared" ca="1" si="13"/>
        <v>Caden</v>
      </c>
      <c r="D203" t="str">
        <f t="shared" ca="1" si="14"/>
        <v>Ellis</v>
      </c>
      <c r="E203" s="1">
        <v>25450</v>
      </c>
      <c r="F203" t="str">
        <f t="shared" ca="1" si="15"/>
        <v>"5559919369": {"demographic":{ "name":"Caden Ellis", "sex":"Male","dob":"25450"}},</v>
      </c>
    </row>
    <row r="204" spans="1:6" x14ac:dyDescent="0.25">
      <c r="A204">
        <v>5559995772</v>
      </c>
      <c r="B204" t="str">
        <f t="shared" ca="1" si="12"/>
        <v>Female</v>
      </c>
      <c r="C204" t="str">
        <f t="shared" ca="1" si="13"/>
        <v>Lacey</v>
      </c>
      <c r="D204" t="str">
        <f t="shared" ca="1" si="14"/>
        <v>Bennett</v>
      </c>
      <c r="E204" s="1">
        <v>21744</v>
      </c>
      <c r="F204" t="str">
        <f t="shared" ca="1" si="15"/>
        <v>"5559995772": {"demographic":{ "name":"Lacey Bennett", "sex":"Female","dob":"21744"}},</v>
      </c>
    </row>
    <row r="205" spans="1:6" x14ac:dyDescent="0.25">
      <c r="A205" t="s">
        <v>22</v>
      </c>
      <c r="B205" t="str">
        <f t="shared" ca="1" si="12"/>
        <v>Male</v>
      </c>
      <c r="C205" t="str">
        <f t="shared" ca="1" si="13"/>
        <v>Alexander</v>
      </c>
      <c r="D205" t="str">
        <f t="shared" ca="1" si="14"/>
        <v>Marshall</v>
      </c>
      <c r="E205" s="1">
        <v>29196</v>
      </c>
      <c r="F205" t="str">
        <f t="shared" ca="1" si="15"/>
        <v>"6660000041": {"demographic":{ "name":"Alexander Marshall", "sex":"Male","dob":"29196"}},</v>
      </c>
    </row>
    <row r="206" spans="1:6" x14ac:dyDescent="0.25">
      <c r="A206" t="s">
        <v>23</v>
      </c>
      <c r="B206" t="str">
        <f t="shared" ca="1" si="12"/>
        <v>Female</v>
      </c>
      <c r="C206" t="str">
        <f t="shared" ca="1" si="13"/>
        <v>Imogen</v>
      </c>
      <c r="D206" t="str">
        <f t="shared" ca="1" si="14"/>
        <v>Gray</v>
      </c>
      <c r="E206" s="1">
        <v>26633</v>
      </c>
      <c r="F206" t="str">
        <f t="shared" ca="1" si="15"/>
        <v>"6660069950": {"demographic":{ "name":"Imogen Gray", "sex":"Female","dob":"26633"}},</v>
      </c>
    </row>
    <row r="207" spans="1:6" x14ac:dyDescent="0.25">
      <c r="A207" t="s">
        <v>24</v>
      </c>
      <c r="B207" t="str">
        <f t="shared" ca="1" si="12"/>
        <v>Female</v>
      </c>
      <c r="C207" t="str">
        <f t="shared" ca="1" si="13"/>
        <v>Maisie</v>
      </c>
      <c r="D207" t="str">
        <f t="shared" ca="1" si="14"/>
        <v>Carter</v>
      </c>
      <c r="E207" s="1">
        <v>16392</v>
      </c>
      <c r="F207" t="str">
        <f t="shared" ca="1" si="15"/>
        <v>"6660154103": {"demographic":{ "name":"Maisie Carter", "sex":"Female","dob":"16392"}},</v>
      </c>
    </row>
    <row r="208" spans="1:6" x14ac:dyDescent="0.25">
      <c r="A208" t="s">
        <v>25</v>
      </c>
      <c r="B208" t="str">
        <f t="shared" ca="1" si="12"/>
        <v>Male</v>
      </c>
      <c r="C208" t="str">
        <f t="shared" ca="1" si="13"/>
        <v>Samuel</v>
      </c>
      <c r="D208" t="str">
        <f t="shared" ca="1" si="14"/>
        <v>Saunders</v>
      </c>
      <c r="E208" s="1">
        <v>18610</v>
      </c>
      <c r="F208" t="str">
        <f t="shared" ca="1" si="15"/>
        <v>"6660242024": {"demographic":{ "name":"Samuel Saunders", "sex":"Male","dob":"18610"}},</v>
      </c>
    </row>
    <row r="209" spans="1:6" x14ac:dyDescent="0.25">
      <c r="A209" t="s">
        <v>26</v>
      </c>
      <c r="B209" t="str">
        <f t="shared" ca="1" si="12"/>
        <v>Male</v>
      </c>
      <c r="C209" t="str">
        <f t="shared" ca="1" si="13"/>
        <v>Samuel</v>
      </c>
      <c r="D209" t="str">
        <f t="shared" ca="1" si="14"/>
        <v>Phillips</v>
      </c>
      <c r="E209" s="1">
        <v>20439</v>
      </c>
      <c r="F209" t="str">
        <f t="shared" ca="1" si="15"/>
        <v>"6660295217": {"demographic":{ "name":"Samuel Phillips", "sex":"Male","dob":"20439"}},</v>
      </c>
    </row>
    <row r="210" spans="1:6" x14ac:dyDescent="0.25">
      <c r="A210" t="s">
        <v>27</v>
      </c>
      <c r="B210" t="str">
        <f t="shared" ca="1" si="12"/>
        <v>Male</v>
      </c>
      <c r="C210" t="str">
        <f t="shared" ca="1" si="13"/>
        <v>Jayden</v>
      </c>
      <c r="D210" t="str">
        <f t="shared" ca="1" si="14"/>
        <v>Pearce</v>
      </c>
      <c r="E210" s="1">
        <v>18637</v>
      </c>
      <c r="F210" t="str">
        <f t="shared" ca="1" si="15"/>
        <v>"6660366599": {"demographic":{ "name":"Jayden Pearce", "sex":"Male","dob":"18637"}},</v>
      </c>
    </row>
    <row r="211" spans="1:6" x14ac:dyDescent="0.25">
      <c r="A211" t="s">
        <v>28</v>
      </c>
      <c r="B211" t="str">
        <f t="shared" ca="1" si="12"/>
        <v>Male</v>
      </c>
      <c r="C211" t="str">
        <f t="shared" ca="1" si="13"/>
        <v>Cameron</v>
      </c>
      <c r="D211" t="str">
        <f t="shared" ca="1" si="14"/>
        <v>Ahmed</v>
      </c>
      <c r="E211" s="1">
        <v>28788</v>
      </c>
      <c r="F211" t="str">
        <f t="shared" ca="1" si="15"/>
        <v>"6660462743": {"demographic":{ "name":"Cameron Ahmed", "sex":"Male","dob":"28788"}},</v>
      </c>
    </row>
    <row r="212" spans="1:6" x14ac:dyDescent="0.25">
      <c r="A212" t="s">
        <v>29</v>
      </c>
      <c r="B212" t="str">
        <f t="shared" ca="1" si="12"/>
        <v>Male</v>
      </c>
      <c r="C212" t="str">
        <f t="shared" ca="1" si="13"/>
        <v>James</v>
      </c>
      <c r="D212" t="str">
        <f t="shared" ca="1" si="14"/>
        <v>Simpson</v>
      </c>
      <c r="E212" s="1">
        <v>18450</v>
      </c>
      <c r="F212" t="str">
        <f t="shared" ca="1" si="15"/>
        <v>"6660516099": {"demographic":{ "name":"James Simpson", "sex":"Male","dob":"18450"}},</v>
      </c>
    </row>
    <row r="213" spans="1:6" x14ac:dyDescent="0.25">
      <c r="A213" t="s">
        <v>30</v>
      </c>
      <c r="B213" t="str">
        <f t="shared" ca="1" si="12"/>
        <v>Male</v>
      </c>
      <c r="C213" t="str">
        <f t="shared" ca="1" si="13"/>
        <v>Samuel</v>
      </c>
      <c r="D213" t="str">
        <f t="shared" ca="1" si="14"/>
        <v>Fisher</v>
      </c>
      <c r="E213" s="1">
        <v>20073</v>
      </c>
      <c r="F213" t="str">
        <f t="shared" ca="1" si="15"/>
        <v>"6660551266": {"demographic":{ "name":"Samuel Fisher", "sex":"Male","dob":"20073"}},</v>
      </c>
    </row>
    <row r="214" spans="1:6" x14ac:dyDescent="0.25">
      <c r="A214" t="s">
        <v>31</v>
      </c>
      <c r="B214" t="str">
        <f t="shared" ca="1" si="12"/>
        <v>Female</v>
      </c>
      <c r="C214" t="str">
        <f t="shared" ca="1" si="13"/>
        <v>Darcey</v>
      </c>
      <c r="D214" t="str">
        <f t="shared" ca="1" si="14"/>
        <v>Brooks</v>
      </c>
      <c r="E214" s="1">
        <v>26368</v>
      </c>
      <c r="F214" t="str">
        <f t="shared" ca="1" si="15"/>
        <v>"6660640777": {"demographic":{ "name":"Darcey Brooks", "sex":"Female","dob":"26368"}},</v>
      </c>
    </row>
    <row r="215" spans="1:6" x14ac:dyDescent="0.25">
      <c r="A215" t="s">
        <v>32</v>
      </c>
      <c r="B215" t="str">
        <f t="shared" ca="1" si="12"/>
        <v>Male</v>
      </c>
      <c r="C215" t="str">
        <f t="shared" ca="1" si="13"/>
        <v>Ethan</v>
      </c>
      <c r="D215" t="str">
        <f t="shared" ca="1" si="14"/>
        <v>Ali</v>
      </c>
      <c r="E215" s="1">
        <v>30331</v>
      </c>
      <c r="F215" t="str">
        <f t="shared" ca="1" si="15"/>
        <v>"6660660340": {"demographic":{ "name":"Ethan Ali", "sex":"Male","dob":"30331"}},</v>
      </c>
    </row>
    <row r="216" spans="1:6" x14ac:dyDescent="0.25">
      <c r="A216" t="s">
        <v>33</v>
      </c>
      <c r="B216" t="str">
        <f t="shared" ca="1" si="12"/>
        <v>Male</v>
      </c>
      <c r="C216" t="str">
        <f t="shared" ca="1" si="13"/>
        <v>Blake</v>
      </c>
      <c r="D216" t="str">
        <f t="shared" ca="1" si="14"/>
        <v>Fox</v>
      </c>
      <c r="E216" s="1">
        <v>27997</v>
      </c>
      <c r="F216" t="str">
        <f t="shared" ca="1" si="15"/>
        <v>"6660739385": {"demographic":{ "name":"Blake Fox", "sex":"Male","dob":"27997"}},</v>
      </c>
    </row>
    <row r="217" spans="1:6" x14ac:dyDescent="0.25">
      <c r="A217" t="s">
        <v>34</v>
      </c>
      <c r="B217" t="str">
        <f t="shared" ca="1" si="12"/>
        <v>Female</v>
      </c>
      <c r="C217" t="str">
        <f t="shared" ca="1" si="13"/>
        <v>Elizabeth</v>
      </c>
      <c r="D217" t="str">
        <f t="shared" ca="1" si="14"/>
        <v>Chapman</v>
      </c>
      <c r="E217" s="1">
        <v>13093</v>
      </c>
      <c r="F217" t="str">
        <f t="shared" ca="1" si="15"/>
        <v>"6660747304": {"demographic":{ "name":"Elizabeth Chapman", "sex":"Female","dob":"13093"}},</v>
      </c>
    </row>
    <row r="218" spans="1:6" x14ac:dyDescent="0.25">
      <c r="A218" t="s">
        <v>35</v>
      </c>
      <c r="B218" t="str">
        <f t="shared" ca="1" si="12"/>
        <v>Female</v>
      </c>
      <c r="C218" t="str">
        <f t="shared" ca="1" si="13"/>
        <v>Scarlett</v>
      </c>
      <c r="D218" t="str">
        <f t="shared" ca="1" si="14"/>
        <v>Thomas</v>
      </c>
      <c r="E218" s="1">
        <v>26895</v>
      </c>
      <c r="F218" t="str">
        <f t="shared" ca="1" si="15"/>
        <v>"6660777945": {"demographic":{ "name":"Scarlett Thomas", "sex":"Female","dob":"26895"}},</v>
      </c>
    </row>
    <row r="219" spans="1:6" x14ac:dyDescent="0.25">
      <c r="A219" t="s">
        <v>36</v>
      </c>
      <c r="B219" t="str">
        <f t="shared" ca="1" si="12"/>
        <v>Female</v>
      </c>
      <c r="C219" t="str">
        <f t="shared" ca="1" si="13"/>
        <v>Lilly</v>
      </c>
      <c r="D219" t="str">
        <f t="shared" ca="1" si="14"/>
        <v>Scott</v>
      </c>
      <c r="E219" s="1">
        <v>28753</v>
      </c>
      <c r="F219" t="str">
        <f t="shared" ca="1" si="15"/>
        <v>"6660801061": {"demographic":{ "name":"Lilly Scott", "sex":"Female","dob":"28753"}},</v>
      </c>
    </row>
    <row r="220" spans="1:6" x14ac:dyDescent="0.25">
      <c r="A220" t="s">
        <v>37</v>
      </c>
      <c r="B220" t="str">
        <f t="shared" ca="1" si="12"/>
        <v>Female</v>
      </c>
      <c r="C220" t="str">
        <f t="shared" ca="1" si="13"/>
        <v>Alice</v>
      </c>
      <c r="D220" t="str">
        <f t="shared" ca="1" si="14"/>
        <v>Ellis</v>
      </c>
      <c r="E220" s="1">
        <v>19441</v>
      </c>
      <c r="F220" t="str">
        <f t="shared" ca="1" si="15"/>
        <v>"6660844372": {"demographic":{ "name":"Alice Ellis", "sex":"Female","dob":"19441"}},</v>
      </c>
    </row>
    <row r="221" spans="1:6" x14ac:dyDescent="0.25">
      <c r="A221" t="s">
        <v>38</v>
      </c>
      <c r="B221" t="str">
        <f t="shared" ca="1" si="12"/>
        <v>Male</v>
      </c>
      <c r="C221" t="str">
        <f t="shared" ca="1" si="13"/>
        <v>Ryan</v>
      </c>
      <c r="D221" t="str">
        <f t="shared" ca="1" si="14"/>
        <v>Moore</v>
      </c>
      <c r="E221" s="1">
        <v>21839</v>
      </c>
      <c r="F221" t="str">
        <f t="shared" ca="1" si="15"/>
        <v>"6660891861": {"demographic":{ "name":"Ryan Moore", "sex":"Male","dob":"21839"}},</v>
      </c>
    </row>
    <row r="222" spans="1:6" x14ac:dyDescent="0.25">
      <c r="A222" t="s">
        <v>39</v>
      </c>
      <c r="B222" t="str">
        <f t="shared" ca="1" si="12"/>
        <v>Female</v>
      </c>
      <c r="C222" t="str">
        <f t="shared" ca="1" si="13"/>
        <v>Anna</v>
      </c>
      <c r="D222" t="str">
        <f t="shared" ca="1" si="14"/>
        <v>Matthews</v>
      </c>
      <c r="E222" s="1">
        <v>26971</v>
      </c>
      <c r="F222" t="str">
        <f t="shared" ca="1" si="15"/>
        <v>"6660929608": {"demographic":{ "name":"Anna Matthews", "sex":"Female","dob":"26971"}},</v>
      </c>
    </row>
    <row r="223" spans="1:6" x14ac:dyDescent="0.25">
      <c r="A223" t="s">
        <v>40</v>
      </c>
      <c r="B223" t="str">
        <f t="shared" ca="1" si="12"/>
        <v>Male</v>
      </c>
      <c r="C223" t="str">
        <f t="shared" ca="1" si="13"/>
        <v>Jackson</v>
      </c>
      <c r="D223" t="str">
        <f t="shared" ca="1" si="14"/>
        <v>Elliott</v>
      </c>
      <c r="E223" s="1">
        <v>18107</v>
      </c>
      <c r="F223" t="str">
        <f t="shared" ca="1" si="15"/>
        <v>"6660984593": {"demographic":{ "name":"Jackson Elliott", "sex":"Male","dob":"18107"}},</v>
      </c>
    </row>
    <row r="224" spans="1:6" x14ac:dyDescent="0.25">
      <c r="A224" t="s">
        <v>41</v>
      </c>
      <c r="B224" t="str">
        <f t="shared" ca="1" si="12"/>
        <v>Female</v>
      </c>
      <c r="C224" t="str">
        <f t="shared" ca="1" si="13"/>
        <v>Bella</v>
      </c>
      <c r="D224" t="str">
        <f t="shared" ca="1" si="14"/>
        <v>Holmes</v>
      </c>
      <c r="E224" s="1">
        <v>26294</v>
      </c>
      <c r="F224" t="str">
        <f t="shared" ca="1" si="15"/>
        <v>"6661024247": {"demographic":{ "name":"Bella Holmes", "sex":"Female","dob":"26294"}},</v>
      </c>
    </row>
    <row r="225" spans="1:6" x14ac:dyDescent="0.25">
      <c r="A225" t="s">
        <v>42</v>
      </c>
      <c r="B225" t="str">
        <f t="shared" ca="1" si="12"/>
        <v>Female</v>
      </c>
      <c r="C225" t="str">
        <f t="shared" ca="1" si="13"/>
        <v>Ava</v>
      </c>
      <c r="D225" t="str">
        <f t="shared" ca="1" si="14"/>
        <v>Barker</v>
      </c>
      <c r="E225" s="1">
        <v>28950</v>
      </c>
      <c r="F225" t="str">
        <f t="shared" ca="1" si="15"/>
        <v>"6661064236": {"demographic":{ "name":"Ava Barker", "sex":"Female","dob":"28950"}},</v>
      </c>
    </row>
    <row r="226" spans="1:6" x14ac:dyDescent="0.25">
      <c r="A226" t="s">
        <v>43</v>
      </c>
      <c r="B226" t="str">
        <f t="shared" ca="1" si="12"/>
        <v>Male</v>
      </c>
      <c r="C226" t="str">
        <f t="shared" ca="1" si="13"/>
        <v>Ethan</v>
      </c>
      <c r="D226" t="str">
        <f t="shared" ca="1" si="14"/>
        <v>King</v>
      </c>
      <c r="E226" s="1">
        <v>17474</v>
      </c>
      <c r="F226" t="str">
        <f t="shared" ca="1" si="15"/>
        <v>"6661118156": {"demographic":{ "name":"Ethan King", "sex":"Male","dob":"17474"}},</v>
      </c>
    </row>
    <row r="227" spans="1:6" x14ac:dyDescent="0.25">
      <c r="A227" t="s">
        <v>44</v>
      </c>
      <c r="B227" t="str">
        <f t="shared" ca="1" si="12"/>
        <v>Female</v>
      </c>
      <c r="C227" t="str">
        <f t="shared" ca="1" si="13"/>
        <v>Maisie</v>
      </c>
      <c r="D227" t="str">
        <f t="shared" ca="1" si="14"/>
        <v>Lee</v>
      </c>
      <c r="E227" s="1">
        <v>12260</v>
      </c>
      <c r="F227" t="str">
        <f t="shared" ca="1" si="15"/>
        <v>"6661208733": {"demographic":{ "name":"Maisie Lee", "sex":"Female","dob":"12260"}},</v>
      </c>
    </row>
    <row r="228" spans="1:6" x14ac:dyDescent="0.25">
      <c r="A228" t="s">
        <v>45</v>
      </c>
      <c r="B228" t="str">
        <f t="shared" ca="1" si="12"/>
        <v>Female</v>
      </c>
      <c r="C228" t="str">
        <f t="shared" ca="1" si="13"/>
        <v>Katie</v>
      </c>
      <c r="D228" t="str">
        <f t="shared" ca="1" si="14"/>
        <v>Bennett</v>
      </c>
      <c r="E228" s="1">
        <v>27787</v>
      </c>
      <c r="F228" t="str">
        <f t="shared" ca="1" si="15"/>
        <v>"6661262910": {"demographic":{ "name":"Katie Bennett", "sex":"Female","dob":"27787"}},</v>
      </c>
    </row>
    <row r="229" spans="1:6" x14ac:dyDescent="0.25">
      <c r="A229" t="s">
        <v>46</v>
      </c>
      <c r="B229" t="str">
        <f t="shared" ca="1" si="12"/>
        <v>Female</v>
      </c>
      <c r="C229" t="str">
        <f t="shared" ca="1" si="13"/>
        <v>Amber</v>
      </c>
      <c r="D229" t="str">
        <f t="shared" ca="1" si="14"/>
        <v>Graham</v>
      </c>
      <c r="E229" s="1">
        <v>19691</v>
      </c>
      <c r="F229" t="str">
        <f t="shared" ca="1" si="15"/>
        <v>"6661287703": {"demographic":{ "name":"Amber Graham", "sex":"Female","dob":"19691"}},</v>
      </c>
    </row>
    <row r="230" spans="1:6" x14ac:dyDescent="0.25">
      <c r="A230" t="s">
        <v>47</v>
      </c>
      <c r="B230" t="str">
        <f t="shared" ca="1" si="12"/>
        <v>Male</v>
      </c>
      <c r="C230" t="str">
        <f t="shared" ca="1" si="13"/>
        <v>Isaac</v>
      </c>
      <c r="D230" t="str">
        <f t="shared" ca="1" si="14"/>
        <v>Dixon</v>
      </c>
      <c r="E230" s="1">
        <v>15074</v>
      </c>
      <c r="F230" t="str">
        <f t="shared" ca="1" si="15"/>
        <v>"6661341104": {"demographic":{ "name":"Isaac Dixon", "sex":"Male","dob":"15074"}},</v>
      </c>
    </row>
    <row r="231" spans="1:6" x14ac:dyDescent="0.25">
      <c r="A231" t="s">
        <v>48</v>
      </c>
      <c r="B231" t="str">
        <f t="shared" ca="1" si="12"/>
        <v>Male</v>
      </c>
      <c r="C231" t="str">
        <f t="shared" ca="1" si="13"/>
        <v>Daniel</v>
      </c>
      <c r="D231" t="str">
        <f t="shared" ca="1" si="14"/>
        <v>Price</v>
      </c>
      <c r="E231" s="1">
        <v>28307</v>
      </c>
      <c r="F231" t="str">
        <f t="shared" ca="1" si="15"/>
        <v>"6661345049": {"demographic":{ "name":"Daniel Price", "sex":"Male","dob":"28307"}},</v>
      </c>
    </row>
    <row r="232" spans="1:6" x14ac:dyDescent="0.25">
      <c r="A232" t="s">
        <v>49</v>
      </c>
      <c r="B232" t="str">
        <f t="shared" ca="1" si="12"/>
        <v>Female</v>
      </c>
      <c r="C232" t="str">
        <f t="shared" ca="1" si="13"/>
        <v>Faith</v>
      </c>
      <c r="D232" t="str">
        <f t="shared" ca="1" si="14"/>
        <v>Webb</v>
      </c>
      <c r="E232" s="1">
        <v>17517</v>
      </c>
      <c r="F232" t="str">
        <f t="shared" ca="1" si="15"/>
        <v>"6661359435": {"demographic":{ "name":"Faith Webb", "sex":"Female","dob":"17517"}},</v>
      </c>
    </row>
    <row r="233" spans="1:6" x14ac:dyDescent="0.25">
      <c r="A233" t="s">
        <v>50</v>
      </c>
      <c r="B233" t="str">
        <f t="shared" ca="1" si="12"/>
        <v>Female</v>
      </c>
      <c r="C233" t="str">
        <f t="shared" ca="1" si="13"/>
        <v>Olivia</v>
      </c>
      <c r="D233" t="str">
        <f t="shared" ca="1" si="14"/>
        <v>Morris</v>
      </c>
      <c r="E233" s="1">
        <v>11358</v>
      </c>
      <c r="F233" t="str">
        <f t="shared" ca="1" si="15"/>
        <v>"6661437927": {"demographic":{ "name":"Olivia Morris", "sex":"Female","dob":"11358"}},</v>
      </c>
    </row>
    <row r="234" spans="1:6" x14ac:dyDescent="0.25">
      <c r="A234" t="s">
        <v>51</v>
      </c>
      <c r="B234" t="str">
        <f t="shared" ca="1" si="12"/>
        <v>Female</v>
      </c>
      <c r="C234" t="str">
        <f t="shared" ca="1" si="13"/>
        <v>Layla</v>
      </c>
      <c r="D234" t="str">
        <f t="shared" ca="1" si="14"/>
        <v>Rogers</v>
      </c>
      <c r="E234" s="1">
        <v>29140</v>
      </c>
      <c r="F234" t="str">
        <f t="shared" ca="1" si="15"/>
        <v>"6661455155": {"demographic":{ "name":"Layla Rogers", "sex":"Female","dob":"29140"}},</v>
      </c>
    </row>
    <row r="235" spans="1:6" x14ac:dyDescent="0.25">
      <c r="A235" t="s">
        <v>52</v>
      </c>
      <c r="B235" t="str">
        <f t="shared" ca="1" si="12"/>
        <v>Female</v>
      </c>
      <c r="C235" t="str">
        <f t="shared" ca="1" si="13"/>
        <v>Amy</v>
      </c>
      <c r="D235" t="str">
        <f t="shared" ca="1" si="14"/>
        <v>Brown</v>
      </c>
      <c r="E235" s="1">
        <v>30293</v>
      </c>
      <c r="F235" t="str">
        <f t="shared" ca="1" si="15"/>
        <v>"6661535166": {"demographic":{ "name":"Amy Brown", "sex":"Female","dob":"30293"}},</v>
      </c>
    </row>
    <row r="236" spans="1:6" x14ac:dyDescent="0.25">
      <c r="A236" t="s">
        <v>53</v>
      </c>
      <c r="B236" t="str">
        <f t="shared" ca="1" si="12"/>
        <v>Female</v>
      </c>
      <c r="C236" t="str">
        <f t="shared" ca="1" si="13"/>
        <v>Alice</v>
      </c>
      <c r="D236" t="str">
        <f t="shared" ca="1" si="14"/>
        <v>Martin</v>
      </c>
      <c r="E236" s="1">
        <v>26622</v>
      </c>
      <c r="F236" t="str">
        <f t="shared" ca="1" si="15"/>
        <v>"6661573870": {"demographic":{ "name":"Alice Martin", "sex":"Female","dob":"26622"}},</v>
      </c>
    </row>
    <row r="237" spans="1:6" x14ac:dyDescent="0.25">
      <c r="A237" t="s">
        <v>54</v>
      </c>
      <c r="B237" t="str">
        <f t="shared" ca="1" si="12"/>
        <v>Female</v>
      </c>
      <c r="C237" t="str">
        <f t="shared" ca="1" si="13"/>
        <v>Lola</v>
      </c>
      <c r="D237" t="str">
        <f t="shared" ca="1" si="14"/>
        <v>Gray</v>
      </c>
      <c r="E237" s="1">
        <v>18137</v>
      </c>
      <c r="F237" t="str">
        <f t="shared" ca="1" si="15"/>
        <v>"6661650840": {"demographic":{ "name":"Lola Gray", "sex":"Female","dob":"18137"}},</v>
      </c>
    </row>
    <row r="238" spans="1:6" x14ac:dyDescent="0.25">
      <c r="A238" t="s">
        <v>55</v>
      </c>
      <c r="B238" t="str">
        <f t="shared" ca="1" si="12"/>
        <v>Male</v>
      </c>
      <c r="C238" t="str">
        <f t="shared" ca="1" si="13"/>
        <v>Cooper</v>
      </c>
      <c r="D238" t="str">
        <f t="shared" ca="1" si="14"/>
        <v>Bennett</v>
      </c>
      <c r="E238" s="1">
        <v>31033</v>
      </c>
      <c r="F238" t="str">
        <f t="shared" ca="1" si="15"/>
        <v>"6661667997": {"demographic":{ "name":"Cooper Bennett", "sex":"Male","dob":"31033"}},</v>
      </c>
    </row>
    <row r="239" spans="1:6" x14ac:dyDescent="0.25">
      <c r="A239" t="s">
        <v>56</v>
      </c>
      <c r="B239" t="str">
        <f t="shared" ca="1" si="12"/>
        <v>Male</v>
      </c>
      <c r="C239" t="str">
        <f t="shared" ca="1" si="13"/>
        <v>Lucas</v>
      </c>
      <c r="D239" t="str">
        <f t="shared" ca="1" si="14"/>
        <v>Phillips</v>
      </c>
      <c r="E239" s="1">
        <v>26267</v>
      </c>
      <c r="F239" t="str">
        <f t="shared" ca="1" si="15"/>
        <v>"6661668339": {"demographic":{ "name":"Lucas Phillips", "sex":"Male","dob":"26267"}},</v>
      </c>
    </row>
    <row r="240" spans="1:6" x14ac:dyDescent="0.25">
      <c r="A240" t="s">
        <v>57</v>
      </c>
      <c r="B240" t="str">
        <f t="shared" ca="1" si="12"/>
        <v>Female</v>
      </c>
      <c r="C240" t="str">
        <f t="shared" ca="1" si="13"/>
        <v>Zara</v>
      </c>
      <c r="D240" t="str">
        <f t="shared" ca="1" si="14"/>
        <v>Singh</v>
      </c>
      <c r="E240" s="1">
        <v>17579</v>
      </c>
      <c r="F240" t="str">
        <f t="shared" ca="1" si="15"/>
        <v>"6661697645": {"demographic":{ "name":"Zara Singh", "sex":"Female","dob":"17579"}},</v>
      </c>
    </row>
    <row r="241" spans="1:6" x14ac:dyDescent="0.25">
      <c r="A241" t="s">
        <v>58</v>
      </c>
      <c r="B241" t="str">
        <f t="shared" ca="1" si="12"/>
        <v>Female</v>
      </c>
      <c r="C241" t="str">
        <f t="shared" ca="1" si="13"/>
        <v>Gracie</v>
      </c>
      <c r="D241" t="str">
        <f t="shared" ca="1" si="14"/>
        <v>Jenkins</v>
      </c>
      <c r="E241" s="1">
        <v>22943</v>
      </c>
      <c r="F241" t="str">
        <f t="shared" ca="1" si="15"/>
        <v>"6661725917": {"demographic":{ "name":"Gracie Jenkins", "sex":"Female","dob":"22943"}},</v>
      </c>
    </row>
    <row r="242" spans="1:6" x14ac:dyDescent="0.25">
      <c r="A242" t="s">
        <v>59</v>
      </c>
      <c r="B242" t="str">
        <f t="shared" ca="1" si="12"/>
        <v>Male</v>
      </c>
      <c r="C242" t="str">
        <f t="shared" ca="1" si="13"/>
        <v>Joseph</v>
      </c>
      <c r="D242" t="str">
        <f t="shared" ca="1" si="14"/>
        <v>Brown</v>
      </c>
      <c r="E242" s="1">
        <v>21356</v>
      </c>
      <c r="F242" t="str">
        <f t="shared" ca="1" si="15"/>
        <v>"6661734551": {"demographic":{ "name":"Joseph Brown", "sex":"Male","dob":"21356"}},</v>
      </c>
    </row>
    <row r="243" spans="1:6" x14ac:dyDescent="0.25">
      <c r="A243" t="s">
        <v>60</v>
      </c>
      <c r="B243" t="str">
        <f t="shared" ca="1" si="12"/>
        <v>Male</v>
      </c>
      <c r="C243" t="str">
        <f t="shared" ca="1" si="13"/>
        <v>Matthew</v>
      </c>
      <c r="D243" t="str">
        <f t="shared" ca="1" si="14"/>
        <v>Cook</v>
      </c>
      <c r="E243" s="1">
        <v>18146</v>
      </c>
      <c r="F243" t="str">
        <f t="shared" ca="1" si="15"/>
        <v>"6661773731": {"demographic":{ "name":"Matthew Cook", "sex":"Male","dob":"18146"}},</v>
      </c>
    </row>
    <row r="244" spans="1:6" x14ac:dyDescent="0.25">
      <c r="A244" t="s">
        <v>61</v>
      </c>
      <c r="B244" t="str">
        <f t="shared" ca="1" si="12"/>
        <v>Female</v>
      </c>
      <c r="C244" t="str">
        <f t="shared" ca="1" si="13"/>
        <v>Ivy</v>
      </c>
      <c r="D244" t="str">
        <f t="shared" ca="1" si="14"/>
        <v>Walker</v>
      </c>
      <c r="E244" s="1">
        <v>27533</v>
      </c>
      <c r="F244" t="str">
        <f t="shared" ca="1" si="15"/>
        <v>"6661806647": {"demographic":{ "name":"Ivy Walker", "sex":"Female","dob":"27533"}},</v>
      </c>
    </row>
    <row r="245" spans="1:6" x14ac:dyDescent="0.25">
      <c r="A245" t="s">
        <v>62</v>
      </c>
      <c r="B245" t="str">
        <f t="shared" ca="1" si="12"/>
        <v>Male</v>
      </c>
      <c r="C245" t="str">
        <f t="shared" ca="1" si="13"/>
        <v>Ethan</v>
      </c>
      <c r="D245" t="str">
        <f t="shared" ca="1" si="14"/>
        <v>Watson</v>
      </c>
      <c r="E245" s="1">
        <v>31279</v>
      </c>
      <c r="F245" t="str">
        <f t="shared" ca="1" si="15"/>
        <v>"6661879011": {"demographic":{ "name":"Ethan Watson", "sex":"Male","dob":"31279"}},</v>
      </c>
    </row>
    <row r="246" spans="1:6" x14ac:dyDescent="0.25">
      <c r="A246" t="s">
        <v>63</v>
      </c>
      <c r="B246" t="str">
        <f t="shared" ca="1" si="12"/>
        <v>Male</v>
      </c>
      <c r="C246" t="str">
        <f t="shared" ca="1" si="13"/>
        <v>Tyler</v>
      </c>
      <c r="D246" t="str">
        <f t="shared" ca="1" si="14"/>
        <v>Wright</v>
      </c>
      <c r="E246" s="1">
        <v>30707</v>
      </c>
      <c r="F246" t="str">
        <f t="shared" ca="1" si="15"/>
        <v>"6661960805": {"demographic":{ "name":"Tyler Wright", "sex":"Male","dob":"30707"}},</v>
      </c>
    </row>
    <row r="247" spans="1:6" x14ac:dyDescent="0.25">
      <c r="A247" t="s">
        <v>64</v>
      </c>
      <c r="B247" t="str">
        <f t="shared" ca="1" si="12"/>
        <v>Male</v>
      </c>
      <c r="C247" t="str">
        <f t="shared" ca="1" si="13"/>
        <v>Ethan</v>
      </c>
      <c r="D247" t="str">
        <f t="shared" ca="1" si="14"/>
        <v>Stewart</v>
      </c>
      <c r="E247" s="1">
        <v>26313</v>
      </c>
      <c r="F247" t="str">
        <f t="shared" ca="1" si="15"/>
        <v>"6661990261": {"demographic":{ "name":"Ethan Stewart", "sex":"Male","dob":"26313"}},</v>
      </c>
    </row>
    <row r="248" spans="1:6" x14ac:dyDescent="0.25">
      <c r="A248" t="s">
        <v>65</v>
      </c>
      <c r="B248" t="str">
        <f t="shared" ca="1" si="12"/>
        <v>Female</v>
      </c>
      <c r="C248" t="str">
        <f t="shared" ca="1" si="13"/>
        <v>Phoebe</v>
      </c>
      <c r="D248" t="str">
        <f t="shared" ca="1" si="14"/>
        <v>Lloyd</v>
      </c>
      <c r="E248" s="1">
        <v>11004</v>
      </c>
      <c r="F248" t="str">
        <f t="shared" ca="1" si="15"/>
        <v>"6662036749": {"demographic":{ "name":"Phoebe Lloyd", "sex":"Female","dob":"11004"}},</v>
      </c>
    </row>
    <row r="249" spans="1:6" x14ac:dyDescent="0.25">
      <c r="A249" t="s">
        <v>66</v>
      </c>
      <c r="B249" t="str">
        <f t="shared" ca="1" si="12"/>
        <v>Female</v>
      </c>
      <c r="C249" t="str">
        <f t="shared" ca="1" si="13"/>
        <v>Florence</v>
      </c>
      <c r="D249" t="str">
        <f t="shared" ca="1" si="14"/>
        <v>Moore</v>
      </c>
      <c r="E249" s="1">
        <v>17503</v>
      </c>
      <c r="F249" t="str">
        <f t="shared" ca="1" si="15"/>
        <v>"6662060899": {"demographic":{ "name":"Florence Moore", "sex":"Female","dob":"17503"}},</v>
      </c>
    </row>
    <row r="250" spans="1:6" x14ac:dyDescent="0.25">
      <c r="A250" t="s">
        <v>67</v>
      </c>
      <c r="B250" t="str">
        <f t="shared" ca="1" si="12"/>
        <v>Female</v>
      </c>
      <c r="C250" t="str">
        <f t="shared" ca="1" si="13"/>
        <v>Willow</v>
      </c>
      <c r="D250" t="str">
        <f t="shared" ca="1" si="14"/>
        <v>Russell</v>
      </c>
      <c r="E250" s="1">
        <v>17293</v>
      </c>
      <c r="F250" t="str">
        <f t="shared" ca="1" si="15"/>
        <v>"6662115698": {"demographic":{ "name":"Willow Russell", "sex":"Female","dob":"17293"}},</v>
      </c>
    </row>
    <row r="251" spans="1:6" x14ac:dyDescent="0.25">
      <c r="A251" t="s">
        <v>68</v>
      </c>
      <c r="B251" t="str">
        <f t="shared" ca="1" si="12"/>
        <v>Male</v>
      </c>
      <c r="C251" t="str">
        <f t="shared" ca="1" si="13"/>
        <v>William</v>
      </c>
      <c r="D251" t="str">
        <f t="shared" ca="1" si="14"/>
        <v>Phillips</v>
      </c>
      <c r="E251" s="1">
        <v>14507</v>
      </c>
      <c r="F251" t="str">
        <f t="shared" ca="1" si="15"/>
        <v>"6662205620": {"demographic":{ "name":"William Phillips", "sex":"Male","dob":"14507"}},</v>
      </c>
    </row>
    <row r="252" spans="1:6" x14ac:dyDescent="0.25">
      <c r="A252" t="s">
        <v>69</v>
      </c>
      <c r="B252" t="str">
        <f t="shared" ca="1" si="12"/>
        <v>Male</v>
      </c>
      <c r="C252" t="str">
        <f t="shared" ca="1" si="13"/>
        <v>Nolan</v>
      </c>
      <c r="D252" t="str">
        <f t="shared" ca="1" si="14"/>
        <v>Palmer</v>
      </c>
      <c r="E252" s="1">
        <v>20518</v>
      </c>
      <c r="F252" t="str">
        <f t="shared" ca="1" si="15"/>
        <v>"6662211621": {"demographic":{ "name":"Nolan Palmer", "sex":"Male","dob":"20518"}},</v>
      </c>
    </row>
    <row r="253" spans="1:6" x14ac:dyDescent="0.25">
      <c r="A253" t="s">
        <v>70</v>
      </c>
      <c r="B253" t="str">
        <f t="shared" ca="1" si="12"/>
        <v>Male</v>
      </c>
      <c r="C253" t="str">
        <f t="shared" ca="1" si="13"/>
        <v>Michael</v>
      </c>
      <c r="D253" t="str">
        <f t="shared" ca="1" si="14"/>
        <v>Parker</v>
      </c>
      <c r="E253" s="1">
        <v>31345</v>
      </c>
      <c r="F253" t="str">
        <f t="shared" ca="1" si="15"/>
        <v>"6662290255": {"demographic":{ "name":"Michael Parker", "sex":"Male","dob":"31345"}},</v>
      </c>
    </row>
    <row r="254" spans="1:6" x14ac:dyDescent="0.25">
      <c r="A254" t="s">
        <v>71</v>
      </c>
      <c r="B254" t="str">
        <f t="shared" ca="1" si="12"/>
        <v>Male</v>
      </c>
      <c r="C254" t="str">
        <f t="shared" ca="1" si="13"/>
        <v>Anthony</v>
      </c>
      <c r="D254" t="str">
        <f t="shared" ca="1" si="14"/>
        <v>Mitchell</v>
      </c>
      <c r="E254" s="1">
        <v>22059</v>
      </c>
      <c r="F254" t="str">
        <f t="shared" ca="1" si="15"/>
        <v>"6662290319": {"demographic":{ "name":"Anthony Mitchell", "sex":"Male","dob":"22059"}},</v>
      </c>
    </row>
    <row r="255" spans="1:6" x14ac:dyDescent="0.25">
      <c r="A255" t="s">
        <v>72</v>
      </c>
      <c r="B255" t="str">
        <f t="shared" ca="1" si="12"/>
        <v>Male</v>
      </c>
      <c r="C255" t="str">
        <f t="shared" ca="1" si="13"/>
        <v>Oliver</v>
      </c>
      <c r="D255" t="str">
        <f t="shared" ca="1" si="14"/>
        <v>Stevens</v>
      </c>
      <c r="E255" s="1">
        <v>12036</v>
      </c>
      <c r="F255" t="str">
        <f t="shared" ca="1" si="15"/>
        <v>"6662296308": {"demographic":{ "name":"Oliver Stevens", "sex":"Male","dob":"12036"}},</v>
      </c>
    </row>
    <row r="256" spans="1:6" x14ac:dyDescent="0.25">
      <c r="A256" t="s">
        <v>73</v>
      </c>
      <c r="B256" t="str">
        <f t="shared" ca="1" si="12"/>
        <v>Female</v>
      </c>
      <c r="C256" t="str">
        <f t="shared" ca="1" si="13"/>
        <v>Amy</v>
      </c>
      <c r="D256" t="str">
        <f t="shared" ca="1" si="14"/>
        <v>Chapman</v>
      </c>
      <c r="E256" s="1">
        <v>32792</v>
      </c>
      <c r="F256" t="str">
        <f t="shared" ca="1" si="15"/>
        <v>"6662378822": {"demographic":{ "name":"Amy Chapman", "sex":"Female","dob":"32792"}},</v>
      </c>
    </row>
    <row r="257" spans="1:6" x14ac:dyDescent="0.25">
      <c r="A257" t="s">
        <v>74</v>
      </c>
      <c r="B257" t="str">
        <f t="shared" ca="1" si="12"/>
        <v>Male</v>
      </c>
      <c r="C257" t="str">
        <f t="shared" ca="1" si="13"/>
        <v>Lincoln</v>
      </c>
      <c r="D257" t="str">
        <f t="shared" ca="1" si="14"/>
        <v>Chapman</v>
      </c>
      <c r="E257" s="1">
        <v>25629</v>
      </c>
      <c r="F257" t="str">
        <f t="shared" ca="1" si="15"/>
        <v>"6662423448": {"demographic":{ "name":"Lincoln Chapman", "sex":"Male","dob":"25629"}},</v>
      </c>
    </row>
    <row r="258" spans="1:6" x14ac:dyDescent="0.25">
      <c r="A258" t="s">
        <v>75</v>
      </c>
      <c r="B258" t="str">
        <f t="shared" ca="1" si="12"/>
        <v>Female</v>
      </c>
      <c r="C258" t="str">
        <f t="shared" ca="1" si="13"/>
        <v>Evie</v>
      </c>
      <c r="D258" t="str">
        <f t="shared" ca="1" si="14"/>
        <v>Hall</v>
      </c>
      <c r="E258" s="1">
        <v>24802</v>
      </c>
      <c r="F258" t="str">
        <f t="shared" ca="1" si="15"/>
        <v>"6662492315": {"demographic":{ "name":"Evie Hall", "sex":"Female","dob":"24802"}},</v>
      </c>
    </row>
    <row r="259" spans="1:6" x14ac:dyDescent="0.25">
      <c r="A259" t="s">
        <v>76</v>
      </c>
      <c r="B259" t="str">
        <f t="shared" ref="B259:B322" ca="1" si="16">IF(RAND()&lt;0.51,"Female","Male")</f>
        <v>Female</v>
      </c>
      <c r="C259" t="str">
        <f t="shared" ref="C259:C322" ca="1" si="17">INDIRECT(CONCATENATE("Sheet3!",ADDRESS(RANDBETWEEN(2,80),IF(B259="Male",1,2))))</f>
        <v>Sienna</v>
      </c>
      <c r="D259" t="str">
        <f t="shared" ref="D259:D322" ca="1" si="18">INDIRECT(CONCATENATE("Sheet3!",ADDRESS(RANDBETWEEN(2,120),3)))</f>
        <v>Young</v>
      </c>
      <c r="E259" s="1">
        <v>13802</v>
      </c>
      <c r="F259" t="str">
        <f t="shared" ref="F259:F322" ca="1" si="19">CONCATENATE("""",A259,""": {""demographic"":{ ""name"":""",C259," ",D259,""", ""sex"":""",B259,""",""dob"":""",E259,"""}},")</f>
        <v>"6662530288": {"demographic":{ "name":"Sienna Young", "sex":"Female","dob":"13802"}},</v>
      </c>
    </row>
    <row r="260" spans="1:6" x14ac:dyDescent="0.25">
      <c r="A260" t="s">
        <v>77</v>
      </c>
      <c r="B260" t="str">
        <f t="shared" ca="1" si="16"/>
        <v>Male</v>
      </c>
      <c r="C260" t="str">
        <f t="shared" ca="1" si="17"/>
        <v>Aiden</v>
      </c>
      <c r="D260" t="str">
        <f t="shared" ca="1" si="18"/>
        <v>Davis</v>
      </c>
      <c r="E260" s="1">
        <v>31388</v>
      </c>
      <c r="F260" t="str">
        <f t="shared" ca="1" si="19"/>
        <v>"6662533866": {"demographic":{ "name":"Aiden Davis", "sex":"Male","dob":"31388"}},</v>
      </c>
    </row>
    <row r="261" spans="1:6" x14ac:dyDescent="0.25">
      <c r="A261" t="s">
        <v>78</v>
      </c>
      <c r="B261" t="str">
        <f t="shared" ca="1" si="16"/>
        <v>Female</v>
      </c>
      <c r="C261" t="str">
        <f t="shared" ca="1" si="17"/>
        <v>Charlotte</v>
      </c>
      <c r="D261" t="str">
        <f t="shared" ca="1" si="18"/>
        <v>Baker</v>
      </c>
      <c r="E261" s="1">
        <v>13195</v>
      </c>
      <c r="F261" t="str">
        <f t="shared" ca="1" si="19"/>
        <v>"6662563783": {"demographic":{ "name":"Charlotte Baker", "sex":"Female","dob":"13195"}},</v>
      </c>
    </row>
    <row r="262" spans="1:6" x14ac:dyDescent="0.25">
      <c r="A262" t="s">
        <v>79</v>
      </c>
      <c r="B262" t="str">
        <f t="shared" ca="1" si="16"/>
        <v>Male</v>
      </c>
      <c r="C262" t="str">
        <f t="shared" ca="1" si="17"/>
        <v>Lucas</v>
      </c>
      <c r="D262" t="str">
        <f t="shared" ca="1" si="18"/>
        <v>Lewis</v>
      </c>
      <c r="E262" s="1">
        <v>27126</v>
      </c>
      <c r="F262" t="str">
        <f t="shared" ca="1" si="19"/>
        <v>"6662586748": {"demographic":{ "name":"Lucas Lewis", "sex":"Male","dob":"27126"}},</v>
      </c>
    </row>
    <row r="263" spans="1:6" x14ac:dyDescent="0.25">
      <c r="A263" t="s">
        <v>80</v>
      </c>
      <c r="B263" t="str">
        <f t="shared" ca="1" si="16"/>
        <v>Male</v>
      </c>
      <c r="C263" t="str">
        <f t="shared" ca="1" si="17"/>
        <v>Eli</v>
      </c>
      <c r="D263" t="str">
        <f t="shared" ca="1" si="18"/>
        <v>Clark</v>
      </c>
      <c r="E263" s="1">
        <v>11671</v>
      </c>
      <c r="F263" t="str">
        <f t="shared" ca="1" si="19"/>
        <v>"6662661359": {"demographic":{ "name":"Eli Clark", "sex":"Male","dob":"11671"}},</v>
      </c>
    </row>
    <row r="264" spans="1:6" x14ac:dyDescent="0.25">
      <c r="A264" t="s">
        <v>81</v>
      </c>
      <c r="B264" t="str">
        <f t="shared" ca="1" si="16"/>
        <v>Male</v>
      </c>
      <c r="C264" t="str">
        <f t="shared" ca="1" si="17"/>
        <v>Eli</v>
      </c>
      <c r="D264" t="str">
        <f t="shared" ca="1" si="18"/>
        <v>Payne</v>
      </c>
      <c r="E264" s="1">
        <v>33017</v>
      </c>
      <c r="F264" t="str">
        <f t="shared" ca="1" si="19"/>
        <v>"6662727859": {"demographic":{ "name":"Eli Payne", "sex":"Male","dob":"33017"}},</v>
      </c>
    </row>
    <row r="265" spans="1:6" x14ac:dyDescent="0.25">
      <c r="A265" t="s">
        <v>82</v>
      </c>
      <c r="B265" t="str">
        <f t="shared" ca="1" si="16"/>
        <v>Female</v>
      </c>
      <c r="C265" t="str">
        <f t="shared" ca="1" si="17"/>
        <v>Rosie</v>
      </c>
      <c r="D265" t="str">
        <f t="shared" ca="1" si="18"/>
        <v>Edwards</v>
      </c>
      <c r="E265" s="1">
        <v>15464</v>
      </c>
      <c r="F265" t="str">
        <f t="shared" ca="1" si="19"/>
        <v>"6662765510": {"demographic":{ "name":"Rosie Edwards", "sex":"Female","dob":"15464"}},</v>
      </c>
    </row>
    <row r="266" spans="1:6" x14ac:dyDescent="0.25">
      <c r="A266" t="s">
        <v>83</v>
      </c>
      <c r="B266" t="str">
        <f t="shared" ca="1" si="16"/>
        <v>Male</v>
      </c>
      <c r="C266" t="str">
        <f t="shared" ca="1" si="17"/>
        <v>Caden</v>
      </c>
      <c r="D266" t="str">
        <f t="shared" ca="1" si="18"/>
        <v>Young</v>
      </c>
      <c r="E266" s="1">
        <v>33204</v>
      </c>
      <c r="F266" t="str">
        <f t="shared" ca="1" si="19"/>
        <v>"6662774478": {"demographic":{ "name":"Caden Young", "sex":"Male","dob":"33204"}},</v>
      </c>
    </row>
    <row r="267" spans="1:6" x14ac:dyDescent="0.25">
      <c r="A267" t="s">
        <v>84</v>
      </c>
      <c r="B267" t="str">
        <f t="shared" ca="1" si="16"/>
        <v>Female</v>
      </c>
      <c r="C267" t="str">
        <f t="shared" ca="1" si="17"/>
        <v>Evelyn</v>
      </c>
      <c r="D267" t="str">
        <f t="shared" ca="1" si="18"/>
        <v>Begum</v>
      </c>
      <c r="E267" s="1">
        <v>23590</v>
      </c>
      <c r="F267" t="str">
        <f t="shared" ca="1" si="19"/>
        <v>"6662803503": {"demographic":{ "name":"Evelyn Begum", "sex":"Female","dob":"23590"}},</v>
      </c>
    </row>
    <row r="268" spans="1:6" x14ac:dyDescent="0.25">
      <c r="A268" t="s">
        <v>85</v>
      </c>
      <c r="B268" t="str">
        <f t="shared" ca="1" si="16"/>
        <v>Male</v>
      </c>
      <c r="C268" t="str">
        <f t="shared" ca="1" si="17"/>
        <v>Evan</v>
      </c>
      <c r="D268" t="str">
        <f t="shared" ca="1" si="18"/>
        <v>Hughes</v>
      </c>
      <c r="E268" s="1">
        <v>20847</v>
      </c>
      <c r="F268" t="str">
        <f t="shared" ca="1" si="19"/>
        <v>"6662803965": {"demographic":{ "name":"Evan Hughes", "sex":"Male","dob":"20847"}},</v>
      </c>
    </row>
    <row r="269" spans="1:6" x14ac:dyDescent="0.25">
      <c r="A269" t="s">
        <v>86</v>
      </c>
      <c r="B269" t="str">
        <f t="shared" ca="1" si="16"/>
        <v>Female</v>
      </c>
      <c r="C269" t="str">
        <f t="shared" ca="1" si="17"/>
        <v>Thea</v>
      </c>
      <c r="D269" t="str">
        <f t="shared" ca="1" si="18"/>
        <v>Howard</v>
      </c>
      <c r="E269" s="1">
        <v>30247</v>
      </c>
      <c r="F269" t="str">
        <f t="shared" ca="1" si="19"/>
        <v>"6662860572": {"demographic":{ "name":"Thea Howard", "sex":"Female","dob":"30247"}},</v>
      </c>
    </row>
    <row r="270" spans="1:6" x14ac:dyDescent="0.25">
      <c r="A270" t="s">
        <v>87</v>
      </c>
      <c r="B270" t="str">
        <f t="shared" ca="1" si="16"/>
        <v>Male</v>
      </c>
      <c r="C270" t="str">
        <f t="shared" ca="1" si="17"/>
        <v>Caden</v>
      </c>
      <c r="D270" t="str">
        <f t="shared" ca="1" si="18"/>
        <v>Marshall</v>
      </c>
      <c r="E270" s="1">
        <v>21544</v>
      </c>
      <c r="F270" t="str">
        <f t="shared" ca="1" si="19"/>
        <v>"6662870948": {"demographic":{ "name":"Caden Marshall", "sex":"Male","dob":"21544"}},</v>
      </c>
    </row>
    <row r="271" spans="1:6" x14ac:dyDescent="0.25">
      <c r="A271" t="s">
        <v>88</v>
      </c>
      <c r="B271" t="str">
        <f t="shared" ca="1" si="16"/>
        <v>Female</v>
      </c>
      <c r="C271" t="str">
        <f t="shared" ca="1" si="17"/>
        <v>Evelyn</v>
      </c>
      <c r="D271" t="str">
        <f t="shared" ca="1" si="18"/>
        <v>Baker</v>
      </c>
      <c r="E271" s="1">
        <v>25805</v>
      </c>
      <c r="F271" t="str">
        <f t="shared" ca="1" si="19"/>
        <v>"6662902224": {"demographic":{ "name":"Evelyn Baker", "sex":"Female","dob":"25805"}},</v>
      </c>
    </row>
    <row r="272" spans="1:6" x14ac:dyDescent="0.25">
      <c r="A272" t="s">
        <v>89</v>
      </c>
      <c r="B272" t="str">
        <f t="shared" ca="1" si="16"/>
        <v>Male</v>
      </c>
      <c r="C272" t="str">
        <f t="shared" ca="1" si="17"/>
        <v>Alexander</v>
      </c>
      <c r="D272" t="str">
        <f t="shared" ca="1" si="18"/>
        <v>Gibson</v>
      </c>
      <c r="E272" s="1">
        <v>33151</v>
      </c>
      <c r="F272" t="str">
        <f t="shared" ca="1" si="19"/>
        <v>"6662910216": {"demographic":{ "name":"Alexander Gibson", "sex":"Male","dob":"33151"}},</v>
      </c>
    </row>
    <row r="273" spans="1:6" x14ac:dyDescent="0.25">
      <c r="A273" t="s">
        <v>90</v>
      </c>
      <c r="B273" t="str">
        <f t="shared" ca="1" si="16"/>
        <v>Male</v>
      </c>
      <c r="C273" t="str">
        <f t="shared" ca="1" si="17"/>
        <v>Alexander</v>
      </c>
      <c r="D273" t="str">
        <f t="shared" ca="1" si="18"/>
        <v>Ward</v>
      </c>
      <c r="E273" s="1">
        <v>13130</v>
      </c>
      <c r="F273" t="str">
        <f t="shared" ca="1" si="19"/>
        <v>"6662990876": {"demographic":{ "name":"Alexander Ward", "sex":"Male","dob":"13130"}},</v>
      </c>
    </row>
    <row r="274" spans="1:6" x14ac:dyDescent="0.25">
      <c r="A274" t="s">
        <v>91</v>
      </c>
      <c r="B274" t="str">
        <f t="shared" ca="1" si="16"/>
        <v>Male</v>
      </c>
      <c r="C274" t="str">
        <f t="shared" ca="1" si="17"/>
        <v>Nolan</v>
      </c>
      <c r="D274" t="str">
        <f t="shared" ca="1" si="18"/>
        <v>Griffiths</v>
      </c>
      <c r="E274" s="1">
        <v>18247</v>
      </c>
      <c r="F274" t="str">
        <f t="shared" ca="1" si="19"/>
        <v>"6663014733": {"demographic":{ "name":"Nolan Griffiths", "sex":"Male","dob":"18247"}},</v>
      </c>
    </row>
    <row r="275" spans="1:6" x14ac:dyDescent="0.25">
      <c r="A275" t="s">
        <v>92</v>
      </c>
      <c r="B275" t="str">
        <f t="shared" ca="1" si="16"/>
        <v>Male</v>
      </c>
      <c r="C275" t="str">
        <f t="shared" ca="1" si="17"/>
        <v>Christian</v>
      </c>
      <c r="D275" t="str">
        <f t="shared" ca="1" si="18"/>
        <v>Ellis</v>
      </c>
      <c r="E275" s="1">
        <v>28858</v>
      </c>
      <c r="F275" t="str">
        <f t="shared" ca="1" si="19"/>
        <v>"6663098415": {"demographic":{ "name":"Christian Ellis", "sex":"Male","dob":"28858"}},</v>
      </c>
    </row>
    <row r="276" spans="1:6" x14ac:dyDescent="0.25">
      <c r="A276" t="s">
        <v>93</v>
      </c>
      <c r="B276" t="str">
        <f t="shared" ca="1" si="16"/>
        <v>Male</v>
      </c>
      <c r="C276" t="str">
        <f t="shared" ca="1" si="17"/>
        <v>Elijah</v>
      </c>
      <c r="D276" t="str">
        <f t="shared" ca="1" si="18"/>
        <v>Harris</v>
      </c>
      <c r="E276" s="1">
        <v>24212</v>
      </c>
      <c r="F276" t="str">
        <f t="shared" ca="1" si="19"/>
        <v>"6663125053": {"demographic":{ "name":"Elijah Harris", "sex":"Male","dob":"24212"}},</v>
      </c>
    </row>
    <row r="277" spans="1:6" x14ac:dyDescent="0.25">
      <c r="A277" t="s">
        <v>94</v>
      </c>
      <c r="B277" t="str">
        <f t="shared" ca="1" si="16"/>
        <v>Male</v>
      </c>
      <c r="C277" t="str">
        <f t="shared" ca="1" si="17"/>
        <v>Eli</v>
      </c>
      <c r="D277" t="str">
        <f t="shared" ca="1" si="18"/>
        <v>Hughes</v>
      </c>
      <c r="E277" s="1">
        <v>30130</v>
      </c>
      <c r="F277" t="str">
        <f t="shared" ca="1" si="19"/>
        <v>"6663175806": {"demographic":{ "name":"Eli Hughes", "sex":"Male","dob":"30130"}},</v>
      </c>
    </row>
    <row r="278" spans="1:6" x14ac:dyDescent="0.25">
      <c r="A278" t="s">
        <v>95</v>
      </c>
      <c r="B278" t="str">
        <f t="shared" ca="1" si="16"/>
        <v>Female</v>
      </c>
      <c r="C278" t="str">
        <f t="shared" ca="1" si="17"/>
        <v>Darcy</v>
      </c>
      <c r="D278" t="str">
        <f t="shared" ca="1" si="18"/>
        <v>Holmes</v>
      </c>
      <c r="E278" s="1">
        <v>33172</v>
      </c>
      <c r="F278" t="str">
        <f t="shared" ca="1" si="19"/>
        <v>"6663261095": {"demographic":{ "name":"Darcy Holmes", "sex":"Female","dob":"33172"}},</v>
      </c>
    </row>
    <row r="279" spans="1:6" x14ac:dyDescent="0.25">
      <c r="A279" t="s">
        <v>96</v>
      </c>
      <c r="B279" t="str">
        <f t="shared" ca="1" si="16"/>
        <v>Male</v>
      </c>
      <c r="C279" t="str">
        <f t="shared" ca="1" si="17"/>
        <v>Leo</v>
      </c>
      <c r="D279" t="str">
        <f t="shared" ca="1" si="18"/>
        <v>Wilson</v>
      </c>
      <c r="E279" s="1">
        <v>24335</v>
      </c>
      <c r="F279" t="str">
        <f t="shared" ca="1" si="19"/>
        <v>"6663284844": {"demographic":{ "name":"Leo Wilson", "sex":"Male","dob":"24335"}},</v>
      </c>
    </row>
    <row r="280" spans="1:6" x14ac:dyDescent="0.25">
      <c r="A280" t="s">
        <v>97</v>
      </c>
      <c r="B280" t="str">
        <f t="shared" ca="1" si="16"/>
        <v>Male</v>
      </c>
      <c r="C280" t="str">
        <f t="shared" ca="1" si="17"/>
        <v>Caden</v>
      </c>
      <c r="D280" t="str">
        <f t="shared" ca="1" si="18"/>
        <v>Morris</v>
      </c>
      <c r="E280" s="1">
        <v>17102</v>
      </c>
      <c r="F280" t="str">
        <f t="shared" ca="1" si="19"/>
        <v>"6663308051": {"demographic":{ "name":"Caden Morris", "sex":"Male","dob":"17102"}},</v>
      </c>
    </row>
    <row r="281" spans="1:6" x14ac:dyDescent="0.25">
      <c r="A281" t="s">
        <v>98</v>
      </c>
      <c r="B281" t="str">
        <f t="shared" ca="1" si="16"/>
        <v>Female</v>
      </c>
      <c r="C281" t="str">
        <f t="shared" ca="1" si="17"/>
        <v>Rosie</v>
      </c>
      <c r="D281" t="str">
        <f t="shared" ca="1" si="18"/>
        <v>Butler</v>
      </c>
      <c r="E281" s="1">
        <v>22656</v>
      </c>
      <c r="F281" t="str">
        <f t="shared" ca="1" si="19"/>
        <v>"6663395446": {"demographic":{ "name":"Rosie Butler", "sex":"Female","dob":"22656"}},</v>
      </c>
    </row>
    <row r="282" spans="1:6" x14ac:dyDescent="0.25">
      <c r="A282" t="s">
        <v>99</v>
      </c>
      <c r="B282" t="str">
        <f t="shared" ca="1" si="16"/>
        <v>Male</v>
      </c>
      <c r="C282" t="str">
        <f t="shared" ca="1" si="17"/>
        <v>Adrian</v>
      </c>
      <c r="D282" t="str">
        <f t="shared" ca="1" si="18"/>
        <v>Parker</v>
      </c>
      <c r="E282" s="1">
        <v>12222</v>
      </c>
      <c r="F282" t="str">
        <f t="shared" ca="1" si="19"/>
        <v>"6663482379": {"demographic":{ "name":"Adrian Parker", "sex":"Male","dob":"12222"}},</v>
      </c>
    </row>
    <row r="283" spans="1:6" x14ac:dyDescent="0.25">
      <c r="A283" t="s">
        <v>100</v>
      </c>
      <c r="B283" t="str">
        <f t="shared" ca="1" si="16"/>
        <v>Female</v>
      </c>
      <c r="C283" t="str">
        <f t="shared" ca="1" si="17"/>
        <v>Ava</v>
      </c>
      <c r="D283" t="str">
        <f t="shared" ca="1" si="18"/>
        <v>Ahmed</v>
      </c>
      <c r="E283" s="1">
        <v>26838</v>
      </c>
      <c r="F283" t="str">
        <f t="shared" ca="1" si="19"/>
        <v>"6663577971": {"demographic":{ "name":"Ava Ahmed", "sex":"Female","dob":"26838"}},</v>
      </c>
    </row>
    <row r="284" spans="1:6" x14ac:dyDescent="0.25">
      <c r="A284" t="s">
        <v>101</v>
      </c>
      <c r="B284" t="str">
        <f t="shared" ca="1" si="16"/>
        <v>Female</v>
      </c>
      <c r="C284" t="str">
        <f t="shared" ca="1" si="17"/>
        <v>Hannah</v>
      </c>
      <c r="D284" t="str">
        <f t="shared" ca="1" si="18"/>
        <v>Thomas</v>
      </c>
      <c r="E284" s="1">
        <v>25241</v>
      </c>
      <c r="F284" t="str">
        <f t="shared" ca="1" si="19"/>
        <v>"6663617291": {"demographic":{ "name":"Hannah Thomas", "sex":"Female","dob":"25241"}},</v>
      </c>
    </row>
    <row r="285" spans="1:6" x14ac:dyDescent="0.25">
      <c r="A285" t="s">
        <v>102</v>
      </c>
      <c r="B285" t="str">
        <f t="shared" ca="1" si="16"/>
        <v>Male</v>
      </c>
      <c r="C285" t="str">
        <f t="shared" ca="1" si="17"/>
        <v>Muhammad</v>
      </c>
      <c r="D285" t="str">
        <f t="shared" ca="1" si="18"/>
        <v>Smith</v>
      </c>
      <c r="E285" s="1">
        <v>13140</v>
      </c>
      <c r="F285" t="str">
        <f t="shared" ca="1" si="19"/>
        <v>"6663623847": {"demographic":{ "name":"Muhammad Smith", "sex":"Male","dob":"13140"}},</v>
      </c>
    </row>
    <row r="286" spans="1:6" x14ac:dyDescent="0.25">
      <c r="A286" t="s">
        <v>103</v>
      </c>
      <c r="B286" t="str">
        <f t="shared" ca="1" si="16"/>
        <v>Male</v>
      </c>
      <c r="C286" t="str">
        <f t="shared" ca="1" si="17"/>
        <v>Gavin</v>
      </c>
      <c r="D286" t="str">
        <f t="shared" ca="1" si="18"/>
        <v>Campbell</v>
      </c>
      <c r="E286" s="1">
        <v>32680</v>
      </c>
      <c r="F286" t="str">
        <f t="shared" ca="1" si="19"/>
        <v>"6663697995": {"demographic":{ "name":"Gavin Campbell", "sex":"Male","dob":"32680"}},</v>
      </c>
    </row>
    <row r="287" spans="1:6" x14ac:dyDescent="0.25">
      <c r="A287" t="s">
        <v>104</v>
      </c>
      <c r="B287" t="str">
        <f t="shared" ca="1" si="16"/>
        <v>Male</v>
      </c>
      <c r="C287" t="str">
        <f t="shared" ca="1" si="17"/>
        <v>Alex</v>
      </c>
      <c r="D287" t="str">
        <f t="shared" ca="1" si="18"/>
        <v>Mitchell</v>
      </c>
      <c r="E287" s="1">
        <v>15224</v>
      </c>
      <c r="F287" t="str">
        <f t="shared" ca="1" si="19"/>
        <v>"6663776929": {"demographic":{ "name":"Alex Mitchell", "sex":"Male","dob":"15224"}},</v>
      </c>
    </row>
    <row r="288" spans="1:6" x14ac:dyDescent="0.25">
      <c r="A288" t="s">
        <v>105</v>
      </c>
      <c r="B288" t="str">
        <f t="shared" ca="1" si="16"/>
        <v>Male</v>
      </c>
      <c r="C288" t="str">
        <f t="shared" ca="1" si="17"/>
        <v>Luke</v>
      </c>
      <c r="D288" t="str">
        <f t="shared" ca="1" si="18"/>
        <v>Lewis</v>
      </c>
      <c r="E288" s="1">
        <v>16922</v>
      </c>
      <c r="F288" t="str">
        <f t="shared" ca="1" si="19"/>
        <v>"6663846192": {"demographic":{ "name":"Luke Lewis", "sex":"Male","dob":"16922"}},</v>
      </c>
    </row>
    <row r="289" spans="1:6" x14ac:dyDescent="0.25">
      <c r="A289" t="s">
        <v>106</v>
      </c>
      <c r="B289" t="str">
        <f t="shared" ca="1" si="16"/>
        <v>Female</v>
      </c>
      <c r="C289" t="str">
        <f t="shared" ca="1" si="17"/>
        <v>Gracie</v>
      </c>
      <c r="D289" t="str">
        <f t="shared" ca="1" si="18"/>
        <v>Begum</v>
      </c>
      <c r="E289" s="1">
        <v>13504</v>
      </c>
      <c r="F289" t="str">
        <f t="shared" ca="1" si="19"/>
        <v>"6663902625": {"demographic":{ "name":"Gracie Begum", "sex":"Female","dob":"13504"}},</v>
      </c>
    </row>
    <row r="290" spans="1:6" x14ac:dyDescent="0.25">
      <c r="A290" t="s">
        <v>107</v>
      </c>
      <c r="B290" t="str">
        <f t="shared" ca="1" si="16"/>
        <v>Female</v>
      </c>
      <c r="C290" t="str">
        <f t="shared" ca="1" si="17"/>
        <v>Abigail</v>
      </c>
      <c r="D290" t="str">
        <f t="shared" ca="1" si="18"/>
        <v>Mills</v>
      </c>
      <c r="E290" s="1">
        <v>18785</v>
      </c>
      <c r="F290" t="str">
        <f t="shared" ca="1" si="19"/>
        <v>"6663976396": {"demographic":{ "name":"Abigail Mills", "sex":"Female","dob":"18785"}},</v>
      </c>
    </row>
    <row r="291" spans="1:6" x14ac:dyDescent="0.25">
      <c r="A291" t="s">
        <v>108</v>
      </c>
      <c r="B291" t="str">
        <f t="shared" ca="1" si="16"/>
        <v>Male</v>
      </c>
      <c r="C291" t="str">
        <f t="shared" ca="1" si="17"/>
        <v>Andrew</v>
      </c>
      <c r="D291" t="str">
        <f t="shared" ca="1" si="18"/>
        <v>Harrison</v>
      </c>
      <c r="E291" s="1">
        <v>11242</v>
      </c>
      <c r="F291" t="str">
        <f t="shared" ca="1" si="19"/>
        <v>"6664010860": {"demographic":{ "name":"Andrew Harrison", "sex":"Male","dob":"11242"}},</v>
      </c>
    </row>
    <row r="292" spans="1:6" x14ac:dyDescent="0.25">
      <c r="A292" t="s">
        <v>109</v>
      </c>
      <c r="B292" t="str">
        <f t="shared" ca="1" si="16"/>
        <v>Male</v>
      </c>
      <c r="C292" t="str">
        <f t="shared" ca="1" si="17"/>
        <v>Carter</v>
      </c>
      <c r="D292" t="str">
        <f t="shared" ca="1" si="18"/>
        <v>Patel</v>
      </c>
      <c r="E292" s="1">
        <v>13962</v>
      </c>
      <c r="F292" t="str">
        <f t="shared" ca="1" si="19"/>
        <v>"6664015794": {"demographic":{ "name":"Carter Patel", "sex":"Male","dob":"13962"}},</v>
      </c>
    </row>
    <row r="293" spans="1:6" x14ac:dyDescent="0.25">
      <c r="A293" t="s">
        <v>110</v>
      </c>
      <c r="B293" t="str">
        <f t="shared" ca="1" si="16"/>
        <v>Male</v>
      </c>
      <c r="C293" t="str">
        <f t="shared" ca="1" si="17"/>
        <v>Ian</v>
      </c>
      <c r="D293" t="str">
        <f t="shared" ca="1" si="18"/>
        <v>Bailey</v>
      </c>
      <c r="E293" s="1">
        <v>15664</v>
      </c>
      <c r="F293" t="str">
        <f t="shared" ca="1" si="19"/>
        <v>"6664043449": {"demographic":{ "name":"Ian Bailey", "sex":"Male","dob":"15664"}},</v>
      </c>
    </row>
    <row r="294" spans="1:6" x14ac:dyDescent="0.25">
      <c r="A294" t="s">
        <v>111</v>
      </c>
      <c r="B294" t="str">
        <f t="shared" ca="1" si="16"/>
        <v>Male</v>
      </c>
      <c r="C294" t="str">
        <f t="shared" ca="1" si="17"/>
        <v>Julian</v>
      </c>
      <c r="D294" t="str">
        <f t="shared" ca="1" si="18"/>
        <v>Martin</v>
      </c>
      <c r="E294" s="1">
        <v>32781</v>
      </c>
      <c r="F294" t="str">
        <f t="shared" ca="1" si="19"/>
        <v>"6664109536": {"demographic":{ "name":"Julian Martin", "sex":"Male","dob":"32781"}},</v>
      </c>
    </row>
    <row r="295" spans="1:6" x14ac:dyDescent="0.25">
      <c r="A295" t="s">
        <v>112</v>
      </c>
      <c r="B295" t="str">
        <f t="shared" ca="1" si="16"/>
        <v>Female</v>
      </c>
      <c r="C295" t="str">
        <f t="shared" ca="1" si="17"/>
        <v>Darcey</v>
      </c>
      <c r="D295" t="str">
        <f t="shared" ca="1" si="18"/>
        <v>Parker</v>
      </c>
      <c r="E295" s="1">
        <v>26882</v>
      </c>
      <c r="F295" t="str">
        <f t="shared" ca="1" si="19"/>
        <v>"6664144142": {"demographic":{ "name":"Darcey Parker", "sex":"Female","dob":"26882"}},</v>
      </c>
    </row>
    <row r="296" spans="1:6" x14ac:dyDescent="0.25">
      <c r="A296" t="s">
        <v>113</v>
      </c>
      <c r="B296" t="str">
        <f t="shared" ca="1" si="16"/>
        <v>Male</v>
      </c>
      <c r="C296" t="str">
        <f t="shared" ca="1" si="17"/>
        <v>Luke</v>
      </c>
      <c r="D296" t="str">
        <f t="shared" ca="1" si="18"/>
        <v>Hussain</v>
      </c>
      <c r="E296" s="1">
        <v>28405</v>
      </c>
      <c r="F296" t="str">
        <f t="shared" ca="1" si="19"/>
        <v>"6664212758": {"demographic":{ "name":"Luke Hussain", "sex":"Male","dob":"28405"}},</v>
      </c>
    </row>
    <row r="297" spans="1:6" x14ac:dyDescent="0.25">
      <c r="A297" t="s">
        <v>114</v>
      </c>
      <c r="B297" t="str">
        <f t="shared" ca="1" si="16"/>
        <v>Female</v>
      </c>
      <c r="C297" t="str">
        <f t="shared" ca="1" si="17"/>
        <v>Eva</v>
      </c>
      <c r="D297" t="str">
        <f t="shared" ca="1" si="18"/>
        <v>Bailey</v>
      </c>
      <c r="E297" s="1">
        <v>18030</v>
      </c>
      <c r="F297" t="str">
        <f t="shared" ca="1" si="19"/>
        <v>"6664282657": {"demographic":{ "name":"Eva Bailey", "sex":"Female","dob":"18030"}},</v>
      </c>
    </row>
    <row r="298" spans="1:6" x14ac:dyDescent="0.25">
      <c r="A298" t="s">
        <v>115</v>
      </c>
      <c r="B298" t="str">
        <f t="shared" ca="1" si="16"/>
        <v>Male</v>
      </c>
      <c r="C298" t="str">
        <f t="shared" ca="1" si="17"/>
        <v>Jayce</v>
      </c>
      <c r="D298" t="str">
        <f t="shared" ca="1" si="18"/>
        <v>Gibson</v>
      </c>
      <c r="E298" s="1">
        <v>14336</v>
      </c>
      <c r="F298" t="str">
        <f t="shared" ca="1" si="19"/>
        <v>"6664302828": {"demographic":{ "name":"Jayce Gibson", "sex":"Male","dob":"14336"}},</v>
      </c>
    </row>
    <row r="299" spans="1:6" x14ac:dyDescent="0.25">
      <c r="A299" t="s">
        <v>116</v>
      </c>
      <c r="B299" t="str">
        <f t="shared" ca="1" si="16"/>
        <v>Female</v>
      </c>
      <c r="C299" t="str">
        <f t="shared" ca="1" si="17"/>
        <v>Amy</v>
      </c>
      <c r="D299" t="str">
        <f t="shared" ca="1" si="18"/>
        <v>Stevens</v>
      </c>
      <c r="E299" s="1">
        <v>15597</v>
      </c>
      <c r="F299" t="str">
        <f t="shared" ca="1" si="19"/>
        <v>"6664367625": {"demographic":{ "name":"Amy Stevens", "sex":"Female","dob":"15597"}},</v>
      </c>
    </row>
    <row r="300" spans="1:6" x14ac:dyDescent="0.25">
      <c r="A300" t="s">
        <v>117</v>
      </c>
      <c r="B300" t="str">
        <f t="shared" ca="1" si="16"/>
        <v>Male</v>
      </c>
      <c r="C300" t="str">
        <f t="shared" ca="1" si="17"/>
        <v>Evan</v>
      </c>
      <c r="D300" t="str">
        <f t="shared" ca="1" si="18"/>
        <v>Dixon</v>
      </c>
      <c r="E300" s="1">
        <v>16279</v>
      </c>
      <c r="F300" t="str">
        <f t="shared" ca="1" si="19"/>
        <v>"6664390911": {"demographic":{ "name":"Evan Dixon", "sex":"Male","dob":"16279"}},</v>
      </c>
    </row>
    <row r="301" spans="1:6" x14ac:dyDescent="0.25">
      <c r="A301" t="s">
        <v>118</v>
      </c>
      <c r="B301" t="str">
        <f t="shared" ca="1" si="16"/>
        <v>Female</v>
      </c>
      <c r="C301" t="str">
        <f t="shared" ca="1" si="17"/>
        <v>Georgia</v>
      </c>
      <c r="D301" t="str">
        <f t="shared" ca="1" si="18"/>
        <v>Davis</v>
      </c>
      <c r="E301" s="1">
        <v>24443</v>
      </c>
      <c r="F301" t="str">
        <f t="shared" ca="1" si="19"/>
        <v>"6664406296": {"demographic":{ "name":"Georgia Davis", "sex":"Female","dob":"24443"}},</v>
      </c>
    </row>
    <row r="302" spans="1:6" x14ac:dyDescent="0.25">
      <c r="A302" t="s">
        <v>119</v>
      </c>
      <c r="B302" t="str">
        <f t="shared" ca="1" si="16"/>
        <v>Male</v>
      </c>
      <c r="C302" t="str">
        <f t="shared" ca="1" si="17"/>
        <v>Caleb</v>
      </c>
      <c r="D302" t="str">
        <f t="shared" ca="1" si="18"/>
        <v>Patel</v>
      </c>
      <c r="E302" s="1">
        <v>14543</v>
      </c>
      <c r="F302" t="str">
        <f t="shared" ca="1" si="19"/>
        <v>"6664456339": {"demographic":{ "name":"Caleb Patel", "sex":"Male","dob":"14543"}},</v>
      </c>
    </row>
    <row r="303" spans="1:6" x14ac:dyDescent="0.25">
      <c r="A303" t="s">
        <v>120</v>
      </c>
      <c r="B303" t="str">
        <f t="shared" ca="1" si="16"/>
        <v>Female</v>
      </c>
      <c r="C303" t="str">
        <f t="shared" ca="1" si="17"/>
        <v>Maya</v>
      </c>
      <c r="D303" t="str">
        <f t="shared" ca="1" si="18"/>
        <v>Carter</v>
      </c>
      <c r="E303" s="1">
        <v>18260</v>
      </c>
      <c r="F303" t="str">
        <f t="shared" ca="1" si="19"/>
        <v>"6664528017": {"demographic":{ "name":"Maya Carter", "sex":"Female","dob":"18260"}},</v>
      </c>
    </row>
    <row r="304" spans="1:6" x14ac:dyDescent="0.25">
      <c r="A304" t="s">
        <v>121</v>
      </c>
      <c r="B304" t="str">
        <f t="shared" ca="1" si="16"/>
        <v>Male</v>
      </c>
      <c r="C304" t="str">
        <f t="shared" ca="1" si="17"/>
        <v>Michael</v>
      </c>
      <c r="D304" t="str">
        <f t="shared" ca="1" si="18"/>
        <v>Anderson</v>
      </c>
      <c r="E304" s="1">
        <v>27555</v>
      </c>
      <c r="F304" t="str">
        <f t="shared" ca="1" si="19"/>
        <v>"6664551966": {"demographic":{ "name":"Michael Anderson", "sex":"Male","dob":"27555"}},</v>
      </c>
    </row>
    <row r="305" spans="1:6" x14ac:dyDescent="0.25">
      <c r="A305" t="s">
        <v>122</v>
      </c>
      <c r="B305" t="str">
        <f t="shared" ca="1" si="16"/>
        <v>Female</v>
      </c>
      <c r="C305" t="str">
        <f t="shared" ca="1" si="17"/>
        <v>Eva</v>
      </c>
      <c r="D305" t="str">
        <f t="shared" ca="1" si="18"/>
        <v>King</v>
      </c>
      <c r="E305" s="1">
        <v>20496</v>
      </c>
      <c r="F305" t="str">
        <f t="shared" ca="1" si="19"/>
        <v>"6664632673": {"demographic":{ "name":"Eva King", "sex":"Female","dob":"20496"}},</v>
      </c>
    </row>
    <row r="306" spans="1:6" x14ac:dyDescent="0.25">
      <c r="A306" t="s">
        <v>123</v>
      </c>
      <c r="B306" t="str">
        <f t="shared" ca="1" si="16"/>
        <v>Male</v>
      </c>
      <c r="C306" t="str">
        <f t="shared" ca="1" si="17"/>
        <v>Ryan</v>
      </c>
      <c r="D306" t="str">
        <f t="shared" ca="1" si="18"/>
        <v>Barnes</v>
      </c>
      <c r="E306" s="1">
        <v>31397</v>
      </c>
      <c r="F306" t="str">
        <f t="shared" ca="1" si="19"/>
        <v>"6664723924": {"demographic":{ "name":"Ryan Barnes", "sex":"Male","dob":"31397"}},</v>
      </c>
    </row>
    <row r="307" spans="1:6" x14ac:dyDescent="0.25">
      <c r="A307" t="s">
        <v>124</v>
      </c>
      <c r="B307" t="str">
        <f t="shared" ca="1" si="16"/>
        <v>Female</v>
      </c>
      <c r="C307" t="str">
        <f t="shared" ca="1" si="17"/>
        <v>Esme</v>
      </c>
      <c r="D307" t="str">
        <f t="shared" ca="1" si="18"/>
        <v>Harrison</v>
      </c>
      <c r="E307" s="1">
        <v>26115</v>
      </c>
      <c r="F307" t="str">
        <f t="shared" ca="1" si="19"/>
        <v>"6664782969": {"demographic":{ "name":"Esme Harrison", "sex":"Female","dob":"26115"}},</v>
      </c>
    </row>
    <row r="308" spans="1:6" x14ac:dyDescent="0.25">
      <c r="A308" t="s">
        <v>125</v>
      </c>
      <c r="B308" t="str">
        <f t="shared" ca="1" si="16"/>
        <v>Male</v>
      </c>
      <c r="C308" t="str">
        <f t="shared" ca="1" si="17"/>
        <v>Oliver</v>
      </c>
      <c r="D308" t="str">
        <f t="shared" ca="1" si="18"/>
        <v>Wilson</v>
      </c>
      <c r="E308" s="1">
        <v>28104</v>
      </c>
      <c r="F308" t="str">
        <f t="shared" ca="1" si="19"/>
        <v>"6664873972": {"demographic":{ "name":"Oliver Wilson", "sex":"Male","dob":"28104"}},</v>
      </c>
    </row>
    <row r="309" spans="1:6" x14ac:dyDescent="0.25">
      <c r="A309" t="s">
        <v>126</v>
      </c>
      <c r="B309" t="str">
        <f t="shared" ca="1" si="16"/>
        <v>Male</v>
      </c>
      <c r="C309" t="str">
        <f t="shared" ca="1" si="17"/>
        <v>Owen</v>
      </c>
      <c r="D309" t="str">
        <f t="shared" ca="1" si="18"/>
        <v>Edwards</v>
      </c>
      <c r="E309" s="1">
        <v>20710</v>
      </c>
      <c r="F309" t="str">
        <f t="shared" ca="1" si="19"/>
        <v>"6664933431": {"demographic":{ "name":"Owen Edwards", "sex":"Male","dob":"20710"}},</v>
      </c>
    </row>
    <row r="310" spans="1:6" x14ac:dyDescent="0.25">
      <c r="A310" t="s">
        <v>127</v>
      </c>
      <c r="B310" t="str">
        <f t="shared" ca="1" si="16"/>
        <v>Male</v>
      </c>
      <c r="C310" t="str">
        <f t="shared" ca="1" si="17"/>
        <v>Christian</v>
      </c>
      <c r="D310" t="str">
        <f t="shared" ca="1" si="18"/>
        <v>Richards</v>
      </c>
      <c r="E310" s="1">
        <v>17817</v>
      </c>
      <c r="F310" t="str">
        <f t="shared" ca="1" si="19"/>
        <v>"6665021906": {"demographic":{ "name":"Christian Richards", "sex":"Male","dob":"17817"}},</v>
      </c>
    </row>
    <row r="311" spans="1:6" x14ac:dyDescent="0.25">
      <c r="A311" t="s">
        <v>128</v>
      </c>
      <c r="B311" t="str">
        <f t="shared" ca="1" si="16"/>
        <v>Female</v>
      </c>
      <c r="C311" t="str">
        <f t="shared" ca="1" si="17"/>
        <v>Florence</v>
      </c>
      <c r="D311" t="str">
        <f t="shared" ca="1" si="18"/>
        <v>Griffiths</v>
      </c>
      <c r="E311" s="1">
        <v>15745</v>
      </c>
      <c r="F311" t="str">
        <f t="shared" ca="1" si="19"/>
        <v>"6665110107": {"demographic":{ "name":"Florence Griffiths", "sex":"Female","dob":"15745"}},</v>
      </c>
    </row>
    <row r="312" spans="1:6" x14ac:dyDescent="0.25">
      <c r="A312" t="s">
        <v>129</v>
      </c>
      <c r="B312" t="str">
        <f t="shared" ca="1" si="16"/>
        <v>Female</v>
      </c>
      <c r="C312" t="str">
        <f t="shared" ca="1" si="17"/>
        <v>Thea</v>
      </c>
      <c r="D312" t="str">
        <f t="shared" ca="1" si="18"/>
        <v>Holmes</v>
      </c>
      <c r="E312" s="1">
        <v>26241</v>
      </c>
      <c r="F312" t="str">
        <f t="shared" ca="1" si="19"/>
        <v>"6665162133": {"demographic":{ "name":"Thea Holmes", "sex":"Female","dob":"26241"}},</v>
      </c>
    </row>
    <row r="313" spans="1:6" x14ac:dyDescent="0.25">
      <c r="A313" t="s">
        <v>130</v>
      </c>
      <c r="B313" t="str">
        <f t="shared" ca="1" si="16"/>
        <v>Female</v>
      </c>
      <c r="C313" t="str">
        <f t="shared" ca="1" si="17"/>
        <v>Darcy</v>
      </c>
      <c r="D313" t="str">
        <f t="shared" ca="1" si="18"/>
        <v>Evans</v>
      </c>
      <c r="E313" s="1">
        <v>32511</v>
      </c>
      <c r="F313" t="str">
        <f t="shared" ca="1" si="19"/>
        <v>"6665256064": {"demographic":{ "name":"Darcy Evans", "sex":"Female","dob":"32511"}},</v>
      </c>
    </row>
    <row r="314" spans="1:6" x14ac:dyDescent="0.25">
      <c r="A314" t="s">
        <v>131</v>
      </c>
      <c r="B314" t="str">
        <f t="shared" ca="1" si="16"/>
        <v>Male</v>
      </c>
      <c r="C314" t="str">
        <f t="shared" ca="1" si="17"/>
        <v>Leo</v>
      </c>
      <c r="D314" t="str">
        <f t="shared" ca="1" si="18"/>
        <v>Singh</v>
      </c>
      <c r="E314" s="1">
        <v>23949</v>
      </c>
      <c r="F314" t="str">
        <f t="shared" ca="1" si="19"/>
        <v>"6665351913": {"demographic":{ "name":"Leo Singh", "sex":"Male","dob":"23949"}},</v>
      </c>
    </row>
    <row r="315" spans="1:6" x14ac:dyDescent="0.25">
      <c r="A315" t="s">
        <v>132</v>
      </c>
      <c r="B315" t="str">
        <f t="shared" ca="1" si="16"/>
        <v>Male</v>
      </c>
      <c r="C315" t="str">
        <f t="shared" ca="1" si="17"/>
        <v>Nathan</v>
      </c>
      <c r="D315" t="str">
        <f t="shared" ca="1" si="18"/>
        <v>Brooks</v>
      </c>
      <c r="E315" s="1">
        <v>22757</v>
      </c>
      <c r="F315" t="str">
        <f t="shared" ca="1" si="19"/>
        <v>"6665355306": {"demographic":{ "name":"Nathan Brooks", "sex":"Male","dob":"22757"}},</v>
      </c>
    </row>
    <row r="316" spans="1:6" x14ac:dyDescent="0.25">
      <c r="A316" t="s">
        <v>133</v>
      </c>
      <c r="B316" t="str">
        <f t="shared" ca="1" si="16"/>
        <v>Male</v>
      </c>
      <c r="C316" t="str">
        <f t="shared" ca="1" si="17"/>
        <v>David</v>
      </c>
      <c r="D316" t="str">
        <f t="shared" ca="1" si="18"/>
        <v>Gibson</v>
      </c>
      <c r="E316" s="1">
        <v>22598</v>
      </c>
      <c r="F316" t="str">
        <f t="shared" ca="1" si="19"/>
        <v>"6665373501": {"demographic":{ "name":"David Gibson", "sex":"Male","dob":"22598"}},</v>
      </c>
    </row>
    <row r="317" spans="1:6" x14ac:dyDescent="0.25">
      <c r="A317" t="s">
        <v>134</v>
      </c>
      <c r="B317" t="str">
        <f t="shared" ca="1" si="16"/>
        <v>Male</v>
      </c>
      <c r="C317" t="str">
        <f t="shared" ca="1" si="17"/>
        <v>Benjamin</v>
      </c>
      <c r="D317" t="str">
        <f t="shared" ca="1" si="18"/>
        <v>Knight</v>
      </c>
      <c r="E317" s="1">
        <v>29215</v>
      </c>
      <c r="F317" t="str">
        <f t="shared" ca="1" si="19"/>
        <v>"6665382894": {"demographic":{ "name":"Benjamin Knight", "sex":"Male","dob":"29215"}},</v>
      </c>
    </row>
    <row r="318" spans="1:6" x14ac:dyDescent="0.25">
      <c r="A318" t="s">
        <v>135</v>
      </c>
      <c r="B318" t="str">
        <f t="shared" ca="1" si="16"/>
        <v>Male</v>
      </c>
      <c r="C318" t="str">
        <f t="shared" ca="1" si="17"/>
        <v>Isaiah</v>
      </c>
      <c r="D318" t="str">
        <f t="shared" ca="1" si="18"/>
        <v>Jackson</v>
      </c>
      <c r="E318" s="1">
        <v>23961</v>
      </c>
      <c r="F318" t="str">
        <f t="shared" ca="1" si="19"/>
        <v>"6665433795": {"demographic":{ "name":"Isaiah Jackson", "sex":"Male","dob":"23961"}},</v>
      </c>
    </row>
    <row r="319" spans="1:6" x14ac:dyDescent="0.25">
      <c r="A319" t="s">
        <v>136</v>
      </c>
      <c r="B319" t="str">
        <f t="shared" ca="1" si="16"/>
        <v>Male</v>
      </c>
      <c r="C319" t="str">
        <f t="shared" ca="1" si="17"/>
        <v>Eli</v>
      </c>
      <c r="D319" t="str">
        <f t="shared" ca="1" si="18"/>
        <v>Elliott</v>
      </c>
      <c r="E319" s="1">
        <v>25000</v>
      </c>
      <c r="F319" t="str">
        <f t="shared" ca="1" si="19"/>
        <v>"6665446560": {"demographic":{ "name":"Eli Elliott", "sex":"Male","dob":"25000"}},</v>
      </c>
    </row>
    <row r="320" spans="1:6" x14ac:dyDescent="0.25">
      <c r="A320" t="s">
        <v>137</v>
      </c>
      <c r="B320" t="str">
        <f t="shared" ca="1" si="16"/>
        <v>Male</v>
      </c>
      <c r="C320" t="str">
        <f t="shared" ca="1" si="17"/>
        <v>Gabriel</v>
      </c>
      <c r="D320" t="str">
        <f t="shared" ca="1" si="18"/>
        <v>Graham</v>
      </c>
      <c r="E320" s="1">
        <v>19841</v>
      </c>
      <c r="F320" t="str">
        <f t="shared" ca="1" si="19"/>
        <v>"6665477132": {"demographic":{ "name":"Gabriel Graham", "sex":"Male","dob":"19841"}},</v>
      </c>
    </row>
    <row r="321" spans="1:6" x14ac:dyDescent="0.25">
      <c r="A321" t="s">
        <v>138</v>
      </c>
      <c r="B321" t="str">
        <f t="shared" ca="1" si="16"/>
        <v>Female</v>
      </c>
      <c r="C321" t="str">
        <f t="shared" ca="1" si="17"/>
        <v>Ivy</v>
      </c>
      <c r="D321" t="str">
        <f t="shared" ca="1" si="18"/>
        <v>Wright</v>
      </c>
      <c r="E321" s="1">
        <v>31483</v>
      </c>
      <c r="F321" t="str">
        <f t="shared" ca="1" si="19"/>
        <v>"6665565864": {"demographic":{ "name":"Ivy Wright", "sex":"Female","dob":"31483"}},</v>
      </c>
    </row>
    <row r="322" spans="1:6" x14ac:dyDescent="0.25">
      <c r="A322" t="s">
        <v>139</v>
      </c>
      <c r="B322" t="str">
        <f t="shared" ca="1" si="16"/>
        <v>Female</v>
      </c>
      <c r="C322" t="str">
        <f t="shared" ca="1" si="17"/>
        <v>Esme</v>
      </c>
      <c r="D322" t="str">
        <f t="shared" ca="1" si="18"/>
        <v>Jenkins</v>
      </c>
      <c r="E322" s="1">
        <v>20219</v>
      </c>
      <c r="F322" t="str">
        <f t="shared" ca="1" si="19"/>
        <v>"6665627748": {"demographic":{ "name":"Esme Jenkins", "sex":"Female","dob":"20219"}},</v>
      </c>
    </row>
    <row r="323" spans="1:6" x14ac:dyDescent="0.25">
      <c r="A323" t="s">
        <v>140</v>
      </c>
      <c r="B323" t="str">
        <f t="shared" ref="B323:B386" ca="1" si="20">IF(RAND()&lt;0.51,"Female","Male")</f>
        <v>Male</v>
      </c>
      <c r="C323" t="str">
        <f t="shared" ref="C323:C386" ca="1" si="21">INDIRECT(CONCATENATE("Sheet3!",ADDRESS(RANDBETWEEN(2,80),IF(B323="Male",1,2))))</f>
        <v>Austin</v>
      </c>
      <c r="D323" t="str">
        <f t="shared" ref="D323:D386" ca="1" si="22">INDIRECT(CONCATENATE("Sheet3!",ADDRESS(RANDBETWEEN(2,120),3)))</f>
        <v>Cook</v>
      </c>
      <c r="E323" s="1">
        <v>21447</v>
      </c>
      <c r="F323" t="str">
        <f t="shared" ref="F323:F386" ca="1" si="23">CONCATENATE("""",A323,""": {""demographic"":{ ""name"":""",C323," ",D323,""", ""sex"":""",B323,""",""dob"":""",E323,"""}},")</f>
        <v>"6665677963": {"demographic":{ "name":"Austin Cook", "sex":"Male","dob":"21447"}},</v>
      </c>
    </row>
    <row r="324" spans="1:6" x14ac:dyDescent="0.25">
      <c r="A324" t="s">
        <v>141</v>
      </c>
      <c r="B324" t="str">
        <f t="shared" ca="1" si="20"/>
        <v>Female</v>
      </c>
      <c r="C324" t="str">
        <f t="shared" ca="1" si="21"/>
        <v>Lilly</v>
      </c>
      <c r="D324" t="str">
        <f t="shared" ca="1" si="22"/>
        <v>Lee</v>
      </c>
      <c r="E324" s="1">
        <v>26306</v>
      </c>
      <c r="F324" t="str">
        <f t="shared" ca="1" si="23"/>
        <v>"6665755859": {"demographic":{ "name":"Lilly Lee", "sex":"Female","dob":"26306"}},</v>
      </c>
    </row>
    <row r="325" spans="1:6" x14ac:dyDescent="0.25">
      <c r="A325" t="s">
        <v>142</v>
      </c>
      <c r="B325" t="str">
        <f t="shared" ca="1" si="20"/>
        <v>Female</v>
      </c>
      <c r="C325" t="str">
        <f t="shared" ca="1" si="21"/>
        <v>Rose</v>
      </c>
      <c r="D325" t="str">
        <f t="shared" ca="1" si="22"/>
        <v>Collins</v>
      </c>
      <c r="E325" s="1">
        <v>17250</v>
      </c>
      <c r="F325" t="str">
        <f t="shared" ca="1" si="23"/>
        <v>"6665825945": {"demographic":{ "name":"Rose Collins", "sex":"Female","dob":"17250"}},</v>
      </c>
    </row>
    <row r="326" spans="1:6" x14ac:dyDescent="0.25">
      <c r="A326" t="s">
        <v>143</v>
      </c>
      <c r="B326" t="str">
        <f t="shared" ca="1" si="20"/>
        <v>Male</v>
      </c>
      <c r="C326" t="str">
        <f t="shared" ca="1" si="21"/>
        <v>Thomas</v>
      </c>
      <c r="D326" t="str">
        <f t="shared" ca="1" si="22"/>
        <v>Davies</v>
      </c>
      <c r="E326" s="1">
        <v>32585</v>
      </c>
      <c r="F326" t="str">
        <f t="shared" ca="1" si="23"/>
        <v>"6665912205": {"demographic":{ "name":"Thomas Davies", "sex":"Male","dob":"32585"}},</v>
      </c>
    </row>
    <row r="327" spans="1:6" x14ac:dyDescent="0.25">
      <c r="A327" t="s">
        <v>144</v>
      </c>
      <c r="B327" t="str">
        <f t="shared" ca="1" si="20"/>
        <v>Male</v>
      </c>
      <c r="C327" t="str">
        <f t="shared" ca="1" si="21"/>
        <v>Lucas</v>
      </c>
      <c r="D327" t="str">
        <f t="shared" ca="1" si="22"/>
        <v>Chapman</v>
      </c>
      <c r="E327" s="1">
        <v>24273</v>
      </c>
      <c r="F327" t="str">
        <f t="shared" ca="1" si="23"/>
        <v>"6665994176": {"demographic":{ "name":"Lucas Chapman", "sex":"Male","dob":"24273"}},</v>
      </c>
    </row>
    <row r="328" spans="1:6" x14ac:dyDescent="0.25">
      <c r="A328" t="s">
        <v>145</v>
      </c>
      <c r="B328" t="str">
        <f t="shared" ca="1" si="20"/>
        <v>Female</v>
      </c>
      <c r="C328" t="str">
        <f t="shared" ca="1" si="21"/>
        <v>Holly</v>
      </c>
      <c r="D328" t="str">
        <f t="shared" ca="1" si="22"/>
        <v>Robinson</v>
      </c>
      <c r="E328" s="1">
        <v>14422</v>
      </c>
      <c r="F328" t="str">
        <f t="shared" ca="1" si="23"/>
        <v>"6666051664": {"demographic":{ "name":"Holly Robinson", "sex":"Female","dob":"14422"}},</v>
      </c>
    </row>
    <row r="329" spans="1:6" x14ac:dyDescent="0.25">
      <c r="A329" t="s">
        <v>146</v>
      </c>
      <c r="B329" t="str">
        <f t="shared" ca="1" si="20"/>
        <v>Male</v>
      </c>
      <c r="C329" t="str">
        <f t="shared" ca="1" si="21"/>
        <v>Mason</v>
      </c>
      <c r="D329" t="str">
        <f t="shared" ca="1" si="22"/>
        <v>Day</v>
      </c>
      <c r="E329" s="1">
        <v>25881</v>
      </c>
      <c r="F329" t="str">
        <f t="shared" ca="1" si="23"/>
        <v>"6666073709": {"demographic":{ "name":"Mason Day", "sex":"Male","dob":"25881"}},</v>
      </c>
    </row>
    <row r="330" spans="1:6" x14ac:dyDescent="0.25">
      <c r="A330" t="s">
        <v>147</v>
      </c>
      <c r="B330" t="str">
        <f t="shared" ca="1" si="20"/>
        <v>Male</v>
      </c>
      <c r="C330" t="str">
        <f t="shared" ca="1" si="21"/>
        <v>Elijah</v>
      </c>
      <c r="D330" t="str">
        <f t="shared" ca="1" si="22"/>
        <v>Hill</v>
      </c>
      <c r="E330" s="1">
        <v>23147</v>
      </c>
      <c r="F330" t="str">
        <f t="shared" ca="1" si="23"/>
        <v>"6666149338": {"demographic":{ "name":"Elijah Hill", "sex":"Male","dob":"23147"}},</v>
      </c>
    </row>
    <row r="331" spans="1:6" x14ac:dyDescent="0.25">
      <c r="A331" t="s">
        <v>148</v>
      </c>
      <c r="B331" t="str">
        <f t="shared" ca="1" si="20"/>
        <v>Male</v>
      </c>
      <c r="C331" t="str">
        <f t="shared" ca="1" si="21"/>
        <v>James</v>
      </c>
      <c r="D331" t="str">
        <f t="shared" ca="1" si="22"/>
        <v>Murphy</v>
      </c>
      <c r="E331" s="1">
        <v>31472</v>
      </c>
      <c r="F331" t="str">
        <f t="shared" ca="1" si="23"/>
        <v>"6666159822": {"demographic":{ "name":"James Murphy", "sex":"Male","dob":"31472"}},</v>
      </c>
    </row>
    <row r="332" spans="1:6" x14ac:dyDescent="0.25">
      <c r="A332" t="s">
        <v>149</v>
      </c>
      <c r="B332" t="str">
        <f t="shared" ca="1" si="20"/>
        <v>Male</v>
      </c>
      <c r="C332" t="str">
        <f t="shared" ca="1" si="21"/>
        <v>Thomas</v>
      </c>
      <c r="D332" t="str">
        <f t="shared" ca="1" si="22"/>
        <v>Jenkins</v>
      </c>
      <c r="E332" s="1">
        <v>29814</v>
      </c>
      <c r="F332" t="str">
        <f t="shared" ca="1" si="23"/>
        <v>"6666190660": {"demographic":{ "name":"Thomas Jenkins", "sex":"Male","dob":"29814"}},</v>
      </c>
    </row>
    <row r="333" spans="1:6" x14ac:dyDescent="0.25">
      <c r="A333" t="s">
        <v>150</v>
      </c>
      <c r="B333" t="str">
        <f t="shared" ca="1" si="20"/>
        <v>Female</v>
      </c>
      <c r="C333" t="str">
        <f t="shared" ca="1" si="21"/>
        <v>Georgia</v>
      </c>
      <c r="D333" t="str">
        <f t="shared" ca="1" si="22"/>
        <v>Cox</v>
      </c>
      <c r="E333" s="1">
        <v>32551</v>
      </c>
      <c r="F333" t="str">
        <f t="shared" ca="1" si="23"/>
        <v>"6666241997": {"demographic":{ "name":"Georgia Cox", "sex":"Female","dob":"32551"}},</v>
      </c>
    </row>
    <row r="334" spans="1:6" x14ac:dyDescent="0.25">
      <c r="A334" t="s">
        <v>151</v>
      </c>
      <c r="B334" t="str">
        <f t="shared" ca="1" si="20"/>
        <v>Female</v>
      </c>
      <c r="C334" t="str">
        <f t="shared" ca="1" si="21"/>
        <v>Lilly</v>
      </c>
      <c r="D334" t="str">
        <f t="shared" ca="1" si="22"/>
        <v>Adams</v>
      </c>
      <c r="E334" s="1">
        <v>29253</v>
      </c>
      <c r="F334" t="str">
        <f t="shared" ca="1" si="23"/>
        <v>"6666242352": {"demographic":{ "name":"Lilly Adams", "sex":"Female","dob":"29253"}},</v>
      </c>
    </row>
    <row r="335" spans="1:6" x14ac:dyDescent="0.25">
      <c r="A335" t="s">
        <v>152</v>
      </c>
      <c r="B335" t="str">
        <f t="shared" ca="1" si="20"/>
        <v>Female</v>
      </c>
      <c r="C335" t="str">
        <f t="shared" ca="1" si="21"/>
        <v>Hannah</v>
      </c>
      <c r="D335" t="str">
        <f t="shared" ca="1" si="22"/>
        <v>Murray</v>
      </c>
      <c r="E335" s="1">
        <v>11880</v>
      </c>
      <c r="F335" t="str">
        <f t="shared" ca="1" si="23"/>
        <v>"6666284912": {"demographic":{ "name":"Hannah Murray", "sex":"Female","dob":"11880"}},</v>
      </c>
    </row>
    <row r="336" spans="1:6" x14ac:dyDescent="0.25">
      <c r="A336" t="s">
        <v>153</v>
      </c>
      <c r="B336" t="str">
        <f t="shared" ca="1" si="20"/>
        <v>Female</v>
      </c>
      <c r="C336" t="str">
        <f t="shared" ca="1" si="21"/>
        <v>Violet</v>
      </c>
      <c r="D336" t="str">
        <f t="shared" ca="1" si="22"/>
        <v>Lloyd</v>
      </c>
      <c r="E336" s="1">
        <v>32188</v>
      </c>
      <c r="F336" t="str">
        <f t="shared" ca="1" si="23"/>
        <v>"6666340645": {"demographic":{ "name":"Violet Lloyd", "sex":"Female","dob":"32188"}},</v>
      </c>
    </row>
    <row r="337" spans="1:6" x14ac:dyDescent="0.25">
      <c r="A337" t="s">
        <v>154</v>
      </c>
      <c r="B337" t="str">
        <f t="shared" ca="1" si="20"/>
        <v>Male</v>
      </c>
      <c r="C337" t="str">
        <f t="shared" ca="1" si="21"/>
        <v>Evan</v>
      </c>
      <c r="D337" t="str">
        <f t="shared" ca="1" si="22"/>
        <v>Saunders</v>
      </c>
      <c r="E337" s="1">
        <v>13457</v>
      </c>
      <c r="F337" t="str">
        <f t="shared" ca="1" si="23"/>
        <v>"6666359342": {"demographic":{ "name":"Evan Saunders", "sex":"Male","dob":"13457"}},</v>
      </c>
    </row>
    <row r="338" spans="1:6" x14ac:dyDescent="0.25">
      <c r="A338" t="s">
        <v>155</v>
      </c>
      <c r="B338" t="str">
        <f t="shared" ca="1" si="20"/>
        <v>Female</v>
      </c>
      <c r="C338" t="str">
        <f t="shared" ca="1" si="21"/>
        <v>Katie</v>
      </c>
      <c r="D338" t="str">
        <f t="shared" ca="1" si="22"/>
        <v>Lloyd</v>
      </c>
      <c r="E338" s="1">
        <v>14518</v>
      </c>
      <c r="F338" t="str">
        <f t="shared" ca="1" si="23"/>
        <v>"6666445952": {"demographic":{ "name":"Katie Lloyd", "sex":"Female","dob":"14518"}},</v>
      </c>
    </row>
    <row r="339" spans="1:6" x14ac:dyDescent="0.25">
      <c r="A339" t="s">
        <v>156</v>
      </c>
      <c r="B339" t="str">
        <f t="shared" ca="1" si="20"/>
        <v>Male</v>
      </c>
      <c r="C339" t="str">
        <f t="shared" ca="1" si="21"/>
        <v>Sebastian</v>
      </c>
      <c r="D339" t="str">
        <f t="shared" ca="1" si="22"/>
        <v>Edwards</v>
      </c>
      <c r="E339" s="1">
        <v>23633</v>
      </c>
      <c r="F339" t="str">
        <f t="shared" ca="1" si="23"/>
        <v>"6666474770": {"demographic":{ "name":"Sebastian Edwards", "sex":"Male","dob":"23633"}},</v>
      </c>
    </row>
    <row r="340" spans="1:6" x14ac:dyDescent="0.25">
      <c r="A340" t="s">
        <v>157</v>
      </c>
      <c r="B340" t="str">
        <f t="shared" ca="1" si="20"/>
        <v>Male</v>
      </c>
      <c r="C340" t="str">
        <f t="shared" ca="1" si="21"/>
        <v>Grayson</v>
      </c>
      <c r="D340" t="str">
        <f t="shared" ca="1" si="22"/>
        <v>Jenkins</v>
      </c>
      <c r="E340" s="1">
        <v>28252</v>
      </c>
      <c r="F340" t="str">
        <f t="shared" ca="1" si="23"/>
        <v>"6666560995": {"demographic":{ "name":"Grayson Jenkins", "sex":"Male","dob":"28252"}},</v>
      </c>
    </row>
    <row r="341" spans="1:6" x14ac:dyDescent="0.25">
      <c r="A341" t="s">
        <v>158</v>
      </c>
      <c r="B341" t="str">
        <f t="shared" ca="1" si="20"/>
        <v>Female</v>
      </c>
      <c r="C341" t="str">
        <f t="shared" ca="1" si="21"/>
        <v>Abigail</v>
      </c>
      <c r="D341" t="str">
        <f t="shared" ca="1" si="22"/>
        <v>Foster</v>
      </c>
      <c r="E341" s="1">
        <v>16053</v>
      </c>
      <c r="F341" t="str">
        <f t="shared" ca="1" si="23"/>
        <v>"6666658291": {"demographic":{ "name":"Abigail Foster", "sex":"Female","dob":"16053"}},</v>
      </c>
    </row>
    <row r="342" spans="1:6" x14ac:dyDescent="0.25">
      <c r="A342" t="s">
        <v>159</v>
      </c>
      <c r="B342" t="str">
        <f t="shared" ca="1" si="20"/>
        <v>Female</v>
      </c>
      <c r="C342" t="str">
        <f t="shared" ca="1" si="21"/>
        <v>Sophia</v>
      </c>
      <c r="D342" t="str">
        <f t="shared" ca="1" si="22"/>
        <v>Barker</v>
      </c>
      <c r="E342" s="1">
        <v>28106</v>
      </c>
      <c r="F342" t="str">
        <f t="shared" ca="1" si="23"/>
        <v>"6666671587": {"demographic":{ "name":"Sophia Barker", "sex":"Female","dob":"28106"}},</v>
      </c>
    </row>
    <row r="343" spans="1:6" x14ac:dyDescent="0.25">
      <c r="A343" t="s">
        <v>160</v>
      </c>
      <c r="B343" t="str">
        <f t="shared" ca="1" si="20"/>
        <v>Male</v>
      </c>
      <c r="C343" t="str">
        <f t="shared" ca="1" si="21"/>
        <v>Caleb</v>
      </c>
      <c r="D343" t="str">
        <f t="shared" ca="1" si="22"/>
        <v>Richards</v>
      </c>
      <c r="E343" s="1">
        <v>27903</v>
      </c>
      <c r="F343" t="str">
        <f t="shared" ca="1" si="23"/>
        <v>"6666753852": {"demographic":{ "name":"Caleb Richards", "sex":"Male","dob":"27903"}},</v>
      </c>
    </row>
    <row r="344" spans="1:6" x14ac:dyDescent="0.25">
      <c r="A344" t="s">
        <v>161</v>
      </c>
      <c r="B344" t="str">
        <f t="shared" ca="1" si="20"/>
        <v>Female</v>
      </c>
      <c r="C344" t="str">
        <f t="shared" ca="1" si="21"/>
        <v>Thea</v>
      </c>
      <c r="D344" t="str">
        <f t="shared" ca="1" si="22"/>
        <v>Howard</v>
      </c>
      <c r="E344" s="1">
        <v>20848</v>
      </c>
      <c r="F344" t="str">
        <f t="shared" ca="1" si="23"/>
        <v>"6666799251": {"demographic":{ "name":"Thea Howard", "sex":"Female","dob":"20848"}},</v>
      </c>
    </row>
    <row r="345" spans="1:6" x14ac:dyDescent="0.25">
      <c r="A345" t="s">
        <v>162</v>
      </c>
      <c r="B345" t="str">
        <f t="shared" ca="1" si="20"/>
        <v>Male</v>
      </c>
      <c r="C345" t="str">
        <f t="shared" ca="1" si="21"/>
        <v>Christian</v>
      </c>
      <c r="D345" t="str">
        <f t="shared" ca="1" si="22"/>
        <v>Rogers</v>
      </c>
      <c r="E345" s="1">
        <v>12886</v>
      </c>
      <c r="F345" t="str">
        <f t="shared" ca="1" si="23"/>
        <v>"6666845192": {"demographic":{ "name":"Christian Rogers", "sex":"Male","dob":"12886"}},</v>
      </c>
    </row>
    <row r="346" spans="1:6" x14ac:dyDescent="0.25">
      <c r="A346" t="s">
        <v>163</v>
      </c>
      <c r="B346" t="str">
        <f t="shared" ca="1" si="20"/>
        <v>Male</v>
      </c>
      <c r="C346" t="str">
        <f t="shared" ca="1" si="21"/>
        <v>Aiden</v>
      </c>
      <c r="D346" t="str">
        <f t="shared" ca="1" si="22"/>
        <v>Davies</v>
      </c>
      <c r="E346" s="1">
        <v>17629</v>
      </c>
      <c r="F346" t="str">
        <f t="shared" ca="1" si="23"/>
        <v>"6666879657": {"demographic":{ "name":"Aiden Davies", "sex":"Male","dob":"17629"}},</v>
      </c>
    </row>
    <row r="347" spans="1:6" x14ac:dyDescent="0.25">
      <c r="A347" t="s">
        <v>164</v>
      </c>
      <c r="B347" t="str">
        <f t="shared" ca="1" si="20"/>
        <v>Female</v>
      </c>
      <c r="C347" t="str">
        <f t="shared" ca="1" si="21"/>
        <v>Isabelle</v>
      </c>
      <c r="D347" t="str">
        <f t="shared" ca="1" si="22"/>
        <v>Clarke</v>
      </c>
      <c r="E347" s="1">
        <v>25401</v>
      </c>
      <c r="F347" t="str">
        <f t="shared" ca="1" si="23"/>
        <v>"6666956733": {"demographic":{ "name":"Isabelle Clarke", "sex":"Female","dob":"25401"}},</v>
      </c>
    </row>
    <row r="348" spans="1:6" x14ac:dyDescent="0.25">
      <c r="A348" t="s">
        <v>165</v>
      </c>
      <c r="B348" t="str">
        <f t="shared" ca="1" si="20"/>
        <v>Male</v>
      </c>
      <c r="C348" t="str">
        <f t="shared" ca="1" si="21"/>
        <v>Lincoln</v>
      </c>
      <c r="D348" t="str">
        <f t="shared" ca="1" si="22"/>
        <v>Miller</v>
      </c>
      <c r="E348" s="1">
        <v>28647</v>
      </c>
      <c r="F348" t="str">
        <f t="shared" ca="1" si="23"/>
        <v>"6667018373": {"demographic":{ "name":"Lincoln Miller", "sex":"Male","dob":"28647"}},</v>
      </c>
    </row>
    <row r="349" spans="1:6" x14ac:dyDescent="0.25">
      <c r="A349" t="s">
        <v>166</v>
      </c>
      <c r="B349" t="str">
        <f t="shared" ca="1" si="20"/>
        <v>Female</v>
      </c>
      <c r="C349" t="str">
        <f t="shared" ca="1" si="21"/>
        <v>Faith</v>
      </c>
      <c r="D349" t="str">
        <f t="shared" ca="1" si="22"/>
        <v>Marshall</v>
      </c>
      <c r="E349" s="1">
        <v>15550</v>
      </c>
      <c r="F349" t="str">
        <f t="shared" ca="1" si="23"/>
        <v>"6667057422": {"demographic":{ "name":"Faith Marshall", "sex":"Female","dob":"15550"}},</v>
      </c>
    </row>
    <row r="350" spans="1:6" x14ac:dyDescent="0.25">
      <c r="A350" t="s">
        <v>167</v>
      </c>
      <c r="B350" t="str">
        <f t="shared" ca="1" si="20"/>
        <v>Female</v>
      </c>
      <c r="C350" t="str">
        <f t="shared" ca="1" si="21"/>
        <v>Daisy</v>
      </c>
      <c r="D350" t="str">
        <f t="shared" ca="1" si="22"/>
        <v>Murphy</v>
      </c>
      <c r="E350" s="1">
        <v>23534</v>
      </c>
      <c r="F350" t="str">
        <f t="shared" ca="1" si="23"/>
        <v>"6667142142": {"demographic":{ "name":"Daisy Murphy", "sex":"Female","dob":"23534"}},</v>
      </c>
    </row>
    <row r="351" spans="1:6" x14ac:dyDescent="0.25">
      <c r="A351" t="s">
        <v>168</v>
      </c>
      <c r="B351" t="str">
        <f t="shared" ca="1" si="20"/>
        <v>Female</v>
      </c>
      <c r="C351" t="str">
        <f t="shared" ca="1" si="21"/>
        <v>Poppy</v>
      </c>
      <c r="D351" t="str">
        <f t="shared" ca="1" si="22"/>
        <v>Singh</v>
      </c>
      <c r="E351" s="1">
        <v>15053</v>
      </c>
      <c r="F351" t="str">
        <f t="shared" ca="1" si="23"/>
        <v>"6667162124": {"demographic":{ "name":"Poppy Singh", "sex":"Female","dob":"15053"}},</v>
      </c>
    </row>
    <row r="352" spans="1:6" x14ac:dyDescent="0.25">
      <c r="A352" t="s">
        <v>169</v>
      </c>
      <c r="B352" t="str">
        <f t="shared" ca="1" si="20"/>
        <v>Male</v>
      </c>
      <c r="C352" t="str">
        <f t="shared" ca="1" si="21"/>
        <v>Alex</v>
      </c>
      <c r="D352" t="str">
        <f t="shared" ca="1" si="22"/>
        <v>Wilkinson</v>
      </c>
      <c r="E352" s="1">
        <v>15326</v>
      </c>
      <c r="F352" t="str">
        <f t="shared" ca="1" si="23"/>
        <v>"6667195403": {"demographic":{ "name":"Alex Wilkinson", "sex":"Male","dob":"15326"}},</v>
      </c>
    </row>
    <row r="353" spans="1:6" x14ac:dyDescent="0.25">
      <c r="A353" t="s">
        <v>170</v>
      </c>
      <c r="B353" t="str">
        <f t="shared" ca="1" si="20"/>
        <v>Male</v>
      </c>
      <c r="C353" t="str">
        <f t="shared" ca="1" si="21"/>
        <v>Owen</v>
      </c>
      <c r="D353" t="str">
        <f t="shared" ca="1" si="22"/>
        <v>Scott</v>
      </c>
      <c r="E353" s="1">
        <v>22281</v>
      </c>
      <c r="F353" t="str">
        <f t="shared" ca="1" si="23"/>
        <v>"6667292078": {"demographic":{ "name":"Owen Scott", "sex":"Male","dob":"22281"}},</v>
      </c>
    </row>
    <row r="354" spans="1:6" x14ac:dyDescent="0.25">
      <c r="A354" t="s">
        <v>171</v>
      </c>
      <c r="B354" t="str">
        <f t="shared" ca="1" si="20"/>
        <v>Male</v>
      </c>
      <c r="C354" t="str">
        <f t="shared" ca="1" si="21"/>
        <v>Max</v>
      </c>
      <c r="D354" t="str">
        <f t="shared" ca="1" si="22"/>
        <v>Watson</v>
      </c>
      <c r="E354" s="1">
        <v>28182</v>
      </c>
      <c r="F354" t="str">
        <f t="shared" ca="1" si="23"/>
        <v>"6667335333": {"demographic":{ "name":"Max Watson", "sex":"Male","dob":"28182"}},</v>
      </c>
    </row>
    <row r="355" spans="1:6" x14ac:dyDescent="0.25">
      <c r="A355" t="s">
        <v>172</v>
      </c>
      <c r="B355" t="str">
        <f t="shared" ca="1" si="20"/>
        <v>Female</v>
      </c>
      <c r="C355" t="str">
        <f t="shared" ca="1" si="21"/>
        <v>Thea</v>
      </c>
      <c r="D355" t="str">
        <f t="shared" ca="1" si="22"/>
        <v>Pearce</v>
      </c>
      <c r="E355" s="1">
        <v>29944</v>
      </c>
      <c r="F355" t="str">
        <f t="shared" ca="1" si="23"/>
        <v>"6667427267": {"demographic":{ "name":"Thea Pearce", "sex":"Female","dob":"29944"}},</v>
      </c>
    </row>
    <row r="356" spans="1:6" x14ac:dyDescent="0.25">
      <c r="A356" t="s">
        <v>173</v>
      </c>
      <c r="B356" t="str">
        <f t="shared" ca="1" si="20"/>
        <v>Male</v>
      </c>
      <c r="C356" t="str">
        <f t="shared" ca="1" si="21"/>
        <v>Jackson</v>
      </c>
      <c r="D356" t="str">
        <f t="shared" ca="1" si="22"/>
        <v>Stevens</v>
      </c>
      <c r="E356" s="1">
        <v>26094</v>
      </c>
      <c r="F356" t="str">
        <f t="shared" ca="1" si="23"/>
        <v>"6667476564": {"demographic":{ "name":"Jackson Stevens", "sex":"Male","dob":"26094"}},</v>
      </c>
    </row>
    <row r="357" spans="1:6" x14ac:dyDescent="0.25">
      <c r="A357" t="s">
        <v>174</v>
      </c>
      <c r="B357" t="str">
        <f t="shared" ca="1" si="20"/>
        <v>Female</v>
      </c>
      <c r="C357" t="str">
        <f t="shared" ca="1" si="21"/>
        <v>Bella</v>
      </c>
      <c r="D357" t="str">
        <f t="shared" ca="1" si="22"/>
        <v>Jenkins</v>
      </c>
      <c r="E357" s="1">
        <v>23168</v>
      </c>
      <c r="F357" t="str">
        <f t="shared" ca="1" si="23"/>
        <v>"6667492389": {"demographic":{ "name":"Bella Jenkins", "sex":"Female","dob":"23168"}},</v>
      </c>
    </row>
    <row r="358" spans="1:6" x14ac:dyDescent="0.25">
      <c r="A358" t="s">
        <v>175</v>
      </c>
      <c r="B358" t="str">
        <f t="shared" ca="1" si="20"/>
        <v>Male</v>
      </c>
      <c r="C358" t="str">
        <f t="shared" ca="1" si="21"/>
        <v>Jonathan</v>
      </c>
      <c r="D358" t="str">
        <f t="shared" ca="1" si="22"/>
        <v>Fox</v>
      </c>
      <c r="E358" s="1">
        <v>29733</v>
      </c>
      <c r="F358" t="str">
        <f t="shared" ca="1" si="23"/>
        <v>"6667516551": {"demographic":{ "name":"Jonathan Fox", "sex":"Male","dob":"29733"}},</v>
      </c>
    </row>
    <row r="359" spans="1:6" x14ac:dyDescent="0.25">
      <c r="A359" t="s">
        <v>176</v>
      </c>
      <c r="B359" t="str">
        <f t="shared" ca="1" si="20"/>
        <v>Male</v>
      </c>
      <c r="C359" t="str">
        <f t="shared" ca="1" si="21"/>
        <v>Christian</v>
      </c>
      <c r="D359" t="str">
        <f t="shared" ca="1" si="22"/>
        <v>Ali</v>
      </c>
      <c r="E359" s="1">
        <v>19158</v>
      </c>
      <c r="F359" t="str">
        <f t="shared" ca="1" si="23"/>
        <v>"6667606489": {"demographic":{ "name":"Christian Ali", "sex":"Male","dob":"19158"}},</v>
      </c>
    </row>
    <row r="360" spans="1:6" x14ac:dyDescent="0.25">
      <c r="A360" t="s">
        <v>177</v>
      </c>
      <c r="B360" t="str">
        <f t="shared" ca="1" si="20"/>
        <v>Male</v>
      </c>
      <c r="C360" t="str">
        <f t="shared" ca="1" si="21"/>
        <v>Jayden</v>
      </c>
      <c r="D360" t="str">
        <f t="shared" ca="1" si="22"/>
        <v>Russell</v>
      </c>
      <c r="E360" s="1">
        <v>17981</v>
      </c>
      <c r="F360" t="str">
        <f t="shared" ca="1" si="23"/>
        <v>"6667685811": {"demographic":{ "name":"Jayden Russell", "sex":"Male","dob":"17981"}},</v>
      </c>
    </row>
    <row r="361" spans="1:6" x14ac:dyDescent="0.25">
      <c r="A361" t="s">
        <v>178</v>
      </c>
      <c r="B361" t="str">
        <f t="shared" ca="1" si="20"/>
        <v>Female</v>
      </c>
      <c r="C361" t="str">
        <f t="shared" ca="1" si="21"/>
        <v>Lola</v>
      </c>
      <c r="D361" t="str">
        <f t="shared" ca="1" si="22"/>
        <v>Khan</v>
      </c>
      <c r="E361" s="1">
        <v>18364</v>
      </c>
      <c r="F361" t="str">
        <f t="shared" ca="1" si="23"/>
        <v>"6667741611": {"demographic":{ "name":"Lola Khan", "sex":"Female","dob":"18364"}},</v>
      </c>
    </row>
    <row r="362" spans="1:6" x14ac:dyDescent="0.25">
      <c r="A362" t="s">
        <v>179</v>
      </c>
      <c r="B362" t="str">
        <f t="shared" ca="1" si="20"/>
        <v>Female</v>
      </c>
      <c r="C362" t="str">
        <f t="shared" ca="1" si="21"/>
        <v>Darcey</v>
      </c>
      <c r="D362" t="str">
        <f t="shared" ca="1" si="22"/>
        <v>Jackson</v>
      </c>
      <c r="E362" s="1">
        <v>11886</v>
      </c>
      <c r="F362" t="str">
        <f t="shared" ca="1" si="23"/>
        <v>"6667782914": {"demographic":{ "name":"Darcey Jackson", "sex":"Female","dob":"11886"}},</v>
      </c>
    </row>
    <row r="363" spans="1:6" x14ac:dyDescent="0.25">
      <c r="A363" t="s">
        <v>180</v>
      </c>
      <c r="B363" t="str">
        <f t="shared" ca="1" si="20"/>
        <v>Female</v>
      </c>
      <c r="C363" t="str">
        <f t="shared" ca="1" si="21"/>
        <v>Gracie</v>
      </c>
      <c r="D363" t="str">
        <f t="shared" ca="1" si="22"/>
        <v>Ali</v>
      </c>
      <c r="E363" s="1">
        <v>23625</v>
      </c>
      <c r="F363" t="str">
        <f t="shared" ca="1" si="23"/>
        <v>"6667818889": {"demographic":{ "name":"Gracie Ali", "sex":"Female","dob":"23625"}},</v>
      </c>
    </row>
    <row r="364" spans="1:6" x14ac:dyDescent="0.25">
      <c r="A364" t="s">
        <v>181</v>
      </c>
      <c r="B364" t="str">
        <f t="shared" ca="1" si="20"/>
        <v>Male</v>
      </c>
      <c r="C364" t="str">
        <f t="shared" ca="1" si="21"/>
        <v>Daniel</v>
      </c>
      <c r="D364" t="str">
        <f t="shared" ca="1" si="22"/>
        <v>Wright</v>
      </c>
      <c r="E364" s="1">
        <v>31403</v>
      </c>
      <c r="F364" t="str">
        <f t="shared" ca="1" si="23"/>
        <v>"6667887258": {"demographic":{ "name":"Daniel Wright", "sex":"Male","dob":"31403"}},</v>
      </c>
    </row>
    <row r="365" spans="1:6" x14ac:dyDescent="0.25">
      <c r="A365" t="s">
        <v>182</v>
      </c>
      <c r="B365" t="str">
        <f t="shared" ca="1" si="20"/>
        <v>Male</v>
      </c>
      <c r="C365" t="str">
        <f t="shared" ca="1" si="21"/>
        <v>Jayce</v>
      </c>
      <c r="D365" t="str">
        <f t="shared" ca="1" si="22"/>
        <v>Murray</v>
      </c>
      <c r="E365" s="1">
        <v>16638</v>
      </c>
      <c r="F365" t="str">
        <f t="shared" ca="1" si="23"/>
        <v>"6667950983": {"demographic":{ "name":"Jayce Murray", "sex":"Male","dob":"16638"}},</v>
      </c>
    </row>
    <row r="366" spans="1:6" x14ac:dyDescent="0.25">
      <c r="A366" t="s">
        <v>183</v>
      </c>
      <c r="B366" t="str">
        <f t="shared" ca="1" si="20"/>
        <v>Female</v>
      </c>
      <c r="C366" t="str">
        <f t="shared" ca="1" si="21"/>
        <v>Erin</v>
      </c>
      <c r="D366" t="str">
        <f t="shared" ca="1" si="22"/>
        <v>Cooper</v>
      </c>
      <c r="E366" s="1">
        <v>17121</v>
      </c>
      <c r="F366" t="str">
        <f t="shared" ca="1" si="23"/>
        <v>"6667989507": {"demographic":{ "name":"Erin Cooper", "sex":"Female","dob":"17121"}},</v>
      </c>
    </row>
    <row r="367" spans="1:6" x14ac:dyDescent="0.25">
      <c r="A367" t="s">
        <v>184</v>
      </c>
      <c r="B367" t="str">
        <f t="shared" ca="1" si="20"/>
        <v>Male</v>
      </c>
      <c r="C367" t="str">
        <f t="shared" ca="1" si="21"/>
        <v>Gavin</v>
      </c>
      <c r="D367" t="str">
        <f t="shared" ca="1" si="22"/>
        <v>Ali</v>
      </c>
      <c r="E367" s="1">
        <v>20525</v>
      </c>
      <c r="F367" t="str">
        <f t="shared" ca="1" si="23"/>
        <v>"6668043481": {"demographic":{ "name":"Gavin Ali", "sex":"Male","dob":"20525"}},</v>
      </c>
    </row>
    <row r="368" spans="1:6" x14ac:dyDescent="0.25">
      <c r="A368" t="s">
        <v>185</v>
      </c>
      <c r="B368" t="str">
        <f t="shared" ca="1" si="20"/>
        <v>Female</v>
      </c>
      <c r="C368" t="str">
        <f t="shared" ca="1" si="21"/>
        <v>Jasmine</v>
      </c>
      <c r="D368" t="str">
        <f t="shared" ca="1" si="22"/>
        <v>White</v>
      </c>
      <c r="E368" s="1">
        <v>14427</v>
      </c>
      <c r="F368" t="str">
        <f t="shared" ca="1" si="23"/>
        <v>"6668079663": {"demographic":{ "name":"Jasmine White", "sex":"Female","dob":"14427"}},</v>
      </c>
    </row>
    <row r="369" spans="1:6" x14ac:dyDescent="0.25">
      <c r="A369" t="s">
        <v>186</v>
      </c>
      <c r="B369" t="str">
        <f t="shared" ca="1" si="20"/>
        <v>Male</v>
      </c>
      <c r="C369" t="str">
        <f t="shared" ca="1" si="21"/>
        <v>Ryan</v>
      </c>
      <c r="D369" t="str">
        <f t="shared" ca="1" si="22"/>
        <v>Fletcher</v>
      </c>
      <c r="E369" s="1">
        <v>27973</v>
      </c>
      <c r="F369" t="str">
        <f t="shared" ca="1" si="23"/>
        <v>"6668155912": {"demographic":{ "name":"Ryan Fletcher", "sex":"Male","dob":"27973"}},</v>
      </c>
    </row>
    <row r="370" spans="1:6" x14ac:dyDescent="0.25">
      <c r="A370" t="s">
        <v>187</v>
      </c>
      <c r="B370" t="str">
        <f t="shared" ca="1" si="20"/>
        <v>Female</v>
      </c>
      <c r="C370" t="str">
        <f t="shared" ca="1" si="21"/>
        <v>Florence</v>
      </c>
      <c r="D370" t="str">
        <f t="shared" ca="1" si="22"/>
        <v>Rogers</v>
      </c>
      <c r="E370" s="1">
        <v>14436</v>
      </c>
      <c r="F370" t="str">
        <f t="shared" ca="1" si="23"/>
        <v>"6668167715": {"demographic":{ "name":"Florence Rogers", "sex":"Female","dob":"14436"}},</v>
      </c>
    </row>
    <row r="371" spans="1:6" x14ac:dyDescent="0.25">
      <c r="A371" t="s">
        <v>188</v>
      </c>
      <c r="B371" t="str">
        <f t="shared" ca="1" si="20"/>
        <v>Male</v>
      </c>
      <c r="C371" t="str">
        <f t="shared" ca="1" si="21"/>
        <v>Samuel</v>
      </c>
      <c r="D371" t="str">
        <f t="shared" ca="1" si="22"/>
        <v>Roberts</v>
      </c>
      <c r="E371" s="1">
        <v>25917</v>
      </c>
      <c r="F371" t="str">
        <f t="shared" ca="1" si="23"/>
        <v>"6668176883": {"demographic":{ "name":"Samuel Roberts", "sex":"Male","dob":"25917"}},</v>
      </c>
    </row>
    <row r="372" spans="1:6" x14ac:dyDescent="0.25">
      <c r="A372" t="s">
        <v>189</v>
      </c>
      <c r="B372" t="str">
        <f t="shared" ca="1" si="20"/>
        <v>Female</v>
      </c>
      <c r="C372" t="str">
        <f t="shared" ca="1" si="21"/>
        <v>Thea</v>
      </c>
      <c r="D372" t="str">
        <f t="shared" ca="1" si="22"/>
        <v>Harrison</v>
      </c>
      <c r="E372" s="1">
        <v>11370</v>
      </c>
      <c r="F372" t="str">
        <f t="shared" ca="1" si="23"/>
        <v>"6668224981": {"demographic":{ "name":"Thea Harrison", "sex":"Female","dob":"11370"}},</v>
      </c>
    </row>
    <row r="373" spans="1:6" x14ac:dyDescent="0.25">
      <c r="A373" t="s">
        <v>190</v>
      </c>
      <c r="B373" t="str">
        <f t="shared" ca="1" si="20"/>
        <v>Female</v>
      </c>
      <c r="C373" t="str">
        <f t="shared" ca="1" si="21"/>
        <v>Esme</v>
      </c>
      <c r="D373" t="str">
        <f t="shared" ca="1" si="22"/>
        <v>Turner</v>
      </c>
      <c r="E373" s="1">
        <v>21789</v>
      </c>
      <c r="F373" t="str">
        <f t="shared" ca="1" si="23"/>
        <v>"6668318019": {"demographic":{ "name":"Esme Turner", "sex":"Female","dob":"21789"}},</v>
      </c>
    </row>
    <row r="374" spans="1:6" x14ac:dyDescent="0.25">
      <c r="A374" t="s">
        <v>191</v>
      </c>
      <c r="B374" t="str">
        <f t="shared" ca="1" si="20"/>
        <v>Male</v>
      </c>
      <c r="C374" t="str">
        <f t="shared" ca="1" si="21"/>
        <v>Cameron</v>
      </c>
      <c r="D374" t="str">
        <f t="shared" ca="1" si="22"/>
        <v>Green</v>
      </c>
      <c r="E374" s="1">
        <v>24230</v>
      </c>
      <c r="F374" t="str">
        <f t="shared" ca="1" si="23"/>
        <v>"6668343811": {"demographic":{ "name":"Cameron Green", "sex":"Male","dob":"24230"}},</v>
      </c>
    </row>
    <row r="375" spans="1:6" x14ac:dyDescent="0.25">
      <c r="A375" t="s">
        <v>192</v>
      </c>
      <c r="B375" t="str">
        <f t="shared" ca="1" si="20"/>
        <v>Female</v>
      </c>
      <c r="C375" t="str">
        <f t="shared" ca="1" si="21"/>
        <v>Amelie</v>
      </c>
      <c r="D375" t="str">
        <f t="shared" ca="1" si="22"/>
        <v>Parker</v>
      </c>
      <c r="E375" s="1">
        <v>32041</v>
      </c>
      <c r="F375" t="str">
        <f t="shared" ca="1" si="23"/>
        <v>"6668427022": {"demographic":{ "name":"Amelie Parker", "sex":"Female","dob":"32041"}},</v>
      </c>
    </row>
    <row r="376" spans="1:6" x14ac:dyDescent="0.25">
      <c r="A376" t="s">
        <v>193</v>
      </c>
      <c r="B376" t="str">
        <f t="shared" ca="1" si="20"/>
        <v>Male</v>
      </c>
      <c r="C376" t="str">
        <f t="shared" ca="1" si="21"/>
        <v>Logan</v>
      </c>
      <c r="D376" t="str">
        <f t="shared" ca="1" si="22"/>
        <v>Parker</v>
      </c>
      <c r="E376" s="1">
        <v>18587</v>
      </c>
      <c r="F376" t="str">
        <f t="shared" ca="1" si="23"/>
        <v>"6668488560": {"demographic":{ "name":"Logan Parker", "sex":"Male","dob":"18587"}},</v>
      </c>
    </row>
    <row r="377" spans="1:6" x14ac:dyDescent="0.25">
      <c r="A377" t="s">
        <v>194</v>
      </c>
      <c r="B377" t="str">
        <f t="shared" ca="1" si="20"/>
        <v>Male</v>
      </c>
      <c r="C377" t="str">
        <f t="shared" ca="1" si="21"/>
        <v>Logan</v>
      </c>
      <c r="D377" t="str">
        <f t="shared" ca="1" si="22"/>
        <v>Andrews</v>
      </c>
      <c r="E377" s="1">
        <v>12316</v>
      </c>
      <c r="F377" t="str">
        <f t="shared" ca="1" si="23"/>
        <v>"6668534144": {"demographic":{ "name":"Logan Andrews", "sex":"Male","dob":"12316"}},</v>
      </c>
    </row>
    <row r="378" spans="1:6" x14ac:dyDescent="0.25">
      <c r="A378" t="s">
        <v>195</v>
      </c>
      <c r="B378" t="str">
        <f t="shared" ca="1" si="20"/>
        <v>Female</v>
      </c>
      <c r="C378" t="str">
        <f t="shared" ca="1" si="21"/>
        <v>Leah</v>
      </c>
      <c r="D378" t="str">
        <f t="shared" ca="1" si="22"/>
        <v>Graham</v>
      </c>
      <c r="E378" s="1">
        <v>25772</v>
      </c>
      <c r="F378" t="str">
        <f t="shared" ca="1" si="23"/>
        <v>"6668632333": {"demographic":{ "name":"Leah Graham", "sex":"Female","dob":"25772"}},</v>
      </c>
    </row>
    <row r="379" spans="1:6" x14ac:dyDescent="0.25">
      <c r="A379" t="s">
        <v>196</v>
      </c>
      <c r="B379" t="str">
        <f t="shared" ca="1" si="20"/>
        <v>Female</v>
      </c>
      <c r="C379" t="str">
        <f t="shared" ca="1" si="21"/>
        <v>Sophia</v>
      </c>
      <c r="D379" t="str">
        <f t="shared" ca="1" si="22"/>
        <v>Wood</v>
      </c>
      <c r="E379" s="1">
        <v>31463</v>
      </c>
      <c r="F379" t="str">
        <f t="shared" ca="1" si="23"/>
        <v>"6668649101": {"demographic":{ "name":"Sophia Wood", "sex":"Female","dob":"31463"}},</v>
      </c>
    </row>
    <row r="380" spans="1:6" x14ac:dyDescent="0.25">
      <c r="A380" t="s">
        <v>197</v>
      </c>
      <c r="B380" t="str">
        <f t="shared" ca="1" si="20"/>
        <v>Female</v>
      </c>
      <c r="C380" t="str">
        <f t="shared" ca="1" si="21"/>
        <v>Amelie</v>
      </c>
      <c r="D380" t="str">
        <f t="shared" ca="1" si="22"/>
        <v>Turner</v>
      </c>
      <c r="E380" s="1">
        <v>15522</v>
      </c>
      <c r="F380" t="str">
        <f t="shared" ca="1" si="23"/>
        <v>"6668678386": {"demographic":{ "name":"Amelie Turner", "sex":"Female","dob":"15522"}},</v>
      </c>
    </row>
    <row r="381" spans="1:6" x14ac:dyDescent="0.25">
      <c r="A381" t="s">
        <v>198</v>
      </c>
      <c r="B381" t="str">
        <f t="shared" ca="1" si="20"/>
        <v>Male</v>
      </c>
      <c r="C381" t="str">
        <f t="shared" ca="1" si="21"/>
        <v>Noah</v>
      </c>
      <c r="D381" t="str">
        <f t="shared" ca="1" si="22"/>
        <v>Walsh</v>
      </c>
      <c r="E381" s="1">
        <v>20808</v>
      </c>
      <c r="F381" t="str">
        <f t="shared" ca="1" si="23"/>
        <v>"6668698566": {"demographic":{ "name":"Noah Walsh", "sex":"Male","dob":"20808"}},</v>
      </c>
    </row>
    <row r="382" spans="1:6" x14ac:dyDescent="0.25">
      <c r="A382" t="s">
        <v>199</v>
      </c>
      <c r="B382" t="str">
        <f t="shared" ca="1" si="20"/>
        <v>Female</v>
      </c>
      <c r="C382" t="str">
        <f t="shared" ca="1" si="21"/>
        <v>Ava</v>
      </c>
      <c r="D382" t="str">
        <f t="shared" ca="1" si="22"/>
        <v>Evans</v>
      </c>
      <c r="E382" s="1">
        <v>23589</v>
      </c>
      <c r="F382" t="str">
        <f t="shared" ca="1" si="23"/>
        <v>"6668701500": {"demographic":{ "name":"Ava Evans", "sex":"Female","dob":"23589"}},</v>
      </c>
    </row>
    <row r="383" spans="1:6" x14ac:dyDescent="0.25">
      <c r="A383" t="s">
        <v>200</v>
      </c>
      <c r="B383" t="str">
        <f t="shared" ca="1" si="20"/>
        <v>Male</v>
      </c>
      <c r="C383" t="str">
        <f t="shared" ca="1" si="21"/>
        <v>Ian</v>
      </c>
      <c r="D383" t="str">
        <f t="shared" ca="1" si="22"/>
        <v>Carter</v>
      </c>
      <c r="E383" s="1">
        <v>20093</v>
      </c>
      <c r="F383" t="str">
        <f t="shared" ca="1" si="23"/>
        <v>"6668775716": {"demographic":{ "name":"Ian Carter", "sex":"Male","dob":"20093"}},</v>
      </c>
    </row>
    <row r="384" spans="1:6" x14ac:dyDescent="0.25">
      <c r="A384" t="s">
        <v>201</v>
      </c>
      <c r="B384" t="str">
        <f t="shared" ca="1" si="20"/>
        <v>Female</v>
      </c>
      <c r="C384" t="str">
        <f t="shared" ca="1" si="21"/>
        <v>Sofia</v>
      </c>
      <c r="D384" t="str">
        <f t="shared" ca="1" si="22"/>
        <v>Bailey</v>
      </c>
      <c r="E384" s="1">
        <v>29179</v>
      </c>
      <c r="F384" t="str">
        <f t="shared" ca="1" si="23"/>
        <v>"6668822253": {"demographic":{ "name":"Sofia Bailey", "sex":"Female","dob":"29179"}},</v>
      </c>
    </row>
    <row r="385" spans="1:6" x14ac:dyDescent="0.25">
      <c r="A385" t="s">
        <v>202</v>
      </c>
      <c r="B385" t="str">
        <f t="shared" ca="1" si="20"/>
        <v>Male</v>
      </c>
      <c r="C385" t="str">
        <f t="shared" ca="1" si="21"/>
        <v>Jonathan</v>
      </c>
      <c r="D385" t="str">
        <f t="shared" ca="1" si="22"/>
        <v>Butler</v>
      </c>
      <c r="E385" s="1">
        <v>25081</v>
      </c>
      <c r="F385" t="str">
        <f t="shared" ca="1" si="23"/>
        <v>"6668833890": {"demographic":{ "name":"Jonathan Butler", "sex":"Male","dob":"25081"}},</v>
      </c>
    </row>
    <row r="386" spans="1:6" x14ac:dyDescent="0.25">
      <c r="A386" t="s">
        <v>203</v>
      </c>
      <c r="B386" t="str">
        <f t="shared" ca="1" si="20"/>
        <v>Male</v>
      </c>
      <c r="C386" t="str">
        <f t="shared" ca="1" si="21"/>
        <v>Isaiah</v>
      </c>
      <c r="D386" t="str">
        <f t="shared" ca="1" si="22"/>
        <v>Carter</v>
      </c>
      <c r="E386" s="1">
        <v>20056</v>
      </c>
      <c r="F386" t="str">
        <f t="shared" ca="1" si="23"/>
        <v>"6668916157": {"demographic":{ "name":"Isaiah Carter", "sex":"Male","dob":"20056"}},</v>
      </c>
    </row>
    <row r="387" spans="1:6" x14ac:dyDescent="0.25">
      <c r="A387" t="s">
        <v>204</v>
      </c>
      <c r="B387" t="str">
        <f t="shared" ref="B387:B407" ca="1" si="24">IF(RAND()&lt;0.51,"Female","Male")</f>
        <v>Female</v>
      </c>
      <c r="C387" t="str">
        <f t="shared" ref="C387:C407" ca="1" si="25">INDIRECT(CONCATENATE("Sheet3!",ADDRESS(RANDBETWEEN(2,80),IF(B387="Male",1,2))))</f>
        <v>Lexi</v>
      </c>
      <c r="D387" t="str">
        <f t="shared" ref="D387:D407" ca="1" si="26">INDIRECT(CONCATENATE("Sheet3!",ADDRESS(RANDBETWEEN(2,120),3)))</f>
        <v>Gray</v>
      </c>
      <c r="E387" s="1">
        <v>27755</v>
      </c>
      <c r="F387" t="str">
        <f t="shared" ref="F387:F407" ca="1" si="27">CONCATENATE("""",A387,""": {""demographic"":{ ""name"":""",C387," ",D387,""", ""sex"":""",B387,""",""dob"":""",E387,"""}},")</f>
        <v>"6668943913": {"demographic":{ "name":"Lexi Gray", "sex":"Female","dob":"27755"}},</v>
      </c>
    </row>
    <row r="388" spans="1:6" x14ac:dyDescent="0.25">
      <c r="A388" t="s">
        <v>205</v>
      </c>
      <c r="B388" t="str">
        <f t="shared" ca="1" si="24"/>
        <v>Female</v>
      </c>
      <c r="C388" t="str">
        <f t="shared" ca="1" si="25"/>
        <v>Florence</v>
      </c>
      <c r="D388" t="str">
        <f t="shared" ca="1" si="26"/>
        <v>Baker</v>
      </c>
      <c r="E388" s="1">
        <v>11865</v>
      </c>
      <c r="F388" t="str">
        <f t="shared" ca="1" si="27"/>
        <v>"6669033587": {"demographic":{ "name":"Florence Baker", "sex":"Female","dob":"11865"}},</v>
      </c>
    </row>
    <row r="389" spans="1:6" x14ac:dyDescent="0.25">
      <c r="A389" t="s">
        <v>206</v>
      </c>
      <c r="B389" t="str">
        <f t="shared" ca="1" si="24"/>
        <v>Female</v>
      </c>
      <c r="C389" t="str">
        <f t="shared" ca="1" si="25"/>
        <v>Evie</v>
      </c>
      <c r="D389" t="str">
        <f t="shared" ca="1" si="26"/>
        <v>Price</v>
      </c>
      <c r="E389" s="1">
        <v>13069</v>
      </c>
      <c r="F389" t="str">
        <f t="shared" ca="1" si="27"/>
        <v>"6669122609": {"demographic":{ "name":"Evie Price", "sex":"Female","dob":"13069"}},</v>
      </c>
    </row>
    <row r="390" spans="1:6" x14ac:dyDescent="0.25">
      <c r="A390" t="s">
        <v>207</v>
      </c>
      <c r="B390" t="str">
        <f t="shared" ca="1" si="24"/>
        <v>Female</v>
      </c>
      <c r="C390" t="str">
        <f t="shared" ca="1" si="25"/>
        <v>Charlotte</v>
      </c>
      <c r="D390" t="str">
        <f t="shared" ca="1" si="26"/>
        <v>Davis</v>
      </c>
      <c r="E390" s="1">
        <v>28964</v>
      </c>
      <c r="F390" t="str">
        <f t="shared" ca="1" si="27"/>
        <v>"6669136270": {"demographic":{ "name":"Charlotte Davis", "sex":"Female","dob":"28964"}},</v>
      </c>
    </row>
    <row r="391" spans="1:6" x14ac:dyDescent="0.25">
      <c r="A391" t="s">
        <v>208</v>
      </c>
      <c r="B391" t="str">
        <f t="shared" ca="1" si="24"/>
        <v>Male</v>
      </c>
      <c r="C391" t="str">
        <f t="shared" ca="1" si="25"/>
        <v>Miles</v>
      </c>
      <c r="D391" t="str">
        <f t="shared" ca="1" si="26"/>
        <v>Butler</v>
      </c>
      <c r="E391" s="1">
        <v>31304</v>
      </c>
      <c r="F391" t="str">
        <f t="shared" ca="1" si="27"/>
        <v>"6669154739": {"demographic":{ "name":"Miles Butler", "sex":"Male","dob":"31304"}},</v>
      </c>
    </row>
    <row r="392" spans="1:6" x14ac:dyDescent="0.25">
      <c r="A392" t="s">
        <v>209</v>
      </c>
      <c r="B392" t="str">
        <f t="shared" ca="1" si="24"/>
        <v>Male</v>
      </c>
      <c r="C392" t="str">
        <f t="shared" ca="1" si="25"/>
        <v>Jayden</v>
      </c>
      <c r="D392" t="str">
        <f t="shared" ca="1" si="26"/>
        <v>Chapman</v>
      </c>
      <c r="E392" s="1">
        <v>26482</v>
      </c>
      <c r="F392" t="str">
        <f t="shared" ca="1" si="27"/>
        <v>"6669227708": {"demographic":{ "name":"Jayden Chapman", "sex":"Male","dob":"26482"}},</v>
      </c>
    </row>
    <row r="393" spans="1:6" x14ac:dyDescent="0.25">
      <c r="A393" t="s">
        <v>210</v>
      </c>
      <c r="B393" t="str">
        <f t="shared" ca="1" si="24"/>
        <v>Male</v>
      </c>
      <c r="C393" t="str">
        <f t="shared" ca="1" si="25"/>
        <v>James</v>
      </c>
      <c r="D393" t="str">
        <f t="shared" ca="1" si="26"/>
        <v>Richardson</v>
      </c>
      <c r="E393" s="1">
        <v>18224</v>
      </c>
      <c r="F393" t="str">
        <f t="shared" ca="1" si="27"/>
        <v>"6669293812": {"demographic":{ "name":"James Richardson", "sex":"Male","dob":"18224"}},</v>
      </c>
    </row>
    <row r="394" spans="1:6" x14ac:dyDescent="0.25">
      <c r="A394" t="s">
        <v>211</v>
      </c>
      <c r="B394" t="str">
        <f t="shared" ca="1" si="24"/>
        <v>Female</v>
      </c>
      <c r="C394" t="str">
        <f t="shared" ca="1" si="25"/>
        <v>Gracie</v>
      </c>
      <c r="D394" t="str">
        <f t="shared" ca="1" si="26"/>
        <v>Davis</v>
      </c>
      <c r="E394" s="1">
        <v>23119</v>
      </c>
      <c r="F394" t="str">
        <f t="shared" ca="1" si="27"/>
        <v>"6669296816": {"demographic":{ "name":"Gracie Davis", "sex":"Female","dob":"23119"}},</v>
      </c>
    </row>
    <row r="395" spans="1:6" x14ac:dyDescent="0.25">
      <c r="A395" t="s">
        <v>212</v>
      </c>
      <c r="B395" t="str">
        <f t="shared" ca="1" si="24"/>
        <v>Male</v>
      </c>
      <c r="C395" t="str">
        <f t="shared" ca="1" si="25"/>
        <v>Zachary</v>
      </c>
      <c r="D395" t="str">
        <f t="shared" ca="1" si="26"/>
        <v>Barker</v>
      </c>
      <c r="E395" s="1">
        <v>19622</v>
      </c>
      <c r="F395" t="str">
        <f t="shared" ca="1" si="27"/>
        <v>"6669345201": {"demographic":{ "name":"Zachary Barker", "sex":"Male","dob":"19622"}},</v>
      </c>
    </row>
    <row r="396" spans="1:6" x14ac:dyDescent="0.25">
      <c r="A396" t="s">
        <v>213</v>
      </c>
      <c r="B396" t="str">
        <f t="shared" ca="1" si="24"/>
        <v>Male</v>
      </c>
      <c r="C396" t="str">
        <f t="shared" ca="1" si="25"/>
        <v>Cooper</v>
      </c>
      <c r="D396" t="str">
        <f t="shared" ca="1" si="26"/>
        <v>Wood</v>
      </c>
      <c r="E396" s="1">
        <v>24916</v>
      </c>
      <c r="F396" t="str">
        <f t="shared" ca="1" si="27"/>
        <v>"6669401992": {"demographic":{ "name":"Cooper Wood", "sex":"Male","dob":"24916"}},</v>
      </c>
    </row>
    <row r="397" spans="1:6" x14ac:dyDescent="0.25">
      <c r="A397" t="s">
        <v>214</v>
      </c>
      <c r="B397" t="str">
        <f t="shared" ca="1" si="24"/>
        <v>Male</v>
      </c>
      <c r="C397" t="str">
        <f t="shared" ca="1" si="25"/>
        <v>Sebastian</v>
      </c>
      <c r="D397" t="str">
        <f t="shared" ca="1" si="26"/>
        <v>Baker</v>
      </c>
      <c r="E397" s="1">
        <v>14564</v>
      </c>
      <c r="F397" t="str">
        <f t="shared" ca="1" si="27"/>
        <v>"6669490326": {"demographic":{ "name":"Sebastian Baker", "sex":"Male","dob":"14564"}},</v>
      </c>
    </row>
    <row r="398" spans="1:6" x14ac:dyDescent="0.25">
      <c r="A398" t="s">
        <v>215</v>
      </c>
      <c r="B398" t="str">
        <f t="shared" ca="1" si="24"/>
        <v>Male</v>
      </c>
      <c r="C398" t="str">
        <f t="shared" ca="1" si="25"/>
        <v>Jayce</v>
      </c>
      <c r="D398" t="str">
        <f t="shared" ca="1" si="26"/>
        <v>Griffiths</v>
      </c>
      <c r="E398" s="1">
        <v>33098</v>
      </c>
      <c r="F398" t="str">
        <f t="shared" ca="1" si="27"/>
        <v>"6669545413": {"demographic":{ "name":"Jayce Griffiths", "sex":"Male","dob":"33098"}},</v>
      </c>
    </row>
    <row r="399" spans="1:6" x14ac:dyDescent="0.25">
      <c r="A399" t="s">
        <v>216</v>
      </c>
      <c r="B399" t="str">
        <f t="shared" ca="1" si="24"/>
        <v>Female</v>
      </c>
      <c r="C399" t="str">
        <f t="shared" ca="1" si="25"/>
        <v>Chloe</v>
      </c>
      <c r="D399" t="str">
        <f t="shared" ca="1" si="26"/>
        <v>Carter</v>
      </c>
      <c r="E399" s="1">
        <v>20817</v>
      </c>
      <c r="F399" t="str">
        <f t="shared" ca="1" si="27"/>
        <v>"6669596469": {"demographic":{ "name":"Chloe Carter", "sex":"Female","dob":"20817"}},</v>
      </c>
    </row>
    <row r="400" spans="1:6" x14ac:dyDescent="0.25">
      <c r="A400" t="s">
        <v>217</v>
      </c>
      <c r="B400" t="str">
        <f t="shared" ca="1" si="24"/>
        <v>Female</v>
      </c>
      <c r="C400" t="str">
        <f t="shared" ca="1" si="25"/>
        <v>Gracie</v>
      </c>
      <c r="D400" t="str">
        <f t="shared" ca="1" si="26"/>
        <v>Ford</v>
      </c>
      <c r="E400" s="1">
        <v>23411</v>
      </c>
      <c r="F400" t="str">
        <f t="shared" ca="1" si="27"/>
        <v>"6669648060": {"demographic":{ "name":"Gracie Ford", "sex":"Female","dob":"23411"}},</v>
      </c>
    </row>
    <row r="401" spans="1:6" x14ac:dyDescent="0.25">
      <c r="A401" t="s">
        <v>218</v>
      </c>
      <c r="B401" t="str">
        <f t="shared" ca="1" si="24"/>
        <v>Female</v>
      </c>
      <c r="C401" t="str">
        <f t="shared" ca="1" si="25"/>
        <v>Florence</v>
      </c>
      <c r="D401" t="str">
        <f t="shared" ca="1" si="26"/>
        <v>Begum</v>
      </c>
      <c r="E401" s="1">
        <v>14912</v>
      </c>
      <c r="F401" t="str">
        <f t="shared" ca="1" si="27"/>
        <v>"6669718903": {"demographic":{ "name":"Florence Begum", "sex":"Female","dob":"14912"}},</v>
      </c>
    </row>
    <row r="402" spans="1:6" x14ac:dyDescent="0.25">
      <c r="A402" t="s">
        <v>219</v>
      </c>
      <c r="B402" t="str">
        <f t="shared" ca="1" si="24"/>
        <v>Female</v>
      </c>
      <c r="C402" t="str">
        <f t="shared" ca="1" si="25"/>
        <v>Elsie</v>
      </c>
      <c r="D402" t="str">
        <f t="shared" ca="1" si="26"/>
        <v>Kaur</v>
      </c>
      <c r="E402" s="1">
        <v>28146</v>
      </c>
      <c r="F402" t="str">
        <f t="shared" ca="1" si="27"/>
        <v>"6669766361": {"demographic":{ "name":"Elsie Kaur", "sex":"Female","dob":"28146"}},</v>
      </c>
    </row>
    <row r="403" spans="1:6" x14ac:dyDescent="0.25">
      <c r="A403" t="s">
        <v>220</v>
      </c>
      <c r="B403" t="str">
        <f t="shared" ca="1" si="24"/>
        <v>Female</v>
      </c>
      <c r="C403" t="str">
        <f t="shared" ca="1" si="25"/>
        <v>Elsie</v>
      </c>
      <c r="D403" t="str">
        <f t="shared" ca="1" si="26"/>
        <v>Allen</v>
      </c>
      <c r="E403" s="1">
        <v>25550</v>
      </c>
      <c r="F403" t="str">
        <f t="shared" ca="1" si="27"/>
        <v>"6669804595": {"demographic":{ "name":"Elsie Allen", "sex":"Female","dob":"25550"}},</v>
      </c>
    </row>
    <row r="404" spans="1:6" x14ac:dyDescent="0.25">
      <c r="A404" t="s">
        <v>221</v>
      </c>
      <c r="B404" t="str">
        <f t="shared" ca="1" si="24"/>
        <v>Female</v>
      </c>
      <c r="C404" t="str">
        <f t="shared" ca="1" si="25"/>
        <v>Abigail</v>
      </c>
      <c r="D404" t="str">
        <f t="shared" ca="1" si="26"/>
        <v>Hill</v>
      </c>
      <c r="E404" s="1">
        <v>28354</v>
      </c>
      <c r="F404" t="str">
        <f t="shared" ca="1" si="27"/>
        <v>"6669869820": {"demographic":{ "name":"Abigail Hill", "sex":"Female","dob":"28354"}},</v>
      </c>
    </row>
    <row r="405" spans="1:6" x14ac:dyDescent="0.25">
      <c r="A405" t="s">
        <v>222</v>
      </c>
      <c r="B405" t="str">
        <f t="shared" ca="1" si="24"/>
        <v>Male</v>
      </c>
      <c r="C405" t="str">
        <f t="shared" ca="1" si="25"/>
        <v>Elijah</v>
      </c>
      <c r="D405" t="str">
        <f t="shared" ca="1" si="26"/>
        <v>Patel</v>
      </c>
      <c r="E405" s="1">
        <v>21422</v>
      </c>
      <c r="F405" t="str">
        <f t="shared" ca="1" si="27"/>
        <v>"6669893119": {"demographic":{ "name":"Elijah Patel", "sex":"Male","dob":"21422"}},</v>
      </c>
    </row>
    <row r="406" spans="1:6" x14ac:dyDescent="0.25">
      <c r="A406" t="s">
        <v>223</v>
      </c>
      <c r="B406" t="str">
        <f t="shared" ca="1" si="24"/>
        <v>Female</v>
      </c>
      <c r="C406" t="str">
        <f t="shared" ca="1" si="25"/>
        <v>Matilda</v>
      </c>
      <c r="D406" t="str">
        <f t="shared" ca="1" si="26"/>
        <v>Johnson</v>
      </c>
      <c r="E406" s="1">
        <v>19774</v>
      </c>
      <c r="F406" t="str">
        <f t="shared" ca="1" si="27"/>
        <v>"6669919369": {"demographic":{ "name":"Matilda Johnson", "sex":"Female","dob":"19774"}},</v>
      </c>
    </row>
    <row r="407" spans="1:6" x14ac:dyDescent="0.25">
      <c r="A407" t="s">
        <v>224</v>
      </c>
      <c r="B407" t="str">
        <f t="shared" ca="1" si="24"/>
        <v>Male</v>
      </c>
      <c r="C407" t="str">
        <f t="shared" ca="1" si="25"/>
        <v>Anthony</v>
      </c>
      <c r="D407" t="str">
        <f t="shared" ca="1" si="26"/>
        <v>Phillips</v>
      </c>
      <c r="E407" s="1">
        <v>13203</v>
      </c>
      <c r="F407" t="str">
        <f t="shared" ca="1" si="27"/>
        <v>"6669995772": {"demographic":{ "name":"Anthony Phillips", "sex":"Male","dob":"13203"}},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228</v>
      </c>
      <c r="B1" t="s">
        <v>229</v>
      </c>
    </row>
    <row r="2" spans="1:3" x14ac:dyDescent="0.25">
      <c r="A2" t="s">
        <v>330</v>
      </c>
      <c r="B2" t="s">
        <v>230</v>
      </c>
      <c r="C2" t="s">
        <v>430</v>
      </c>
    </row>
    <row r="3" spans="1:3" x14ac:dyDescent="0.25">
      <c r="A3" t="s">
        <v>331</v>
      </c>
      <c r="B3" t="s">
        <v>231</v>
      </c>
      <c r="C3" t="s">
        <v>431</v>
      </c>
    </row>
    <row r="4" spans="1:3" x14ac:dyDescent="0.25">
      <c r="A4" t="s">
        <v>332</v>
      </c>
      <c r="B4" t="s">
        <v>232</v>
      </c>
      <c r="C4" t="s">
        <v>432</v>
      </c>
    </row>
    <row r="5" spans="1:3" x14ac:dyDescent="0.25">
      <c r="A5" t="s">
        <v>333</v>
      </c>
      <c r="B5" t="s">
        <v>233</v>
      </c>
      <c r="C5" t="s">
        <v>433</v>
      </c>
    </row>
    <row r="6" spans="1:3" x14ac:dyDescent="0.25">
      <c r="A6" t="s">
        <v>334</v>
      </c>
      <c r="B6" t="s">
        <v>234</v>
      </c>
      <c r="C6" t="s">
        <v>434</v>
      </c>
    </row>
    <row r="7" spans="1:3" x14ac:dyDescent="0.25">
      <c r="A7" t="s">
        <v>335</v>
      </c>
      <c r="B7" t="s">
        <v>235</v>
      </c>
      <c r="C7" t="s">
        <v>435</v>
      </c>
    </row>
    <row r="8" spans="1:3" x14ac:dyDescent="0.25">
      <c r="A8" t="s">
        <v>336</v>
      </c>
      <c r="B8" t="s">
        <v>236</v>
      </c>
      <c r="C8" t="s">
        <v>436</v>
      </c>
    </row>
    <row r="9" spans="1:3" x14ac:dyDescent="0.25">
      <c r="A9" t="s">
        <v>337</v>
      </c>
      <c r="B9" t="s">
        <v>237</v>
      </c>
      <c r="C9" t="s">
        <v>437</v>
      </c>
    </row>
    <row r="10" spans="1:3" x14ac:dyDescent="0.25">
      <c r="A10" t="s">
        <v>338</v>
      </c>
      <c r="B10" t="s">
        <v>238</v>
      </c>
      <c r="C10" t="s">
        <v>395</v>
      </c>
    </row>
    <row r="11" spans="1:3" x14ac:dyDescent="0.25">
      <c r="A11" t="s">
        <v>339</v>
      </c>
      <c r="B11" t="s">
        <v>239</v>
      </c>
      <c r="C11" t="s">
        <v>438</v>
      </c>
    </row>
    <row r="12" spans="1:3" x14ac:dyDescent="0.25">
      <c r="A12" t="s">
        <v>340</v>
      </c>
      <c r="B12" t="s">
        <v>240</v>
      </c>
      <c r="C12" t="s">
        <v>439</v>
      </c>
    </row>
    <row r="13" spans="1:3" x14ac:dyDescent="0.25">
      <c r="A13" t="s">
        <v>341</v>
      </c>
      <c r="B13" t="s">
        <v>241</v>
      </c>
      <c r="C13" t="s">
        <v>440</v>
      </c>
    </row>
    <row r="14" spans="1:3" x14ac:dyDescent="0.25">
      <c r="A14" t="s">
        <v>342</v>
      </c>
      <c r="B14" t="s">
        <v>242</v>
      </c>
      <c r="C14" t="s">
        <v>441</v>
      </c>
    </row>
    <row r="15" spans="1:3" x14ac:dyDescent="0.25">
      <c r="A15" t="s">
        <v>343</v>
      </c>
      <c r="B15" t="s">
        <v>243</v>
      </c>
      <c r="C15" t="s">
        <v>442</v>
      </c>
    </row>
    <row r="16" spans="1:3" x14ac:dyDescent="0.25">
      <c r="A16" t="s">
        <v>344</v>
      </c>
      <c r="B16" t="s">
        <v>244</v>
      </c>
      <c r="C16" t="s">
        <v>443</v>
      </c>
    </row>
    <row r="17" spans="1:3" x14ac:dyDescent="0.25">
      <c r="A17" t="s">
        <v>345</v>
      </c>
      <c r="B17" t="s">
        <v>245</v>
      </c>
      <c r="C17" t="s">
        <v>444</v>
      </c>
    </row>
    <row r="18" spans="1:3" x14ac:dyDescent="0.25">
      <c r="A18" t="s">
        <v>346</v>
      </c>
      <c r="B18" t="s">
        <v>246</v>
      </c>
      <c r="C18" t="s">
        <v>445</v>
      </c>
    </row>
    <row r="19" spans="1:3" x14ac:dyDescent="0.25">
      <c r="A19" t="s">
        <v>347</v>
      </c>
      <c r="B19" t="s">
        <v>247</v>
      </c>
      <c r="C19" t="s">
        <v>446</v>
      </c>
    </row>
    <row r="20" spans="1:3" x14ac:dyDescent="0.25">
      <c r="A20" t="s">
        <v>348</v>
      </c>
      <c r="B20" t="s">
        <v>248</v>
      </c>
      <c r="C20" t="s">
        <v>447</v>
      </c>
    </row>
    <row r="21" spans="1:3" x14ac:dyDescent="0.25">
      <c r="A21" t="s">
        <v>349</v>
      </c>
      <c r="B21" t="s">
        <v>249</v>
      </c>
      <c r="C21" t="s">
        <v>448</v>
      </c>
    </row>
    <row r="22" spans="1:3" x14ac:dyDescent="0.25">
      <c r="A22" t="s">
        <v>350</v>
      </c>
      <c r="B22" t="s">
        <v>250</v>
      </c>
      <c r="C22" t="s">
        <v>449</v>
      </c>
    </row>
    <row r="23" spans="1:3" x14ac:dyDescent="0.25">
      <c r="A23" t="s">
        <v>351</v>
      </c>
      <c r="B23" t="s">
        <v>251</v>
      </c>
      <c r="C23" t="s">
        <v>450</v>
      </c>
    </row>
    <row r="24" spans="1:3" x14ac:dyDescent="0.25">
      <c r="A24" t="s">
        <v>352</v>
      </c>
      <c r="B24" t="s">
        <v>252</v>
      </c>
      <c r="C24" t="s">
        <v>451</v>
      </c>
    </row>
    <row r="25" spans="1:3" x14ac:dyDescent="0.25">
      <c r="A25" t="s">
        <v>353</v>
      </c>
      <c r="B25" t="s">
        <v>253</v>
      </c>
      <c r="C25" t="s">
        <v>452</v>
      </c>
    </row>
    <row r="26" spans="1:3" x14ac:dyDescent="0.25">
      <c r="A26" t="s">
        <v>354</v>
      </c>
      <c r="B26" t="s">
        <v>254</v>
      </c>
      <c r="C26" t="s">
        <v>330</v>
      </c>
    </row>
    <row r="27" spans="1:3" x14ac:dyDescent="0.25">
      <c r="A27" t="s">
        <v>355</v>
      </c>
      <c r="B27" t="s">
        <v>255</v>
      </c>
      <c r="C27" t="s">
        <v>453</v>
      </c>
    </row>
    <row r="28" spans="1:3" x14ac:dyDescent="0.25">
      <c r="A28" t="s">
        <v>356</v>
      </c>
      <c r="B28" t="s">
        <v>256</v>
      </c>
      <c r="C28" t="s">
        <v>454</v>
      </c>
    </row>
    <row r="29" spans="1:3" x14ac:dyDescent="0.25">
      <c r="A29" t="s">
        <v>357</v>
      </c>
      <c r="B29" t="s">
        <v>257</v>
      </c>
      <c r="C29" t="s">
        <v>455</v>
      </c>
    </row>
    <row r="30" spans="1:3" x14ac:dyDescent="0.25">
      <c r="A30" t="s">
        <v>358</v>
      </c>
      <c r="B30" t="s">
        <v>258</v>
      </c>
      <c r="C30" t="s">
        <v>402</v>
      </c>
    </row>
    <row r="31" spans="1:3" x14ac:dyDescent="0.25">
      <c r="A31" t="s">
        <v>359</v>
      </c>
      <c r="B31" t="s">
        <v>259</v>
      </c>
      <c r="C31" t="s">
        <v>456</v>
      </c>
    </row>
    <row r="32" spans="1:3" x14ac:dyDescent="0.25">
      <c r="A32" t="s">
        <v>360</v>
      </c>
      <c r="B32" t="s">
        <v>260</v>
      </c>
      <c r="C32" t="s">
        <v>457</v>
      </c>
    </row>
    <row r="33" spans="1:3" x14ac:dyDescent="0.25">
      <c r="A33" t="s">
        <v>361</v>
      </c>
      <c r="B33" t="s">
        <v>261</v>
      </c>
      <c r="C33" t="s">
        <v>458</v>
      </c>
    </row>
    <row r="34" spans="1:3" x14ac:dyDescent="0.25">
      <c r="A34" t="s">
        <v>362</v>
      </c>
      <c r="B34" t="s">
        <v>262</v>
      </c>
      <c r="C34" t="s">
        <v>459</v>
      </c>
    </row>
    <row r="35" spans="1:3" x14ac:dyDescent="0.25">
      <c r="A35" t="s">
        <v>363</v>
      </c>
      <c r="B35" t="s">
        <v>263</v>
      </c>
      <c r="C35" t="s">
        <v>460</v>
      </c>
    </row>
    <row r="36" spans="1:3" x14ac:dyDescent="0.25">
      <c r="A36" t="s">
        <v>364</v>
      </c>
      <c r="B36" t="s">
        <v>264</v>
      </c>
      <c r="C36" t="s">
        <v>461</v>
      </c>
    </row>
    <row r="37" spans="1:3" x14ac:dyDescent="0.25">
      <c r="A37" t="s">
        <v>365</v>
      </c>
      <c r="B37" t="s">
        <v>265</v>
      </c>
      <c r="C37" t="s">
        <v>462</v>
      </c>
    </row>
    <row r="38" spans="1:3" x14ac:dyDescent="0.25">
      <c r="A38" t="s">
        <v>366</v>
      </c>
      <c r="B38" t="s">
        <v>266</v>
      </c>
      <c r="C38" t="s">
        <v>463</v>
      </c>
    </row>
    <row r="39" spans="1:3" x14ac:dyDescent="0.25">
      <c r="A39" t="s">
        <v>367</v>
      </c>
      <c r="B39" t="s">
        <v>267</v>
      </c>
      <c r="C39" t="s">
        <v>464</v>
      </c>
    </row>
    <row r="40" spans="1:3" x14ac:dyDescent="0.25">
      <c r="A40" t="s">
        <v>368</v>
      </c>
      <c r="B40" t="s">
        <v>268</v>
      </c>
      <c r="C40" t="s">
        <v>465</v>
      </c>
    </row>
    <row r="41" spans="1:3" x14ac:dyDescent="0.25">
      <c r="A41" t="s">
        <v>369</v>
      </c>
      <c r="B41" t="s">
        <v>269</v>
      </c>
      <c r="C41" t="s">
        <v>466</v>
      </c>
    </row>
    <row r="42" spans="1:3" x14ac:dyDescent="0.25">
      <c r="A42" t="s">
        <v>370</v>
      </c>
      <c r="B42" t="s">
        <v>270</v>
      </c>
      <c r="C42" t="s">
        <v>347</v>
      </c>
    </row>
    <row r="43" spans="1:3" x14ac:dyDescent="0.25">
      <c r="A43" t="s">
        <v>371</v>
      </c>
      <c r="B43" t="s">
        <v>271</v>
      </c>
      <c r="C43" t="s">
        <v>467</v>
      </c>
    </row>
    <row r="44" spans="1:3" x14ac:dyDescent="0.25">
      <c r="A44" t="s">
        <v>372</v>
      </c>
      <c r="B44" t="s">
        <v>272</v>
      </c>
      <c r="C44" t="s">
        <v>468</v>
      </c>
    </row>
    <row r="45" spans="1:3" x14ac:dyDescent="0.25">
      <c r="A45" t="s">
        <v>373</v>
      </c>
      <c r="B45" t="s">
        <v>273</v>
      </c>
      <c r="C45" t="s">
        <v>469</v>
      </c>
    </row>
    <row r="46" spans="1:3" x14ac:dyDescent="0.25">
      <c r="A46" t="s">
        <v>374</v>
      </c>
      <c r="B46" t="s">
        <v>274</v>
      </c>
      <c r="C46" t="s">
        <v>470</v>
      </c>
    </row>
    <row r="47" spans="1:3" x14ac:dyDescent="0.25">
      <c r="A47" t="s">
        <v>375</v>
      </c>
      <c r="B47" t="s">
        <v>275</v>
      </c>
      <c r="C47" t="s">
        <v>393</v>
      </c>
    </row>
    <row r="48" spans="1:3" x14ac:dyDescent="0.25">
      <c r="A48" t="s">
        <v>376</v>
      </c>
      <c r="B48" t="s">
        <v>276</v>
      </c>
      <c r="C48" t="s">
        <v>471</v>
      </c>
    </row>
    <row r="49" spans="1:3" x14ac:dyDescent="0.25">
      <c r="A49" t="s">
        <v>377</v>
      </c>
      <c r="B49" t="s">
        <v>277</v>
      </c>
      <c r="C49" t="s">
        <v>472</v>
      </c>
    </row>
    <row r="50" spans="1:3" x14ac:dyDescent="0.25">
      <c r="A50" t="s">
        <v>378</v>
      </c>
      <c r="B50" t="s">
        <v>278</v>
      </c>
      <c r="C50" t="s">
        <v>473</v>
      </c>
    </row>
    <row r="51" spans="1:3" x14ac:dyDescent="0.25">
      <c r="A51" t="s">
        <v>379</v>
      </c>
      <c r="B51" t="s">
        <v>279</v>
      </c>
      <c r="C51" t="s">
        <v>474</v>
      </c>
    </row>
    <row r="52" spans="1:3" x14ac:dyDescent="0.25">
      <c r="A52" t="s">
        <v>380</v>
      </c>
      <c r="B52" t="s">
        <v>280</v>
      </c>
      <c r="C52" t="s">
        <v>475</v>
      </c>
    </row>
    <row r="53" spans="1:3" x14ac:dyDescent="0.25">
      <c r="A53" t="s">
        <v>381</v>
      </c>
      <c r="B53" t="s">
        <v>281</v>
      </c>
      <c r="C53" t="s">
        <v>476</v>
      </c>
    </row>
    <row r="54" spans="1:3" x14ac:dyDescent="0.25">
      <c r="A54" t="s">
        <v>382</v>
      </c>
      <c r="B54" t="s">
        <v>282</v>
      </c>
      <c r="C54" t="s">
        <v>477</v>
      </c>
    </row>
    <row r="55" spans="1:3" x14ac:dyDescent="0.25">
      <c r="A55" t="s">
        <v>383</v>
      </c>
      <c r="B55" t="s">
        <v>283</v>
      </c>
      <c r="C55" t="s">
        <v>352</v>
      </c>
    </row>
    <row r="56" spans="1:3" x14ac:dyDescent="0.25">
      <c r="A56" t="s">
        <v>384</v>
      </c>
      <c r="B56" t="s">
        <v>284</v>
      </c>
      <c r="C56" t="s">
        <v>478</v>
      </c>
    </row>
    <row r="57" spans="1:3" x14ac:dyDescent="0.25">
      <c r="A57" t="s">
        <v>385</v>
      </c>
      <c r="B57" t="s">
        <v>285</v>
      </c>
      <c r="C57" t="s">
        <v>479</v>
      </c>
    </row>
    <row r="58" spans="1:3" x14ac:dyDescent="0.25">
      <c r="A58" t="s">
        <v>386</v>
      </c>
      <c r="B58" t="s">
        <v>286</v>
      </c>
      <c r="C58" t="s">
        <v>480</v>
      </c>
    </row>
    <row r="59" spans="1:3" x14ac:dyDescent="0.25">
      <c r="A59" t="s">
        <v>387</v>
      </c>
      <c r="B59" t="s">
        <v>287</v>
      </c>
      <c r="C59" t="s">
        <v>481</v>
      </c>
    </row>
    <row r="60" spans="1:3" x14ac:dyDescent="0.25">
      <c r="A60" t="s">
        <v>388</v>
      </c>
      <c r="B60" t="s">
        <v>288</v>
      </c>
      <c r="C60" t="s">
        <v>482</v>
      </c>
    </row>
    <row r="61" spans="1:3" x14ac:dyDescent="0.25">
      <c r="A61" t="s">
        <v>389</v>
      </c>
      <c r="B61" t="s">
        <v>289</v>
      </c>
      <c r="C61" t="s">
        <v>483</v>
      </c>
    </row>
    <row r="62" spans="1:3" x14ac:dyDescent="0.25">
      <c r="A62" t="s">
        <v>390</v>
      </c>
      <c r="B62" t="s">
        <v>290</v>
      </c>
      <c r="C62" t="s">
        <v>484</v>
      </c>
    </row>
    <row r="63" spans="1:3" x14ac:dyDescent="0.25">
      <c r="A63" t="s">
        <v>391</v>
      </c>
      <c r="B63" t="s">
        <v>291</v>
      </c>
      <c r="C63" t="s">
        <v>485</v>
      </c>
    </row>
    <row r="64" spans="1:3" x14ac:dyDescent="0.25">
      <c r="A64" t="s">
        <v>392</v>
      </c>
      <c r="B64" t="s">
        <v>292</v>
      </c>
      <c r="C64" t="s">
        <v>486</v>
      </c>
    </row>
    <row r="65" spans="1:3" x14ac:dyDescent="0.25">
      <c r="A65" t="s">
        <v>393</v>
      </c>
      <c r="B65" t="s">
        <v>293</v>
      </c>
      <c r="C65" t="s">
        <v>487</v>
      </c>
    </row>
    <row r="66" spans="1:3" x14ac:dyDescent="0.25">
      <c r="A66" t="s">
        <v>394</v>
      </c>
      <c r="B66" t="s">
        <v>294</v>
      </c>
      <c r="C66" t="s">
        <v>488</v>
      </c>
    </row>
    <row r="67" spans="1:3" x14ac:dyDescent="0.25">
      <c r="A67" t="s">
        <v>395</v>
      </c>
      <c r="B67" t="s">
        <v>295</v>
      </c>
      <c r="C67" t="s">
        <v>489</v>
      </c>
    </row>
    <row r="68" spans="1:3" x14ac:dyDescent="0.25">
      <c r="A68" t="s">
        <v>396</v>
      </c>
      <c r="B68" t="s">
        <v>296</v>
      </c>
      <c r="C68" t="s">
        <v>490</v>
      </c>
    </row>
    <row r="69" spans="1:3" x14ac:dyDescent="0.25">
      <c r="A69" t="s">
        <v>397</v>
      </c>
      <c r="B69" t="s">
        <v>297</v>
      </c>
      <c r="C69" t="s">
        <v>491</v>
      </c>
    </row>
    <row r="70" spans="1:3" x14ac:dyDescent="0.25">
      <c r="A70" t="s">
        <v>398</v>
      </c>
      <c r="B70" t="s">
        <v>298</v>
      </c>
      <c r="C70" t="s">
        <v>492</v>
      </c>
    </row>
    <row r="71" spans="1:3" x14ac:dyDescent="0.25">
      <c r="A71" t="s">
        <v>399</v>
      </c>
      <c r="B71" t="s">
        <v>299</v>
      </c>
      <c r="C71" t="s">
        <v>493</v>
      </c>
    </row>
    <row r="72" spans="1:3" x14ac:dyDescent="0.25">
      <c r="A72" t="s">
        <v>400</v>
      </c>
      <c r="B72" t="s">
        <v>300</v>
      </c>
      <c r="C72" t="s">
        <v>494</v>
      </c>
    </row>
    <row r="73" spans="1:3" x14ac:dyDescent="0.25">
      <c r="A73" t="s">
        <v>401</v>
      </c>
      <c r="B73" t="s">
        <v>301</v>
      </c>
      <c r="C73" t="s">
        <v>495</v>
      </c>
    </row>
    <row r="74" spans="1:3" x14ac:dyDescent="0.25">
      <c r="A74" t="s">
        <v>402</v>
      </c>
      <c r="B74" t="s">
        <v>302</v>
      </c>
      <c r="C74" t="s">
        <v>496</v>
      </c>
    </row>
    <row r="75" spans="1:3" x14ac:dyDescent="0.25">
      <c r="A75" t="s">
        <v>403</v>
      </c>
      <c r="B75" t="s">
        <v>303</v>
      </c>
      <c r="C75" t="s">
        <v>497</v>
      </c>
    </row>
    <row r="76" spans="1:3" x14ac:dyDescent="0.25">
      <c r="A76" t="s">
        <v>404</v>
      </c>
      <c r="B76" t="s">
        <v>304</v>
      </c>
      <c r="C76" t="s">
        <v>498</v>
      </c>
    </row>
    <row r="77" spans="1:3" x14ac:dyDescent="0.25">
      <c r="A77" t="s">
        <v>405</v>
      </c>
      <c r="B77" t="s">
        <v>305</v>
      </c>
      <c r="C77" t="s">
        <v>499</v>
      </c>
    </row>
    <row r="78" spans="1:3" x14ac:dyDescent="0.25">
      <c r="A78" t="s">
        <v>406</v>
      </c>
      <c r="B78" t="s">
        <v>306</v>
      </c>
      <c r="C78" t="s">
        <v>500</v>
      </c>
    </row>
    <row r="79" spans="1:3" x14ac:dyDescent="0.25">
      <c r="A79" t="s">
        <v>407</v>
      </c>
      <c r="B79" t="s">
        <v>307</v>
      </c>
      <c r="C79" t="s">
        <v>501</v>
      </c>
    </row>
    <row r="80" spans="1:3" x14ac:dyDescent="0.25">
      <c r="A80" t="s">
        <v>408</v>
      </c>
      <c r="B80" t="s">
        <v>308</v>
      </c>
      <c r="C80" t="s">
        <v>335</v>
      </c>
    </row>
    <row r="81" spans="1:3" x14ac:dyDescent="0.25">
      <c r="A81" t="s">
        <v>409</v>
      </c>
      <c r="B81" t="s">
        <v>309</v>
      </c>
      <c r="C81" t="s">
        <v>502</v>
      </c>
    </row>
    <row r="82" spans="1:3" x14ac:dyDescent="0.25">
      <c r="A82" t="s">
        <v>410</v>
      </c>
      <c r="B82" t="s">
        <v>310</v>
      </c>
      <c r="C82" t="s">
        <v>503</v>
      </c>
    </row>
    <row r="83" spans="1:3" x14ac:dyDescent="0.25">
      <c r="A83" t="s">
        <v>411</v>
      </c>
      <c r="B83" t="s">
        <v>311</v>
      </c>
      <c r="C83" t="s">
        <v>504</v>
      </c>
    </row>
    <row r="84" spans="1:3" x14ac:dyDescent="0.25">
      <c r="A84" t="s">
        <v>412</v>
      </c>
      <c r="B84" t="s">
        <v>312</v>
      </c>
      <c r="C84" t="s">
        <v>505</v>
      </c>
    </row>
    <row r="85" spans="1:3" x14ac:dyDescent="0.25">
      <c r="A85" t="s">
        <v>413</v>
      </c>
      <c r="B85" t="s">
        <v>313</v>
      </c>
      <c r="C85" t="s">
        <v>506</v>
      </c>
    </row>
    <row r="86" spans="1:3" x14ac:dyDescent="0.25">
      <c r="A86" t="s">
        <v>414</v>
      </c>
      <c r="B86" t="s">
        <v>314</v>
      </c>
      <c r="C86" t="s">
        <v>359</v>
      </c>
    </row>
    <row r="87" spans="1:3" x14ac:dyDescent="0.25">
      <c r="A87" t="s">
        <v>415</v>
      </c>
      <c r="B87" t="s">
        <v>315</v>
      </c>
      <c r="C87" t="s">
        <v>507</v>
      </c>
    </row>
    <row r="88" spans="1:3" x14ac:dyDescent="0.25">
      <c r="A88" t="s">
        <v>416</v>
      </c>
      <c r="B88" t="s">
        <v>316</v>
      </c>
      <c r="C88" t="s">
        <v>508</v>
      </c>
    </row>
    <row r="89" spans="1:3" x14ac:dyDescent="0.25">
      <c r="A89" t="s">
        <v>417</v>
      </c>
      <c r="B89" t="s">
        <v>317</v>
      </c>
      <c r="C89" t="s">
        <v>509</v>
      </c>
    </row>
    <row r="90" spans="1:3" x14ac:dyDescent="0.25">
      <c r="A90" t="s">
        <v>418</v>
      </c>
      <c r="B90" t="s">
        <v>318</v>
      </c>
      <c r="C90" t="s">
        <v>510</v>
      </c>
    </row>
    <row r="91" spans="1:3" x14ac:dyDescent="0.25">
      <c r="A91" t="s">
        <v>419</v>
      </c>
      <c r="B91" t="s">
        <v>319</v>
      </c>
      <c r="C91" t="s">
        <v>511</v>
      </c>
    </row>
    <row r="92" spans="1:3" x14ac:dyDescent="0.25">
      <c r="A92" t="s">
        <v>420</v>
      </c>
      <c r="B92" t="s">
        <v>320</v>
      </c>
      <c r="C92" t="s">
        <v>512</v>
      </c>
    </row>
    <row r="93" spans="1:3" x14ac:dyDescent="0.25">
      <c r="A93" t="s">
        <v>421</v>
      </c>
      <c r="B93" t="s">
        <v>321</v>
      </c>
      <c r="C93" t="s">
        <v>513</v>
      </c>
    </row>
    <row r="94" spans="1:3" x14ac:dyDescent="0.25">
      <c r="A94" t="s">
        <v>422</v>
      </c>
      <c r="B94" t="s">
        <v>322</v>
      </c>
      <c r="C94" t="s">
        <v>514</v>
      </c>
    </row>
    <row r="95" spans="1:3" x14ac:dyDescent="0.25">
      <c r="A95" t="s">
        <v>423</v>
      </c>
      <c r="B95" t="s">
        <v>323</v>
      </c>
      <c r="C95" t="s">
        <v>515</v>
      </c>
    </row>
    <row r="96" spans="1:3" x14ac:dyDescent="0.25">
      <c r="A96" t="s">
        <v>424</v>
      </c>
      <c r="B96" t="s">
        <v>324</v>
      </c>
      <c r="C96" t="s">
        <v>516</v>
      </c>
    </row>
    <row r="97" spans="1:3" x14ac:dyDescent="0.25">
      <c r="A97" t="s">
        <v>425</v>
      </c>
      <c r="B97" t="s">
        <v>325</v>
      </c>
      <c r="C97" t="s">
        <v>517</v>
      </c>
    </row>
    <row r="98" spans="1:3" x14ac:dyDescent="0.25">
      <c r="A98" t="s">
        <v>426</v>
      </c>
      <c r="B98" t="s">
        <v>326</v>
      </c>
      <c r="C98" t="s">
        <v>518</v>
      </c>
    </row>
    <row r="99" spans="1:3" x14ac:dyDescent="0.25">
      <c r="A99" t="s">
        <v>427</v>
      </c>
      <c r="B99" t="s">
        <v>327</v>
      </c>
      <c r="C99" t="s">
        <v>519</v>
      </c>
    </row>
    <row r="100" spans="1:3" x14ac:dyDescent="0.25">
      <c r="A100" t="s">
        <v>428</v>
      </c>
      <c r="B100" t="s">
        <v>328</v>
      </c>
      <c r="C100" t="s">
        <v>520</v>
      </c>
    </row>
    <row r="101" spans="1:3" x14ac:dyDescent="0.25">
      <c r="A101" t="s">
        <v>429</v>
      </c>
      <c r="B101" t="s">
        <v>329</v>
      </c>
      <c r="C101" t="s">
        <v>521</v>
      </c>
    </row>
    <row r="102" spans="1:3" x14ac:dyDescent="0.25">
      <c r="C102" t="s">
        <v>522</v>
      </c>
    </row>
    <row r="103" spans="1:3" x14ac:dyDescent="0.25">
      <c r="C103" t="s">
        <v>523</v>
      </c>
    </row>
    <row r="104" spans="1:3" x14ac:dyDescent="0.25">
      <c r="C104" t="s">
        <v>524</v>
      </c>
    </row>
    <row r="105" spans="1:3" x14ac:dyDescent="0.25">
      <c r="C105" t="s">
        <v>525</v>
      </c>
    </row>
    <row r="106" spans="1:3" x14ac:dyDescent="0.25">
      <c r="C106" t="s">
        <v>526</v>
      </c>
    </row>
    <row r="107" spans="1:3" x14ac:dyDescent="0.25">
      <c r="C107" t="s">
        <v>527</v>
      </c>
    </row>
    <row r="108" spans="1:3" x14ac:dyDescent="0.25">
      <c r="C108" t="s">
        <v>528</v>
      </c>
    </row>
    <row r="109" spans="1:3" x14ac:dyDescent="0.25">
      <c r="C109" t="s">
        <v>529</v>
      </c>
    </row>
    <row r="110" spans="1:3" x14ac:dyDescent="0.25">
      <c r="C110" t="s">
        <v>530</v>
      </c>
    </row>
    <row r="111" spans="1:3" x14ac:dyDescent="0.25">
      <c r="C111" t="s">
        <v>531</v>
      </c>
    </row>
    <row r="112" spans="1:3" x14ac:dyDescent="0.25">
      <c r="C112" t="s">
        <v>532</v>
      </c>
    </row>
    <row r="113" spans="3:3" x14ac:dyDescent="0.25">
      <c r="C113" t="s">
        <v>533</v>
      </c>
    </row>
    <row r="114" spans="3:3" x14ac:dyDescent="0.25">
      <c r="C114" t="s">
        <v>534</v>
      </c>
    </row>
    <row r="115" spans="3:3" x14ac:dyDescent="0.25">
      <c r="C115" t="s">
        <v>535</v>
      </c>
    </row>
    <row r="116" spans="3:3" x14ac:dyDescent="0.25">
      <c r="C116" t="s">
        <v>536</v>
      </c>
    </row>
    <row r="117" spans="3:3" x14ac:dyDescent="0.25">
      <c r="C117" t="s">
        <v>537</v>
      </c>
    </row>
    <row r="118" spans="3:3" x14ac:dyDescent="0.25">
      <c r="C118" t="s">
        <v>538</v>
      </c>
    </row>
    <row r="119" spans="3:3" x14ac:dyDescent="0.25">
      <c r="C119" t="s">
        <v>539</v>
      </c>
    </row>
    <row r="120" spans="3:3" x14ac:dyDescent="0.25">
      <c r="C120" t="s">
        <v>540</v>
      </c>
    </row>
    <row r="121" spans="3:3" x14ac:dyDescent="0.25">
      <c r="C121" t="s">
        <v>541</v>
      </c>
    </row>
    <row r="122" spans="3:3" x14ac:dyDescent="0.25">
      <c r="C122" t="s">
        <v>542</v>
      </c>
    </row>
    <row r="123" spans="3:3" x14ac:dyDescent="0.25">
      <c r="C123" t="s">
        <v>429</v>
      </c>
    </row>
    <row r="124" spans="3:3" x14ac:dyDescent="0.25">
      <c r="C124" t="s">
        <v>543</v>
      </c>
    </row>
    <row r="125" spans="3:3" x14ac:dyDescent="0.25">
      <c r="C125" t="s">
        <v>544</v>
      </c>
    </row>
    <row r="126" spans="3:3" x14ac:dyDescent="0.25">
      <c r="C126" t="s">
        <v>545</v>
      </c>
    </row>
    <row r="127" spans="3:3" x14ac:dyDescent="0.25">
      <c r="C127" t="s">
        <v>546</v>
      </c>
    </row>
    <row r="128" spans="3:3" x14ac:dyDescent="0.25">
      <c r="C128" t="s">
        <v>547</v>
      </c>
    </row>
    <row r="129" spans="3:3" x14ac:dyDescent="0.25">
      <c r="C129" t="s">
        <v>548</v>
      </c>
    </row>
    <row r="130" spans="3:3" x14ac:dyDescent="0.25">
      <c r="C130" t="s">
        <v>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Williams</dc:creator>
  <cp:lastModifiedBy>Richard Williams</cp:lastModifiedBy>
  <dcterms:created xsi:type="dcterms:W3CDTF">2015-06-30T10:05:34Z</dcterms:created>
  <dcterms:modified xsi:type="dcterms:W3CDTF">2015-07-24T15:18:43Z</dcterms:modified>
</cp:coreProperties>
</file>