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WASH\excel-challenge\"/>
    </mc:Choice>
  </mc:AlternateContent>
  <xr:revisionPtr revIDLastSave="0" documentId="13_ncr:1_{FFDA5E0F-1DC6-4DB8-99C1-8B28A901FF3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 Table 1" sheetId="14" r:id="rId2"/>
    <sheet name="Pivot Table 2" sheetId="18" r:id="rId3"/>
    <sheet name="Bonus" sheetId="19" r:id="rId4"/>
    <sheet name="Bonus Statistical Analysis " sheetId="21" r:id="rId5"/>
    <sheet name="Sheet2" sheetId="20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21" l="1"/>
  <c r="K2" i="21"/>
  <c r="J2" i="21"/>
  <c r="I2" i="21"/>
  <c r="H2" i="21"/>
  <c r="G2" i="21"/>
  <c r="F2" i="21"/>
  <c r="E2" i="2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2" i="19"/>
  <c r="D11" i="19"/>
  <c r="D10" i="19"/>
  <c r="D9" i="19"/>
  <c r="D8" i="19"/>
  <c r="D7" i="19"/>
  <c r="D6" i="19"/>
  <c r="D5" i="19"/>
  <c r="D4" i="19"/>
  <c r="D3" i="19"/>
  <c r="C12" i="19"/>
  <c r="C11" i="19"/>
  <c r="C10" i="19"/>
  <c r="C9" i="19"/>
  <c r="C8" i="19"/>
  <c r="C7" i="19"/>
  <c r="C6" i="19"/>
  <c r="C5" i="19"/>
  <c r="C4" i="19"/>
  <c r="B12" i="19"/>
  <c r="B11" i="19"/>
  <c r="B10" i="19"/>
  <c r="B9" i="19"/>
  <c r="B8" i="19"/>
  <c r="B7" i="19"/>
  <c r="B6" i="19"/>
  <c r="B5" i="19"/>
  <c r="B4" i="19"/>
  <c r="C3" i="19"/>
  <c r="B3" i="19"/>
  <c r="H13" i="19"/>
  <c r="H2" i="19"/>
  <c r="G13" i="19"/>
  <c r="G2" i="19"/>
  <c r="F13" i="19"/>
  <c r="F2" i="19"/>
  <c r="E13" i="19" l="1"/>
  <c r="E12" i="19"/>
  <c r="E11" i="19"/>
  <c r="E10" i="19"/>
  <c r="F10" i="19" s="1"/>
  <c r="E9" i="19"/>
  <c r="E8" i="19"/>
  <c r="F8" i="19" s="1"/>
  <c r="E7" i="19"/>
  <c r="F7" i="19" s="1"/>
  <c r="E6" i="19"/>
  <c r="E5" i="19"/>
  <c r="E4" i="19"/>
  <c r="E3" i="19"/>
  <c r="F3" i="19" s="1"/>
  <c r="E2" i="19"/>
  <c r="D13" i="19"/>
  <c r="C13" i="19"/>
  <c r="B13" i="19"/>
  <c r="B2" i="19"/>
  <c r="D2" i="19"/>
  <c r="C2" i="19"/>
  <c r="H12" i="19" l="1"/>
  <c r="G12" i="19"/>
  <c r="F12" i="19"/>
  <c r="H11" i="19"/>
  <c r="G11" i="19"/>
  <c r="F11" i="19"/>
  <c r="H10" i="19"/>
  <c r="G10" i="19"/>
  <c r="G9" i="19"/>
  <c r="H9" i="19"/>
  <c r="F9" i="19"/>
  <c r="H8" i="19"/>
  <c r="G8" i="19"/>
  <c r="H7" i="19"/>
  <c r="G7" i="19"/>
  <c r="H6" i="19"/>
  <c r="G6" i="19"/>
  <c r="F6" i="19"/>
  <c r="G5" i="19"/>
  <c r="H5" i="19"/>
  <c r="F5" i="19"/>
  <c r="H4" i="19"/>
  <c r="G4" i="19"/>
  <c r="F4" i="19"/>
  <c r="H3" i="19"/>
  <c r="G3" i="19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S1904" i="1" l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03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64" i="1"/>
  <c r="S1565" i="1"/>
  <c r="S1566" i="1"/>
  <c r="S1567" i="1"/>
  <c r="S1568" i="1"/>
  <c r="S15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63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22" i="1"/>
  <c r="T415" i="1"/>
  <c r="T416" i="1"/>
  <c r="T417" i="1"/>
  <c r="T418" i="1"/>
  <c r="T419" i="1"/>
  <c r="T420" i="1"/>
  <c r="T421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24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16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2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2" i="1"/>
  <c r="S2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89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7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10" i="1"/>
  <c r="T3809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7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65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3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21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9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30" i="1"/>
  <c r="T3128" i="1"/>
  <c r="T3129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298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6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4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2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78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4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2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0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68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6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0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56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2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0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463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43" i="1"/>
  <c r="T2444" i="1"/>
  <c r="T2445" i="1"/>
  <c r="T2446" i="1"/>
  <c r="T2447" i="1"/>
  <c r="T2448" i="1"/>
  <c r="T2449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03" i="1"/>
  <c r="T2402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34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23" i="1"/>
  <c r="T2322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04" i="1"/>
  <c r="T2302" i="1"/>
  <c r="T230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28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2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0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18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6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2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0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983" i="1"/>
  <c r="T2010" i="1" l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194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2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0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88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63" i="1"/>
  <c r="T1862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2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74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68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43" i="1"/>
  <c r="T1642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0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783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2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0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68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0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56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23" i="1"/>
  <c r="S2522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0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46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0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343" i="1"/>
  <c r="S2342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2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083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198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1943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6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2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74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60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58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63" i="1"/>
  <c r="T1562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4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03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0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483" i="1"/>
  <c r="T1462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40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36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46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06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286" i="1"/>
  <c r="T128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4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2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186" i="1"/>
  <c r="S1185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46" i="1"/>
  <c r="S1145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4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2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066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42" i="1"/>
  <c r="S1041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2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02" i="1"/>
  <c r="T901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882" i="1"/>
  <c r="S88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942" i="1"/>
  <c r="S698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62" i="1"/>
  <c r="T861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4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78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6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2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6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54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T522" i="1"/>
  <c r="S52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<sst xmlns="http://schemas.openxmlformats.org/spreadsheetml/2006/main" count="28493" uniqueCount="8371">
  <si>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</si>
  <si>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</si>
  <si>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</si>
  <si>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</si>
  <si>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</si>
  <si>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</si>
  <si>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</si>
  <si>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</si>
  <si>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</si>
  <si>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</si>
  <si>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</si>
  <si>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</si>
  <si>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</si>
  <si>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</si>
  <si>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</si>
  <si>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</si>
  <si>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</si>
  <si>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</si>
  <si>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</si>
  <si>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</si>
  <si>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</si>
  <si>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</si>
  <si>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</si>
  <si>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</si>
  <si>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</si>
  <si>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</si>
  <si>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</si>
  <si>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</si>
  <si>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</si>
  <si>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</si>
  <si>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</si>
  <si>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</si>
  <si>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</si>
  <si>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</si>
  <si>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</si>
  <si>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</si>
  <si>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</si>
  <si>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</si>
  <si>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</si>
  <si>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</si>
  <si>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</si>
  <si>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</si>
  <si>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</si>
  <si>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</si>
  <si>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</si>
  <si>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</si>
  <si>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</si>
  <si>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</si>
  <si>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</si>
  <si>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</si>
  <si>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</si>
  <si>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</si>
  <si>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</si>
  <si>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</si>
  <si>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</si>
  <si>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</si>
  <si>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</si>
  <si>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</si>
  <si>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</si>
  <si>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</si>
  <si>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</si>
  <si>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</si>
  <si>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</si>
  <si>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</si>
  <si>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</si>
  <si>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</si>
  <si>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</si>
  <si>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</si>
  <si>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</si>
  <si>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</si>
  <si>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</si>
  <si>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</si>
  <si>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</si>
  <si>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</si>
  <si>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</si>
  <si>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</si>
  <si>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</si>
  <si>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</si>
  <si>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</si>
  <si>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</si>
  <si>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</si>
  <si>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</si>
  <si>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</si>
  <si>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</si>
  <si>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</si>
  <si>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</si>
  <si>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</si>
  <si>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</si>
  <si>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</si>
  <si>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</si>
  <si>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</si>
  <si>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</si>
  <si>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</si>
  <si>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</si>
  <si>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</si>
  <si>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</si>
  <si>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</si>
  <si>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</si>
  <si>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</si>
  <si>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</si>
  <si>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</si>
  <si>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</si>
  <si>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</si>
  <si>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</si>
  <si>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</si>
  <si>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</si>
  <si>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</si>
  <si>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</si>
  <si>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</si>
  <si>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</si>
  <si>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</si>
  <si>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</si>
  <si>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</si>
  <si>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</si>
  <si>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</si>
  <si>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</si>
  <si>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</si>
  <si>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</si>
  <si>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</si>
  <si>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</si>
  <si>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</si>
  <si>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</si>
  <si>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</si>
  <si>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</si>
  <si>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</si>
  <si>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</si>
  <si>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</si>
  <si>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</si>
  <si>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</si>
  <si>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</si>
  <si>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</si>
  <si>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</si>
  <si>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</si>
  <si>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</si>
  <si>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</si>
  <si>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</si>
  <si>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</si>
  <si>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</si>
  <si>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</si>
  <si>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</si>
  <si>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</si>
  <si>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</si>
  <si>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</si>
  <si>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</si>
  <si>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</si>
  <si>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</si>
  <si>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</si>
  <si>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</si>
  <si>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</si>
  <si>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</si>
  <si>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</si>
  <si>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</si>
  <si>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</si>
  <si>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</si>
  <si>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</si>
  <si>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</si>
  <si>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</si>
  <si>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</si>
  <si>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</si>
  <si>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</si>
  <si>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</si>
  <si>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</si>
  <si>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</si>
  <si>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</si>
  <si>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</si>
  <si>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</si>
  <si>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</si>
  <si>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</si>
  <si>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</si>
  <si>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</si>
  <si>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</si>
  <si>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</si>
  <si>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</si>
  <si>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</si>
  <si>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</si>
  <si>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</si>
  <si>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</si>
  <si>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</si>
  <si>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</si>
  <si>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</si>
  <si>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</si>
  <si>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</si>
  <si>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</si>
  <si>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</si>
  <si>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</si>
  <si>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</si>
  <si>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</si>
  <si>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</si>
  <si>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</si>
  <si>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</si>
  <si>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</si>
  <si>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</si>
  <si>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</si>
  <si>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</si>
  <si>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</si>
  <si>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</si>
  <si>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</si>
  <si>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</si>
  <si>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</si>
  <si>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</si>
  <si>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</si>
  <si>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</si>
  <si>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</si>
  <si>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</si>
  <si>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</si>
  <si>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</si>
  <si>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</si>
  <si>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</si>
  <si>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</si>
  <si>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</si>
  <si>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</si>
  <si>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</si>
  <si>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</si>
  <si>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</si>
  <si>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</si>
  <si>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</si>
  <si>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</si>
  <si>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</si>
  <si>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</si>
  <si>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</si>
  <si>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</si>
  <si>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</si>
  <si>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</si>
  <si>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</si>
  <si>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</si>
  <si>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</si>
  <si>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</si>
  <si>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</si>
  <si>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</si>
  <si>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</si>
  <si>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</si>
  <si>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</si>
  <si>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</si>
  <si>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</si>
  <si>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</si>
  <si>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</si>
  <si>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</si>
  <si>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</si>
  <si>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</si>
  <si>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</si>
  <si>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</si>
  <si>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</si>
  <si>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</si>
  <si>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</si>
  <si>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</si>
  <si>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</si>
  <si>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</si>
  <si>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</si>
  <si>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</si>
  <si>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</si>
  <si>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</si>
  <si>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</si>
  <si>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</si>
  <si>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</si>
  <si>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</si>
  <si>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</si>
  <si>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</si>
  <si>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</si>
  <si>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</si>
  <si>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</si>
  <si>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</si>
  <si>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</si>
  <si>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</si>
  <si>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</si>
  <si>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</si>
  <si>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</si>
  <si>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</si>
  <si>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</si>
  <si>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</si>
  <si>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</si>
  <si>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</si>
  <si>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</si>
  <si>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</si>
  <si>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</si>
  <si>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</si>
  <si>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</si>
  <si>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</si>
  <si>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</si>
  <si>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</si>
  <si>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</si>
  <si>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</si>
  <si>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</si>
  <si>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</si>
  <si>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</si>
  <si>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</si>
  <si>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</si>
  <si>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</si>
  <si>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</si>
  <si>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</si>
  <si>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</si>
  <si>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</si>
  <si>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</si>
  <si>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</si>
  <si>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</si>
  <si>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</si>
  <si>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</si>
  <si>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</si>
  <si>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</si>
  <si>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</si>
  <si>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</si>
  <si>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</si>
  <si>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</si>
  <si>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</si>
  <si>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</si>
  <si>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</si>
  <si>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</si>
  <si>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</si>
  <si>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</si>
  <si>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</si>
  <si>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</si>
  <si>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</si>
  <si>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</si>
  <si>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</si>
  <si>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</si>
  <si>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</si>
  <si>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</si>
  <si>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</si>
  <si>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</si>
  <si>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</si>
  <si>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</si>
  <si>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</si>
  <si>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</si>
  <si>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</si>
  <si>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</si>
  <si>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</si>
  <si>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</si>
  <si>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</si>
  <si>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</si>
  <si>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</si>
  <si>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</si>
  <si>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</si>
  <si>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</si>
  <si>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</si>
  <si>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</si>
  <si>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</si>
  <si>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</si>
  <si>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</si>
  <si>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</si>
  <si>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</si>
  <si>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</si>
  <si>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</si>
  <si>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</si>
  <si>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</si>
  <si>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</si>
  <si>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</si>
  <si>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</si>
  <si>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</si>
  <si>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</si>
  <si>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</si>
  <si>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</si>
  <si>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</si>
  <si>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</si>
  <si>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</si>
  <si>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</si>
  <si>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</si>
  <si>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</si>
  <si>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</si>
  <si>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</si>
  <si>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</si>
  <si>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</si>
  <si>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</si>
  <si>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</si>
  <si>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</si>
  <si>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</si>
  <si>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</si>
  <si>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</si>
  <si>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</si>
  <si>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</si>
  <si>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</si>
  <si>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</si>
  <si>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</si>
  <si>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</si>
  <si>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</si>
  <si>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</si>
  <si>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</si>
  <si>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</si>
  <si>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</si>
  <si>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</si>
  <si>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</si>
  <si>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</si>
  <si>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</si>
  <si>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</si>
  <si>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</si>
  <si>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</si>
  <si>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</si>
  <si>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</si>
  <si>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</si>
  <si>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</si>
  <si>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</si>
  <si>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</si>
  <si>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</si>
  <si>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</si>
  <si>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</si>
  <si>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</si>
  <si>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</si>
  <si>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</si>
  <si>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</si>
  <si>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</si>
  <si>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</si>
  <si>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</si>
  <si>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</si>
  <si>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</si>
  <si>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</si>
  <si>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</si>
  <si>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</si>
  <si>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</si>
  <si>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</si>
  <si>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</si>
  <si>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</si>
  <si>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</si>
  <si>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</si>
  <si>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</si>
  <si>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</si>
  <si>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</si>
  <si>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</si>
  <si>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</si>
  <si>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</si>
  <si>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</si>
  <si>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</si>
  <si>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</si>
  <si>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</si>
  <si>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</si>
  <si>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</si>
  <si>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</si>
  <si>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</si>
  <si>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</si>
  <si>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</si>
  <si>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</si>
  <si>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</si>
  <si>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</si>
  <si>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</si>
  <si>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</si>
  <si>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</si>
  <si>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</si>
  <si>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</si>
  <si>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</si>
  <si>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</si>
  <si>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</si>
  <si>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</si>
  <si>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</si>
  <si>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</si>
  <si>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</si>
  <si>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</si>
  <si>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</si>
  <si>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</si>
  <si>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</si>
  <si>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</si>
  <si>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</si>
  <si>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</si>
  <si>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</si>
  <si>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</si>
  <si>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</si>
  <si>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</si>
  <si>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</si>
  <si>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</si>
  <si>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</si>
  <si>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</si>
  <si>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</si>
  <si>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</si>
  <si>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</si>
  <si>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</si>
  <si>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</si>
  <si>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</si>
  <si>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</si>
  <si>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</si>
  <si>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</si>
  <si>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</si>
  <si>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</si>
  <si>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</si>
  <si>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</si>
  <si>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</si>
  <si>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</si>
  <si>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</si>
  <si>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</si>
  <si>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</si>
  <si>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</si>
  <si>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</si>
  <si>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</si>
  <si>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</si>
  <si>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</si>
  <si>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</si>
  <si>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</si>
  <si>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</si>
  <si>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</si>
  <si>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</si>
  <si>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</si>
  <si>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</si>
  <si>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</si>
  <si>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</si>
  <si>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</si>
  <si>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</si>
  <si>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</si>
  <si>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</si>
  <si>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</si>
  <si>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</si>
  <si>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</si>
  <si>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</si>
  <si>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</si>
  <si>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</si>
  <si>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</si>
  <si>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</si>
  <si>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</si>
  <si>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</si>
  <si>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</si>
  <si>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</si>
  <si>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</si>
  <si>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</si>
  <si>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</si>
  <si>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</si>
  <si>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</si>
  <si>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</si>
  <si>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</si>
  <si>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</si>
  <si>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</si>
  <si>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</si>
  <si>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</si>
  <si>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</si>
  <si>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</si>
  <si>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</si>
  <si>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</si>
  <si>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</si>
  <si>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</si>
  <si>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</si>
  <si>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</si>
  <si>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</si>
  <si>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</si>
  <si>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</si>
  <si>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</si>
  <si>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</si>
  <si>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</si>
  <si>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</si>
  <si>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</si>
  <si>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</si>
  <si>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</si>
  <si>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</si>
  <si>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</si>
  <si>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</si>
  <si>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</si>
  <si>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</si>
  <si>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</si>
  <si>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</si>
  <si>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</si>
  <si>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</si>
  <si>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</si>
  <si>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</si>
  <si>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</si>
  <si>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</si>
  <si>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</si>
  <si>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</si>
  <si>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</si>
  <si>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</si>
  <si>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</si>
  <si>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</si>
  <si>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</si>
  <si>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</si>
  <si>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</si>
  <si>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</si>
  <si>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</si>
  <si>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</si>
  <si>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</si>
  <si>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</si>
  <si>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</si>
  <si>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</si>
  <si>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</si>
  <si>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</si>
  <si>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</si>
  <si>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</si>
  <si>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</si>
  <si>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</si>
  <si>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</si>
  <si>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</si>
  <si>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</si>
  <si>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</si>
  <si>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</si>
  <si>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</si>
  <si>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</si>
  <si>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</si>
  <si>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</si>
  <si>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</si>
  <si>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</si>
  <si>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</si>
  <si>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</si>
  <si>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</si>
  <si>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</si>
  <si>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</si>
  <si>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</si>
  <si>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</si>
  <si>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</si>
  <si>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</si>
  <si>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</si>
  <si>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</si>
  <si>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</si>
  <si>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</si>
  <si>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</si>
  <si>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</si>
  <si>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</si>
  <si>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</si>
  <si>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</si>
  <si>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</si>
  <si>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</si>
  <si>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</si>
  <si>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</si>
  <si>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</si>
  <si>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</si>
  <si>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</si>
  <si>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</si>
  <si>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</si>
  <si>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</si>
  <si>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</si>
  <si>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</si>
  <si>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</si>
  <si>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</si>
  <si>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</si>
  <si>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</si>
  <si>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</si>
  <si>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</si>
  <si>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</si>
  <si>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</si>
  <si>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</si>
  <si>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</si>
  <si>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</si>
  <si>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</si>
  <si>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</si>
  <si>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</si>
  <si>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</si>
  <si>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</si>
  <si>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</si>
  <si>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</si>
  <si>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</si>
  <si>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</si>
  <si>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</si>
  <si>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</si>
  <si>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</si>
  <si>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</si>
  <si>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</si>
  <si>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</si>
  <si>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</si>
  <si>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</si>
  <si>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</si>
  <si>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</si>
  <si>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</si>
  <si>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</si>
  <si>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</si>
  <si>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</si>
  <si>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</si>
  <si>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</si>
  <si>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</si>
  <si>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</si>
  <si>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</si>
  <si>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</si>
  <si>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</si>
  <si>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</si>
  <si>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</si>
  <si>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</si>
  <si>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</si>
  <si>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</si>
  <si>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</si>
  <si>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</si>
  <si>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</si>
  <si>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</si>
  <si>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</si>
  <si>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</si>
  <si>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</si>
  <si>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</si>
  <si>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</si>
  <si>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</si>
  <si>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</si>
  <si>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</si>
  <si>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</si>
  <si>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</si>
  <si>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</si>
  <si>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</si>
  <si>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</si>
  <si>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</si>
  <si>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</si>
  <si>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</si>
  <si>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</si>
  <si>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</si>
  <si>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</si>
  <si>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</si>
  <si>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</si>
  <si>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</si>
  <si>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</si>
  <si>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</si>
  <si>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</si>
  <si>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</si>
  <si>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</si>
  <si>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</si>
  <si>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</si>
  <si>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</si>
  <si>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</si>
  <si>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</si>
  <si>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</si>
  <si>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</si>
  <si>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</si>
  <si>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</si>
  <si>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</si>
  <si>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</si>
  <si>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</si>
  <si>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</si>
  <si>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</si>
  <si>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</si>
  <si>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</si>
  <si>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</si>
  <si>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</si>
  <si>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</si>
  <si>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</si>
  <si>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</si>
  <si>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</si>
  <si>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</si>
  <si>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</si>
  <si>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</si>
  <si>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</si>
  <si>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</si>
  <si>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</si>
  <si>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</si>
  <si>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</si>
  <si>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</si>
  <si>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</si>
  <si>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</si>
  <si>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</si>
  <si>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</si>
  <si>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</si>
  <si>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</si>
  <si>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</si>
  <si>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</si>
  <si>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</si>
  <si>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</si>
  <si>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</si>
  <si>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</si>
  <si>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</si>
  <si>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</si>
  <si>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</si>
  <si>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</si>
  <si>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</si>
  <si>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</si>
  <si>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</si>
  <si>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</si>
  <si>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</si>
  <si>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</si>
  <si>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</si>
  <si>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</si>
  <si>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</si>
  <si>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</si>
  <si>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</si>
  <si>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</si>
  <si>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</si>
  <si>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</si>
  <si>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</si>
  <si>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</si>
  <si>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</si>
  <si>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</si>
  <si>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</si>
  <si>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</si>
  <si>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</si>
  <si>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</si>
  <si>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</si>
  <si>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</si>
  <si>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</si>
  <si>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</si>
  <si>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</si>
  <si>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</si>
  <si>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</si>
  <si>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</si>
  <si>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</si>
  <si>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</si>
  <si>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</si>
  <si>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</si>
  <si>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</si>
  <si>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</si>
  <si>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</si>
  <si>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</si>
  <si>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</si>
  <si>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</si>
  <si>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</si>
  <si>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</si>
  <si>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</si>
  <si>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</si>
  <si>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</si>
  <si>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</si>
  <si>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</si>
  <si>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</si>
  <si>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</si>
  <si>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</si>
  <si>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</si>
  <si>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</si>
  <si>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</si>
  <si>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</si>
  <si>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</si>
  <si>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</si>
  <si>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</si>
  <si>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</si>
  <si>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</si>
  <si>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</si>
  <si>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</si>
  <si>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</si>
  <si>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</si>
  <si>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</si>
  <si>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</si>
  <si>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</si>
  <si>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</si>
  <si>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</si>
  <si>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</si>
  <si>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</si>
  <si>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</si>
  <si>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</si>
  <si>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</si>
  <si>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</si>
  <si>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</si>
  <si>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</si>
  <si>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</si>
  <si>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</si>
  <si>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</si>
  <si>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</si>
  <si>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</si>
  <si>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</si>
  <si>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</si>
  <si>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</si>
  <si>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</si>
  <si>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</si>
  <si>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</si>
  <si>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</si>
  <si>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</si>
  <si>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</si>
  <si>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</si>
  <si>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</si>
  <si>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</si>
  <si>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</si>
  <si>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</si>
  <si>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</si>
  <si>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</si>
  <si>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</si>
  <si>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</si>
  <si>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</si>
  <si>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</si>
  <si>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</si>
  <si>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</si>
  <si>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</si>
  <si>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</si>
  <si>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</si>
  <si>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</si>
  <si>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</si>
  <si>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</si>
  <si>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</si>
  <si>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</si>
  <si>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</si>
  <si>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</si>
  <si>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</si>
  <si>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</si>
  <si>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</si>
  <si>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</si>
  <si>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</si>
  <si>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</si>
  <si>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</si>
  <si>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</si>
  <si>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</si>
  <si>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</si>
  <si>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</si>
  <si>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</si>
  <si>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</si>
  <si>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</si>
  <si>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</si>
  <si>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</si>
  <si>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</si>
  <si>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</si>
  <si>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</si>
  <si>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</si>
  <si>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</si>
  <si>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</si>
  <si>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</si>
  <si>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</si>
  <si>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</si>
  <si>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</si>
  <si>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</si>
  <si>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</si>
  <si>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</si>
  <si>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</si>
  <si>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</si>
  <si>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</si>
  <si>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</si>
  <si>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</si>
  <si>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</si>
  <si>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</si>
  <si>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</si>
  <si>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</si>
  <si>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</si>
  <si>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</si>
  <si>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</si>
  <si>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</si>
  <si>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</si>
  <si>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</si>
  <si>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</si>
  <si>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</si>
  <si>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</si>
  <si>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</si>
  <si>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</si>
  <si>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</si>
  <si>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</si>
  <si>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</si>
  <si>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</si>
  <si>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</si>
  <si>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</si>
  <si>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</si>
  <si>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</si>
  <si>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</si>
  <si>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</si>
  <si>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</si>
  <si>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</si>
  <si>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</si>
  <si>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</si>
  <si>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</si>
  <si>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</si>
  <si>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</si>
  <si>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</si>
  <si>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</si>
  <si>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</si>
  <si>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</si>
  <si>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</si>
  <si>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</si>
  <si>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</si>
  <si>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</si>
  <si>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</si>
  <si>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</si>
  <si>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</si>
  <si>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</si>
  <si>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</si>
  <si>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</si>
  <si>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</si>
  <si>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</si>
  <si>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</si>
  <si>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</si>
  <si>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</si>
  <si>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</si>
  <si>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</si>
  <si>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</si>
  <si>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</si>
  <si>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</si>
  <si>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</si>
  <si>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</si>
  <si>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</si>
  <si>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</si>
  <si>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</si>
  <si>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</si>
  <si>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</si>
  <si>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</si>
  <si>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</si>
  <si>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</si>
  <si>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</si>
  <si>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</si>
  <si>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</si>
  <si>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</si>
  <si>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</si>
  <si>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</si>
  <si>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</si>
  <si>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</si>
  <si>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</si>
  <si>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</si>
  <si>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</si>
  <si>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</si>
  <si>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</si>
  <si>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</si>
  <si>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</si>
  <si>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</si>
  <si>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</si>
  <si>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</si>
  <si>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</si>
  <si>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</si>
  <si>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</si>
  <si>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</si>
  <si>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</si>
  <si>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</si>
  <si>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</si>
  <si>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</si>
  <si>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</si>
  <si>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</si>
  <si>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</si>
  <si>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</si>
  <si>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</si>
  <si>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</si>
  <si>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</si>
  <si>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</si>
  <si>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</si>
  <si>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</si>
  <si>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</si>
  <si>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</si>
  <si>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</si>
  <si>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</si>
  <si>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</si>
  <si>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</si>
  <si>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</si>
  <si>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</si>
  <si>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</si>
  <si>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</si>
  <si>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</si>
  <si>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</si>
  <si>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</si>
  <si>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</si>
  <si>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</si>
  <si>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</si>
  <si>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</si>
  <si>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</si>
  <si>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</si>
  <si>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</si>
  <si>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</si>
  <si>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</si>
  <si>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</si>
  <si>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</si>
  <si>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</si>
  <si>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</si>
  <si>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</si>
  <si>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</si>
  <si>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</si>
  <si>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</si>
  <si>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</si>
  <si>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</si>
  <si>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</si>
  <si>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</si>
  <si>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</si>
  <si>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</si>
  <si>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</si>
  <si>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</si>
  <si>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</si>
  <si>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</si>
  <si>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</si>
  <si>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</si>
  <si>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</si>
  <si>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</si>
  <si>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</si>
  <si>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</si>
  <si>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</si>
  <si>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</si>
  <si>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</si>
  <si>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</si>
  <si>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</si>
  <si>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</si>
  <si>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</si>
  <si>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</si>
  <si>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</si>
  <si>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</si>
  <si>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</si>
  <si>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</si>
  <si>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</si>
  <si>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</si>
  <si>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</si>
  <si>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</si>
  <si>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</si>
  <si>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</si>
  <si>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</si>
  <si>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</si>
  <si>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</si>
  <si>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</si>
  <si>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</si>
  <si>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</si>
  <si>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</si>
  <si>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</si>
  <si>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</si>
  <si>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</si>
  <si>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</si>
  <si>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</si>
  <si>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</si>
  <si>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</si>
  <si>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</si>
  <si>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</si>
  <si>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</si>
  <si>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</si>
  <si>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</si>
  <si>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</si>
  <si>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</si>
  <si>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</si>
  <si>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</si>
  <si>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</si>
  <si>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</si>
  <si>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</si>
  <si>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</si>
  <si>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</si>
  <si>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</si>
  <si>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</si>
  <si>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</si>
  <si>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</si>
  <si>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</si>
  <si>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</si>
  <si>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</si>
  <si>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</si>
  <si>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</si>
  <si>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</si>
  <si>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</si>
  <si>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</si>
  <si>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</si>
  <si>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</si>
  <si>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</si>
  <si>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</si>
  <si>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</si>
  <si>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</si>
  <si>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</si>
  <si>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</si>
  <si>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</si>
  <si>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</si>
  <si>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</si>
  <si>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</si>
  <si>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</si>
  <si>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</si>
  <si>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</si>
  <si>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</si>
  <si>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</si>
  <si>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</si>
  <si>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</si>
  <si>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</si>
  <si>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</si>
  <si>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</si>
  <si>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</si>
  <si>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</si>
  <si>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</si>
  <si>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</si>
  <si>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</si>
  <si>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</si>
  <si>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</si>
  <si>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</si>
  <si>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</si>
  <si>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</si>
  <si>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</si>
  <si>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</si>
  <si>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</si>
  <si>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</si>
  <si>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</si>
  <si>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</si>
  <si>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</si>
  <si>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</si>
  <si>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</si>
  <si>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</si>
  <si>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</si>
  <si>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</si>
  <si>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</si>
  <si>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</si>
  <si>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</si>
  <si>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</si>
  <si>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</si>
  <si>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</si>
  <si>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</si>
  <si>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</si>
  <si>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</si>
  <si>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</si>
  <si>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</si>
  <si>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</si>
  <si>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</si>
  <si>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</si>
  <si>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</si>
  <si>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</si>
  <si>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</si>
  <si>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</si>
  <si>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</si>
  <si>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</si>
  <si>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</si>
  <si>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</si>
  <si>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</si>
  <si>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</si>
  <si>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</si>
  <si>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</si>
  <si>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</si>
  <si>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</si>
  <si>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</si>
  <si>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</si>
  <si>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</si>
  <si>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</si>
  <si>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</si>
  <si>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</si>
  <si>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</si>
  <si>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</si>
  <si>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</si>
  <si>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</si>
  <si>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</si>
  <si>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</si>
  <si>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</si>
  <si>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</si>
  <si>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</si>
  <si>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</si>
  <si>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</si>
  <si>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</si>
  <si>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</si>
  <si>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</si>
  <si>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</si>
  <si>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</si>
  <si>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</si>
  <si>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</si>
  <si>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</si>
  <si>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</si>
  <si>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</si>
  <si>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</si>
  <si>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</si>
  <si>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</si>
  <si>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</si>
  <si>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</si>
  <si>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</si>
  <si>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</si>
  <si>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</si>
  <si>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</si>
  <si>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</si>
  <si>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</si>
  <si>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</si>
  <si>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</si>
  <si>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</si>
  <si>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</si>
  <si>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</si>
  <si>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</si>
  <si>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</si>
  <si>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</si>
  <si>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</si>
  <si>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</si>
  <si>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</si>
  <si>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</si>
  <si>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</si>
  <si>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</si>
  <si>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</si>
  <si>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</si>
  <si>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</si>
  <si>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</si>
  <si>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</si>
  <si>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</si>
  <si>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</si>
  <si>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</si>
  <si>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</si>
  <si>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</si>
  <si>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</si>
  <si>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</si>
  <si>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</si>
  <si>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</si>
  <si>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</si>
  <si>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</si>
  <si>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</si>
  <si>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</si>
  <si>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</si>
  <si>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</si>
  <si>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</si>
  <si>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</si>
  <si>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</si>
  <si>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</si>
  <si>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</si>
  <si>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</si>
  <si>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</si>
  <si>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</si>
  <si>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</si>
  <si>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</si>
  <si>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</si>
  <si>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</si>
  <si>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</si>
  <si>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</si>
  <si>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</si>
  <si>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</si>
  <si>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</si>
  <si>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</si>
  <si>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</si>
  <si>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</si>
  <si>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</si>
  <si>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</si>
  <si>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</si>
  <si>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</si>
  <si>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</si>
  <si>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</si>
  <si>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</si>
  <si>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</si>
  <si>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</si>
  <si>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</si>
  <si>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</si>
  <si>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</si>
  <si>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</si>
  <si>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</si>
  <si>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</si>
  <si>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</si>
  <si>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</si>
  <si>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</si>
  <si>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</si>
  <si>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</si>
  <si>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</si>
  <si>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</si>
  <si>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</si>
  <si>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</si>
  <si>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</si>
  <si>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</si>
  <si>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</si>
  <si>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</si>
  <si>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</si>
  <si>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</si>
  <si>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</si>
  <si>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</si>
  <si>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</si>
  <si>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</si>
  <si>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</si>
  <si>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</si>
  <si>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</si>
  <si>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</si>
  <si>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</si>
  <si>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</si>
  <si>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</si>
  <si>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</si>
  <si>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</si>
  <si>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</si>
  <si>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</si>
  <si>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</si>
  <si>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</si>
  <si>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</si>
  <si>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</si>
  <si>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</si>
  <si>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</si>
  <si>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</si>
  <si>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</si>
  <si>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</si>
  <si>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</si>
  <si>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</si>
  <si>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</si>
  <si>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</si>
  <si>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</si>
  <si>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</si>
  <si>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</si>
  <si>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</si>
  <si>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</si>
  <si>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</si>
  <si>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</si>
  <si>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</si>
  <si>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</si>
  <si>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</si>
  <si>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</si>
  <si>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</si>
  <si>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</si>
  <si>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</si>
  <si>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</si>
  <si>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</si>
  <si>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</si>
  <si>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</si>
  <si>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</si>
  <si>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</si>
  <si>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</si>
  <si>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</si>
  <si>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</si>
  <si>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</si>
  <si>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</si>
  <si>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</si>
  <si>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</si>
  <si>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</si>
  <si>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</si>
  <si>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</si>
  <si>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</si>
  <si>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</si>
  <si>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</si>
  <si>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</si>
  <si>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</si>
  <si>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</si>
  <si>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</si>
  <si>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</si>
  <si>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</si>
  <si>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</si>
  <si>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</si>
  <si>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</si>
  <si>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</si>
  <si>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</si>
  <si>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</si>
  <si>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</si>
  <si>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</si>
  <si>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</si>
  <si>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</si>
  <si>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</si>
  <si>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</si>
  <si>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</si>
  <si>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</si>
  <si>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</si>
  <si>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</si>
  <si>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</si>
  <si>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</si>
  <si>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</si>
  <si>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</si>
  <si>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</si>
  <si>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</si>
  <si>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</si>
  <si>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</si>
  <si>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</si>
  <si>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</si>
  <si>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</si>
  <si>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</si>
  <si>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</si>
  <si>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</si>
  <si>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</si>
  <si>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</si>
  <si>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</si>
  <si>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</si>
  <si>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</si>
  <si>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</si>
  <si>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</si>
  <si>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</si>
  <si>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</si>
  <si>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</si>
  <si>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</si>
  <si>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</si>
  <si>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</si>
  <si>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</si>
  <si>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</si>
  <si>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</si>
  <si>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</si>
  <si>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</si>
  <si>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</si>
  <si>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</si>
  <si>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</si>
  <si>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</si>
  <si>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</si>
  <si>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</si>
  <si>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</si>
  <si>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</si>
  <si>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</si>
  <si>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</si>
  <si>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</si>
  <si>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</si>
  <si>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</si>
  <si>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</si>
  <si>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</si>
  <si>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</si>
  <si>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</si>
  <si>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</si>
  <si>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</si>
  <si>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</si>
  <si>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</si>
  <si>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</si>
  <si>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</si>
  <si>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</si>
  <si>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</si>
  <si>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</si>
  <si>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</si>
  <si>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</si>
  <si>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</si>
  <si>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</si>
  <si>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</si>
  <si>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</si>
  <si>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</si>
  <si>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</si>
  <si>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</si>
  <si>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</si>
  <si>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</si>
  <si>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</si>
  <si>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</si>
  <si>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</si>
  <si>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</si>
  <si>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</si>
  <si>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</si>
  <si>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</si>
  <si>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</si>
  <si>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</si>
  <si>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</si>
  <si>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</si>
  <si>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</si>
  <si>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</si>
  <si>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</si>
  <si>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</si>
  <si>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</si>
  <si>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</si>
  <si>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</si>
  <si>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</si>
  <si>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</si>
  <si>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</si>
  <si>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</si>
  <si>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</si>
  <si>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</si>
  <si>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</si>
  <si>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</si>
  <si>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</si>
  <si>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</si>
  <si>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</si>
  <si>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</si>
  <si>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</si>
  <si>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</si>
  <si>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</si>
  <si>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</si>
  <si>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</si>
  <si>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</si>
  <si>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</si>
  <si>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</si>
  <si>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</si>
  <si>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</si>
  <si>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</si>
  <si>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</si>
  <si>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</si>
  <si>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</si>
  <si>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</si>
  <si>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</si>
  <si>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</si>
  <si>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</si>
  <si>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</si>
  <si>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</si>
  <si>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</si>
  <si>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</si>
  <si>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</si>
  <si>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</si>
  <si>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</si>
  <si>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</si>
  <si>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</si>
  <si>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</si>
  <si>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</si>
  <si>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</si>
  <si>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</si>
  <si>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</si>
  <si>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</si>
  <si>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</si>
  <si>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</si>
  <si>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</si>
  <si>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</si>
  <si>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</si>
  <si>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</si>
  <si>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</si>
  <si>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</si>
  <si>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</si>
  <si>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</si>
  <si>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</si>
  <si>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</si>
  <si>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</si>
  <si>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</si>
  <si>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</si>
  <si>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</si>
  <si>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</si>
  <si>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</si>
  <si>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</si>
  <si>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</si>
  <si>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</si>
  <si>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</si>
  <si>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</si>
  <si>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</si>
  <si>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</si>
  <si>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</si>
  <si>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</si>
  <si>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</si>
  <si>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</si>
  <si>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</si>
  <si>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</si>
  <si>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</si>
  <si>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</si>
  <si>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</si>
  <si>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</si>
  <si>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</si>
  <si>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</si>
  <si>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</si>
  <si>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</si>
  <si>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</si>
  <si>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</si>
  <si>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</si>
  <si>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</si>
  <si>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</si>
  <si>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</si>
  <si>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</si>
  <si>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</si>
  <si>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</si>
  <si>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</si>
  <si>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</si>
  <si>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</si>
  <si>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</si>
  <si>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</si>
  <si>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</si>
  <si>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</si>
  <si>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</si>
  <si>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</si>
  <si>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</si>
  <si>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</si>
  <si>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</si>
  <si>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</si>
  <si>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</si>
  <si>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</si>
  <si>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</si>
  <si>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</si>
  <si>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</si>
  <si>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</si>
  <si>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</si>
  <si>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</si>
  <si>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</si>
  <si>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</si>
  <si>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</si>
  <si>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</si>
  <si>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</si>
  <si>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</si>
  <si>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</si>
  <si>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</si>
  <si>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</si>
  <si>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</si>
  <si>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</si>
  <si>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</si>
  <si>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</si>
  <si>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</si>
  <si>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</si>
  <si>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</si>
  <si>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</si>
  <si>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</si>
  <si>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</si>
  <si>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</si>
  <si>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</si>
  <si>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</si>
  <si>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</si>
  <si>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</si>
  <si>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</si>
  <si>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</si>
  <si>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</si>
  <si>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</si>
  <si>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</si>
  <si>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</si>
  <si>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</si>
  <si>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</si>
  <si>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</si>
  <si>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</si>
  <si>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</si>
  <si>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</si>
  <si>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</si>
  <si>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</si>
  <si>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</si>
  <si>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</si>
  <si>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</si>
  <si>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</si>
  <si>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</si>
  <si>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</si>
  <si>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</si>
  <si>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</si>
  <si>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</si>
  <si>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</si>
  <si>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</si>
  <si>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</si>
  <si>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</si>
  <si>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</si>
  <si>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</si>
  <si>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</si>
  <si>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</si>
  <si>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</si>
  <si>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</si>
  <si>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</si>
  <si>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</si>
  <si>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</si>
  <si>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</si>
  <si>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</si>
  <si>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</si>
  <si>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</si>
  <si>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</si>
  <si>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</si>
  <si>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</si>
  <si>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</si>
  <si>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</si>
  <si>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</si>
  <si>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</si>
  <si>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</si>
  <si>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</si>
  <si>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</si>
  <si>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</si>
  <si>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</si>
  <si>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</si>
  <si>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</si>
  <si>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</si>
  <si>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</si>
  <si>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</si>
  <si>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</si>
  <si>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</si>
  <si>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</si>
  <si>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</si>
  <si>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</si>
  <si>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</si>
  <si>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</si>
  <si>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</si>
  <si>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</si>
  <si>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</si>
  <si>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</si>
  <si>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</si>
  <si>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</si>
  <si>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</si>
  <si>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</si>
  <si>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</si>
  <si>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</si>
  <si>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</si>
  <si>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</si>
  <si>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</si>
  <si>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</si>
  <si>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</si>
  <si>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</si>
  <si>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</si>
  <si>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</si>
  <si>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</si>
  <si>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</si>
  <si>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</si>
  <si>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</si>
  <si>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</si>
  <si>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</si>
  <si>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</si>
  <si>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</si>
  <si>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</si>
  <si>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</si>
  <si>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</si>
  <si>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</si>
  <si>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</si>
  <si>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</si>
  <si>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</si>
  <si>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</si>
  <si>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</si>
  <si>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</si>
  <si>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</si>
  <si>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</si>
  <si>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</si>
  <si>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</si>
  <si>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</si>
  <si>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</si>
  <si>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</si>
  <si>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</si>
  <si>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</si>
  <si>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</si>
  <si>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</si>
  <si>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</si>
  <si>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</si>
  <si>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</si>
  <si>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</si>
  <si>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</si>
  <si>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</si>
  <si>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</si>
  <si>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</si>
  <si>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</si>
  <si>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</si>
  <si>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</si>
  <si>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</si>
  <si>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</si>
  <si>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</si>
  <si>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</si>
  <si>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</si>
  <si>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</si>
  <si>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</si>
  <si>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</si>
  <si>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</si>
  <si>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</si>
  <si>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</si>
  <si>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</si>
  <si>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</si>
  <si>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</si>
  <si>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</si>
  <si>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</si>
  <si>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</si>
  <si>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</si>
  <si>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</si>
  <si>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</si>
  <si>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</si>
  <si>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</si>
  <si>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</si>
  <si>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</si>
  <si>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</si>
  <si>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</si>
  <si>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</si>
  <si>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</si>
  <si>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</si>
  <si>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</si>
  <si>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</si>
  <si>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</si>
  <si>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</si>
  <si>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</si>
  <si>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</si>
  <si>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</si>
  <si>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</si>
  <si>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</si>
  <si>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</si>
  <si>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</si>
  <si>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</si>
  <si>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</si>
  <si>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</si>
  <si>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</si>
  <si>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</si>
  <si>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</si>
  <si>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</si>
  <si>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</si>
  <si>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</si>
  <si>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</si>
  <si>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</si>
  <si>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</si>
  <si>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</si>
  <si>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</si>
  <si>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</si>
  <si>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</si>
  <si>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</si>
  <si>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</si>
  <si>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</si>
  <si>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</si>
  <si>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</si>
  <si>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</si>
  <si>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</si>
  <si>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</si>
  <si>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</si>
  <si>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</si>
  <si>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</si>
  <si>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</si>
  <si>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</si>
  <si>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</si>
  <si>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</si>
  <si>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</si>
  <si>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</si>
  <si>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</si>
  <si>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</si>
  <si>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</si>
  <si>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</si>
  <si>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</si>
  <si>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</si>
  <si>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</si>
  <si>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</si>
  <si>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</si>
  <si>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</si>
  <si>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</si>
  <si>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</si>
  <si>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</si>
  <si>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</si>
  <si>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</si>
  <si>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</si>
  <si>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</si>
  <si>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</si>
  <si>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</si>
  <si>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</si>
  <si>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</si>
  <si>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</si>
  <si>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</si>
  <si>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</si>
  <si>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</si>
  <si>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</si>
  <si>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</si>
  <si>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</si>
  <si>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</si>
  <si>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</si>
  <si>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</si>
  <si>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</si>
  <si>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</si>
  <si>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</si>
  <si>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</si>
  <si>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</si>
  <si>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</si>
  <si>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</si>
  <si>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</si>
  <si>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</si>
  <si>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</si>
  <si>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</si>
  <si>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</si>
  <si>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</si>
  <si>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</si>
  <si>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</si>
  <si>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</si>
  <si>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</si>
  <si>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</si>
  <si>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</si>
  <si>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</si>
  <si>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</si>
  <si>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</si>
  <si>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</si>
  <si>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</si>
  <si>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</si>
  <si>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</si>
  <si>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</si>
  <si>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</si>
  <si>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</si>
  <si>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</si>
  <si>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</si>
  <si>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</si>
  <si>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</si>
  <si>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</si>
  <si>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</si>
  <si>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</si>
  <si>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</si>
  <si>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</si>
  <si>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</si>
  <si>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</si>
  <si>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</si>
  <si>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</si>
  <si>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</si>
  <si>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</si>
  <si>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</si>
  <si>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</si>
  <si>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</si>
  <si>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</si>
  <si>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</si>
  <si>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</si>
  <si>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</si>
  <si>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</si>
  <si>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</si>
  <si>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</si>
  <si>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</si>
  <si>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</si>
  <si>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</si>
  <si>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</si>
  <si>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</si>
  <si>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</si>
  <si>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</si>
  <si>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</si>
  <si>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</si>
  <si>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</si>
  <si>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</si>
  <si>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</si>
  <si>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</si>
  <si>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</si>
  <si>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</si>
  <si>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</si>
  <si>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</si>
  <si>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</si>
  <si>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</si>
  <si>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</si>
  <si>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</si>
  <si>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</si>
  <si>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</si>
  <si>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</si>
  <si>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</si>
  <si>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</si>
  <si>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</si>
  <si>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</si>
  <si>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</si>
  <si>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</si>
  <si>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</si>
  <si>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</si>
  <si>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</si>
  <si>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</si>
  <si>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</si>
  <si>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</si>
  <si>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</si>
  <si>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</si>
  <si>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</si>
  <si>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</si>
  <si>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</si>
  <si>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</si>
  <si>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</si>
  <si>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</si>
  <si>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</si>
  <si>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</si>
  <si>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</si>
  <si>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</si>
  <si>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</si>
  <si>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</si>
  <si>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</si>
  <si>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</si>
  <si>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</si>
  <si>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</si>
  <si>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</si>
  <si>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</si>
  <si>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</si>
  <si>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</si>
  <si>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</si>
  <si>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</si>
  <si>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</si>
  <si>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</si>
  <si>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</si>
  <si>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</si>
  <si>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</si>
  <si>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</si>
  <si>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</si>
  <si>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</si>
  <si>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</si>
  <si>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</si>
  <si>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</si>
  <si>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</si>
  <si>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</si>
  <si>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</si>
  <si>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</si>
  <si>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</si>
  <si>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</si>
  <si>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</si>
  <si>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</si>
  <si>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</si>
  <si>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</si>
  <si>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</si>
  <si>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</si>
  <si>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</si>
  <si>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</si>
  <si>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</si>
  <si>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</si>
  <si>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</si>
  <si>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</si>
  <si>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</si>
  <si>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</si>
  <si>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</si>
  <si>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</si>
  <si>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</si>
  <si>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</si>
  <si>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</si>
  <si>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</si>
  <si>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</si>
  <si>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</si>
  <si>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</si>
  <si>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</si>
  <si>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</si>
  <si>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</si>
  <si>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</si>
  <si>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</si>
  <si>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</si>
  <si>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</si>
  <si>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</si>
  <si>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</si>
  <si>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</si>
  <si>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</si>
  <si>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</si>
  <si>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</si>
  <si>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</si>
  <si>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</si>
  <si>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</si>
  <si>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</si>
  <si>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</si>
  <si>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</si>
  <si>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</si>
  <si>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</si>
  <si>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</si>
  <si>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</si>
  <si>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</si>
  <si>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</si>
  <si>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</si>
  <si>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</si>
  <si>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</si>
  <si>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</si>
  <si>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</si>
  <si>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</si>
  <si>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</si>
  <si>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</si>
  <si>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</si>
  <si>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</si>
  <si>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</si>
  <si>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</si>
  <si>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</si>
  <si>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</si>
  <si>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</si>
  <si>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</si>
  <si>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</si>
  <si>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</si>
  <si>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</si>
  <si>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</si>
  <si>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</si>
  <si>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</si>
  <si>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</si>
  <si>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</si>
  <si>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</si>
  <si>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</si>
  <si>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</si>
  <si>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</si>
  <si>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</si>
  <si>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</si>
  <si>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</si>
  <si>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</si>
  <si>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</si>
  <si>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</si>
  <si>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</si>
  <si>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</si>
  <si>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</si>
  <si>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</si>
  <si>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</si>
  <si>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</si>
  <si>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</si>
  <si>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</si>
  <si>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</si>
  <si>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</si>
  <si>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</si>
  <si>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</si>
  <si>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</si>
  <si>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</si>
  <si>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</si>
  <si>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</si>
  <si>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</si>
  <si>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</si>
  <si>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</si>
  <si>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</si>
  <si>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</si>
  <si>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</si>
  <si>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</si>
  <si>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</si>
  <si>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</si>
  <si>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</si>
  <si>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</si>
  <si>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</si>
  <si>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</si>
  <si>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</si>
  <si>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</si>
  <si>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</si>
  <si>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</si>
  <si>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</si>
  <si>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</si>
  <si>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</si>
  <si>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</si>
  <si>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</si>
  <si>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</si>
  <si>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</si>
  <si>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</si>
  <si>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</si>
  <si>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</si>
  <si>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</si>
  <si>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</si>
  <si>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</si>
  <si>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</si>
  <si>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</si>
  <si>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</si>
  <si>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</si>
  <si>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</si>
  <si>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</si>
  <si>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</si>
  <si>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</si>
  <si>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</si>
  <si>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</si>
  <si>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</si>
  <si>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</si>
  <si>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</si>
  <si>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</si>
  <si>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</si>
  <si>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</si>
  <si>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</si>
  <si>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</si>
  <si>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</si>
  <si>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</si>
  <si>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</si>
  <si>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</si>
  <si>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</si>
  <si>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</si>
  <si>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</si>
  <si>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</si>
  <si>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</si>
  <si>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</si>
  <si>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</si>
  <si>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</si>
  <si>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</si>
  <si>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</si>
  <si>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</si>
  <si>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</si>
  <si>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</si>
  <si>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</si>
  <si>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</si>
  <si>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</si>
  <si>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</si>
  <si>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</si>
  <si>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</si>
  <si>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</si>
  <si>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</si>
  <si>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</si>
  <si>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</si>
  <si>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</si>
  <si>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</si>
  <si>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</si>
  <si>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</si>
  <si>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</si>
  <si>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</si>
  <si>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</si>
  <si>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</si>
  <si>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</si>
  <si>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</si>
  <si>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</si>
  <si>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</si>
  <si>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</si>
  <si>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</si>
  <si>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</si>
  <si>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</si>
  <si>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</si>
  <si>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</si>
  <si>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</si>
  <si>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</si>
  <si>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</si>
  <si>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</si>
  <si>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</si>
  <si>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</si>
  <si>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</si>
  <si>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</si>
  <si>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</si>
  <si>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</si>
  <si>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</si>
  <si>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</si>
  <si>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</si>
  <si>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</si>
  <si>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</si>
  <si>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</si>
  <si>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</si>
  <si>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</si>
  <si>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</si>
  <si>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</si>
  <si>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</si>
  <si>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</si>
  <si>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</si>
  <si>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</si>
  <si>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</si>
  <si>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</si>
  <si>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</si>
  <si>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</si>
  <si>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</si>
  <si>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</si>
  <si>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</si>
  <si>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</si>
  <si>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</si>
  <si>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</si>
  <si>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</si>
  <si>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</si>
  <si>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</si>
  <si>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</si>
  <si>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</si>
  <si>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</si>
  <si>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</si>
  <si>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</si>
  <si>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</si>
  <si>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</si>
  <si>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</si>
  <si>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</si>
  <si>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</si>
  <si>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</si>
  <si>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</si>
  <si>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</si>
  <si>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</si>
  <si>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</si>
  <si>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</si>
  <si>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</si>
  <si>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</si>
  <si>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</si>
  <si>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</si>
  <si>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</si>
  <si>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</si>
  <si>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</si>
  <si>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</si>
  <si>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</si>
  <si>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</si>
  <si>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</si>
  <si>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</si>
  <si>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</si>
  <si>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</si>
  <si>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</si>
  <si>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</si>
  <si>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</si>
  <si>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</si>
  <si>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</si>
  <si>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</si>
  <si>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</si>
  <si>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</si>
  <si>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</si>
  <si>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</si>
  <si>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</si>
  <si>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</si>
  <si>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</si>
  <si>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</si>
  <si>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</si>
  <si>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</si>
  <si>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</si>
  <si>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</si>
  <si>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</si>
  <si>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</si>
  <si>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</si>
  <si>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</si>
  <si>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</si>
  <si>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</si>
  <si>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</si>
  <si>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</si>
  <si>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</si>
  <si>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</si>
  <si>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</si>
  <si>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</si>
  <si>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</si>
  <si>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</si>
  <si>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</si>
  <si>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</si>
  <si>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</si>
  <si>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</si>
  <si>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</si>
  <si>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</si>
  <si>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</si>
  <si>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</si>
  <si>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</si>
  <si>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</si>
  <si>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</si>
  <si>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</si>
  <si>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</si>
  <si>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</si>
  <si>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</si>
  <si>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</si>
  <si>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</si>
  <si>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</si>
  <si>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</si>
  <si>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</si>
  <si>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</si>
  <si>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</si>
  <si>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</si>
  <si>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</si>
  <si>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</si>
  <si>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</si>
  <si>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</si>
  <si>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</si>
  <si>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</si>
  <si>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</si>
  <si>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</si>
  <si>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</si>
  <si>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</si>
  <si>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</si>
  <si>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</si>
  <si>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</si>
  <si>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</si>
  <si>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</si>
  <si>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</si>
  <si>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</si>
  <si>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</si>
  <si>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</si>
  <si>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</si>
  <si>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</si>
  <si>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</si>
  <si>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</si>
  <si>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</si>
  <si>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</si>
  <si>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</si>
  <si>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</si>
  <si>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</si>
  <si>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</si>
  <si>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</si>
  <si>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</si>
  <si>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</si>
  <si>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</si>
  <si>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</si>
  <si>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</si>
  <si>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</si>
  <si>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</si>
  <si>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</si>
  <si>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</si>
  <si>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</si>
  <si>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</si>
  <si>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</si>
  <si>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</si>
  <si>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</si>
  <si>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</si>
  <si>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</si>
  <si>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</si>
  <si>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</si>
  <si>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</si>
  <si>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</si>
  <si>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</si>
  <si>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</si>
  <si>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</si>
  <si>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</si>
  <si>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</si>
  <si>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</si>
  <si>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</si>
  <si>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</si>
  <si>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</si>
  <si>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</si>
  <si>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</si>
  <si>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</si>
  <si>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</si>
  <si>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</si>
  <si>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</si>
  <si>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</si>
  <si>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</si>
  <si>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</si>
  <si>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</si>
  <si>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</si>
  <si>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</si>
  <si>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</si>
  <si>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</si>
  <si>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</si>
  <si>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</si>
  <si>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</si>
  <si>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</si>
  <si>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</si>
  <si>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</si>
  <si>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</si>
  <si>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</si>
  <si>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</si>
  <si>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</si>
  <si>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</si>
  <si>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</si>
  <si>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</si>
  <si>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</si>
  <si>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</si>
  <si>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</si>
  <si>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</si>
  <si>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</si>
  <si>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</si>
  <si>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</si>
  <si>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</si>
  <si>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</si>
  <si>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</si>
  <si>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</si>
  <si>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</si>
  <si>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</si>
  <si>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</si>
  <si>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</si>
  <si>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</si>
  <si>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</si>
  <si>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</si>
  <si>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</si>
  <si>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</si>
  <si>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</si>
  <si>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</si>
  <si>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</si>
  <si>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</si>
  <si>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</si>
  <si>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</si>
  <si>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</si>
  <si>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</si>
  <si>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</si>
  <si>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</si>
  <si>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</si>
  <si>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</si>
  <si>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</si>
  <si>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</si>
  <si>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</si>
  <si>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</si>
  <si>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</si>
  <si>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</si>
  <si>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</si>
  <si>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</si>
  <si>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</si>
  <si>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</si>
  <si>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</si>
  <si>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</si>
  <si>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</si>
  <si>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</si>
  <si>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</si>
  <si>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</si>
  <si>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</si>
  <si>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</si>
  <si>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</si>
  <si>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</si>
  <si>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</si>
  <si>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</si>
  <si>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</si>
  <si>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</si>
  <si>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</si>
  <si>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</si>
  <si>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</si>
  <si>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</si>
  <si>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</si>
  <si>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</si>
  <si>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</si>
  <si>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</si>
  <si>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</si>
  <si>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</si>
  <si>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</si>
  <si>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</si>
  <si>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</si>
  <si>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</si>
  <si>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</si>
  <si>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</si>
  <si>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</si>
  <si>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</si>
  <si>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</si>
  <si>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</si>
  <si>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</si>
  <si>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</si>
  <si>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</si>
  <si>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</si>
  <si>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</si>
  <si>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</si>
  <si>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</si>
  <si>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</si>
  <si>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</si>
  <si>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</si>
  <si>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</si>
  <si>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</si>
  <si>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</si>
  <si>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</si>
  <si>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</si>
  <si>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</si>
  <si>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</si>
  <si>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</si>
  <si>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</si>
  <si>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</si>
  <si>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</si>
  <si>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</si>
  <si>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</si>
  <si>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</si>
  <si>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</si>
  <si>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</si>
  <si>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</si>
  <si>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</si>
  <si>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</si>
  <si>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</si>
  <si>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</si>
  <si>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</si>
  <si>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</si>
  <si>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</si>
  <si>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</si>
  <si>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</si>
  <si>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</si>
  <si>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</si>
  <si>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</si>
  <si>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</si>
  <si>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</si>
  <si>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</si>
  <si>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</si>
  <si>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</si>
  <si>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</si>
  <si>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</si>
  <si>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</si>
  <si>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</si>
  <si>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</si>
  <si>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</si>
  <si>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</si>
  <si>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</si>
  <si>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</si>
  <si>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</si>
  <si>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</si>
  <si>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</si>
  <si>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</si>
  <si>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</si>
  <si>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</si>
  <si>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</si>
  <si>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</si>
  <si>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</si>
  <si>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</si>
  <si>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</si>
  <si>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</si>
  <si>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</si>
  <si>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</si>
  <si>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</si>
  <si>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</si>
  <si>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</si>
  <si>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</si>
  <si>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</si>
  <si>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</si>
  <si>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</si>
  <si>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</si>
  <si>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</si>
  <si>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</si>
  <si>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</si>
  <si>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</si>
  <si>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</si>
  <si>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</si>
  <si>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</si>
  <si>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</si>
  <si>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</si>
  <si>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</si>
  <si>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</si>
  <si>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</si>
  <si>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</si>
  <si>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</si>
  <si>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</si>
  <si>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</si>
  <si>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</si>
  <si>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</si>
  <si>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</si>
  <si>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</si>
  <si>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</si>
  <si>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</si>
  <si>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</si>
  <si>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</si>
  <si>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</si>
  <si>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</si>
  <si>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</si>
  <si>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</si>
  <si>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</si>
  <si>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</si>
  <si>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</si>
  <si>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</si>
  <si>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</si>
  <si>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</si>
  <si>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</si>
  <si>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</si>
  <si>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</si>
  <si>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</si>
  <si>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</si>
  <si>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</si>
  <si>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</si>
  <si>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</si>
  <si>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</si>
  <si>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</si>
  <si>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</si>
  <si>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</si>
  <si>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</si>
  <si>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</si>
  <si>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</si>
  <si>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</si>
  <si>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</si>
  <si>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</si>
  <si>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</si>
  <si>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</si>
  <si>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</si>
  <si>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</si>
  <si>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</si>
  <si>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</si>
  <si>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</si>
  <si>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</si>
  <si>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</si>
  <si>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</si>
  <si>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</si>
  <si>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</si>
  <si>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</si>
  <si>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</si>
  <si>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</si>
  <si>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</si>
  <si>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</si>
  <si>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</si>
  <si>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</si>
  <si>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</si>
  <si>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</si>
  <si>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</si>
  <si>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</si>
  <si>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</si>
  <si>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</si>
  <si>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</si>
  <si>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</si>
  <si>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</si>
  <si>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</si>
  <si>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</si>
  <si>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</si>
  <si>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</si>
  <si>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</si>
  <si>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</si>
  <si>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</si>
  <si>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</si>
  <si>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</si>
  <si>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</si>
  <si>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</si>
  <si>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</si>
  <si>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</si>
  <si>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</si>
  <si>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</si>
  <si>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</si>
  <si>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</si>
  <si>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</si>
  <si>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</si>
  <si>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</si>
  <si>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</si>
  <si>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</si>
  <si>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</si>
  <si>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</si>
  <si>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</si>
  <si>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</si>
  <si>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</si>
  <si>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</si>
  <si>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</si>
  <si>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</si>
  <si>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</si>
  <si>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</si>
  <si>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</si>
  <si>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</si>
  <si>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</si>
  <si>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</si>
  <si>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</si>
  <si>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</si>
  <si>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</si>
  <si>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</si>
  <si>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</si>
  <si>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</si>
  <si>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</si>
  <si>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</si>
  <si>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</si>
  <si>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</si>
  <si>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</si>
  <si>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</si>
  <si>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</si>
  <si>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</si>
  <si>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</si>
  <si>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</si>
  <si>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</si>
  <si>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</si>
  <si>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</si>
  <si>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</si>
  <si>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</si>
  <si>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</si>
  <si>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</si>
  <si>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</si>
  <si>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</si>
  <si>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</si>
  <si>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</si>
  <si>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</si>
  <si>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</si>
  <si>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</si>
  <si>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</si>
  <si>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</si>
  <si>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</si>
  <si>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</si>
  <si>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</si>
  <si>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</si>
  <si>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</si>
  <si>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</si>
  <si>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</si>
  <si>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</si>
  <si>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</si>
  <si>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</si>
  <si>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</si>
  <si>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</si>
  <si>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</si>
  <si>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</si>
  <si>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</si>
  <si>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</si>
  <si>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</si>
  <si>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</si>
  <si>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</si>
  <si>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</si>
  <si>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</si>
  <si>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</si>
  <si>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</si>
  <si>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</si>
  <si>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</si>
  <si>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</si>
  <si>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</si>
  <si>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</si>
  <si>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</si>
  <si>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</si>
  <si>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</si>
  <si>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</si>
  <si>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</si>
  <si>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</si>
  <si>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</si>
  <si>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</si>
  <si>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</si>
  <si>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</si>
  <si>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</si>
  <si>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</si>
  <si>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</si>
  <si>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</si>
  <si>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</si>
  <si>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</si>
  <si>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</si>
  <si>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</si>
  <si>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</si>
  <si>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</si>
  <si>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</si>
  <si>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</si>
  <si>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</si>
  <si>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</si>
  <si>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</si>
  <si>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</si>
  <si>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</si>
  <si>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</si>
  <si>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</si>
  <si>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</si>
  <si>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</si>
  <si>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</si>
  <si>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</si>
  <si>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</si>
  <si>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</si>
  <si>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</si>
  <si>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</si>
  <si>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</si>
  <si>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</si>
  <si>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</si>
  <si>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</si>
  <si>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</si>
  <si>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</si>
  <si>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</si>
  <si>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</si>
  <si>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</si>
  <si>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</si>
  <si>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</si>
  <si>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</si>
  <si>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</si>
  <si>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</si>
  <si>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</si>
  <si>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</si>
  <si>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</si>
  <si>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</si>
  <si>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</si>
  <si>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</si>
  <si>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</si>
  <si>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</si>
  <si>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</si>
  <si>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</si>
  <si>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</si>
  <si>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</si>
  <si>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</si>
  <si>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</si>
  <si>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</si>
  <si>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</si>
  <si>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</si>
  <si>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</si>
  <si>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</si>
  <si>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</si>
  <si>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</si>
  <si>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</si>
  <si>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</si>
  <si>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</si>
  <si>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</si>
  <si>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</si>
  <si>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</si>
  <si>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</si>
  <si>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</si>
  <si>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</si>
  <si>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</si>
  <si>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</si>
  <si>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</si>
  <si>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</si>
  <si>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</si>
  <si>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</si>
  <si>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</si>
  <si>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</si>
  <si>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</si>
  <si>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</si>
  <si>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</si>
  <si>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</si>
  <si>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</si>
  <si>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</si>
  <si>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</si>
  <si>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</si>
  <si>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</si>
  <si>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</si>
  <si>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</si>
  <si>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</si>
  <si>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</si>
  <si>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</si>
  <si>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</si>
  <si>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</si>
  <si>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</si>
  <si>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</si>
  <si>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</si>
  <si>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</si>
  <si>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</si>
  <si>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</si>
  <si>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</si>
  <si>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</si>
  <si>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</si>
  <si>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</si>
  <si>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</si>
  <si>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</si>
  <si>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</si>
  <si>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</si>
  <si>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</si>
  <si>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</si>
  <si>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</si>
  <si>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</si>
  <si>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</si>
  <si>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</si>
  <si>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</si>
  <si>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</si>
  <si>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</si>
  <si>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</si>
  <si>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</si>
  <si>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</si>
  <si>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</si>
  <si>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</si>
  <si>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</si>
  <si>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</si>
  <si>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</si>
  <si>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</si>
  <si>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</si>
  <si>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</si>
  <si>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</si>
  <si>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</si>
  <si>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</si>
  <si>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</si>
  <si>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</si>
  <si>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</si>
  <si>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</si>
  <si>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</si>
  <si>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</si>
  <si>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</si>
  <si>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</si>
  <si>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</si>
  <si>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</si>
  <si>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</si>
  <si>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</si>
  <si>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</si>
  <si>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</si>
  <si>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</si>
  <si>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</si>
  <si>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</si>
  <si>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</si>
  <si>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</si>
  <si>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</si>
  <si>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</si>
  <si>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</si>
  <si>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</si>
  <si>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</si>
  <si>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</si>
  <si>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</si>
  <si>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</si>
  <si>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</si>
  <si>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</si>
  <si>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</si>
  <si>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</si>
  <si>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</si>
  <si>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</si>
  <si>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</si>
  <si>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</si>
  <si>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</si>
  <si>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</si>
  <si>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</si>
  <si>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</si>
  <si>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</si>
  <si>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</si>
  <si>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</si>
  <si>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</si>
  <si>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</si>
  <si>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</si>
  <si>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</si>
  <si>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</si>
  <si>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</si>
  <si>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</si>
  <si>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</si>
  <si>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</si>
  <si>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</si>
  <si>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</si>
  <si>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</si>
  <si>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</si>
  <si>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</si>
  <si>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</si>
  <si>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</si>
  <si>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</si>
  <si>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</si>
  <si>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</si>
  <si>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</si>
  <si>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</si>
  <si>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</si>
  <si>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</si>
  <si>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</si>
  <si>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</si>
  <si>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</si>
  <si>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</si>
  <si>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</si>
  <si>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</si>
  <si>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</si>
  <si>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</si>
  <si>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</si>
  <si>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</si>
  <si>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</si>
  <si>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</si>
  <si>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</si>
  <si>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</si>
  <si>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</si>
  <si>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</si>
  <si>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</si>
  <si>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</si>
  <si>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</si>
  <si>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</si>
  <si>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</si>
  <si>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</si>
  <si>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</si>
  <si>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</si>
  <si>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</si>
  <si>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</si>
  <si>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</si>
  <si>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</si>
  <si>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</si>
  <si>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</si>
  <si>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</si>
  <si>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</si>
  <si>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</si>
  <si>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</si>
  <si>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</si>
  <si>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</si>
  <si>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</si>
  <si>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</si>
  <si>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</si>
  <si>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</si>
  <si>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</si>
  <si>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</si>
  <si>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</si>
  <si>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</si>
  <si>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</si>
  <si>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</si>
  <si>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</si>
  <si>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</si>
  <si>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</si>
  <si>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</si>
  <si>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</si>
  <si>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</si>
  <si>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</si>
  <si>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</si>
  <si>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</si>
  <si>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</si>
  <si>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</si>
  <si>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</si>
  <si>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</si>
  <si>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</si>
  <si>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</si>
  <si>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</si>
  <si>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</si>
  <si>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</si>
  <si>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</si>
  <si>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</si>
  <si>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</si>
  <si>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</si>
  <si>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</si>
  <si>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</si>
  <si>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</si>
  <si>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</si>
  <si>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</si>
  <si>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</si>
  <si>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</si>
  <si>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</si>
  <si>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</si>
  <si>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</si>
  <si>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</si>
  <si>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</si>
  <si>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</si>
  <si>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</si>
  <si>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</si>
  <si>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</si>
  <si>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</si>
  <si>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</si>
  <si>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</si>
  <si>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</si>
  <si>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</si>
  <si>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</si>
  <si>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</si>
  <si>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</si>
  <si>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</si>
  <si>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</si>
  <si>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</si>
  <si>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</si>
  <si>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</si>
  <si>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</si>
  <si>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</si>
  <si>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</si>
  <si>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</si>
  <si>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</si>
  <si>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</si>
  <si>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</si>
  <si>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</si>
  <si>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</si>
  <si>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</si>
  <si>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</si>
  <si>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</si>
  <si>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</si>
  <si>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</si>
  <si>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</si>
  <si>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</si>
  <si>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</si>
  <si>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</si>
  <si>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</si>
  <si>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</si>
  <si>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</si>
  <si>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</si>
  <si>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</si>
  <si>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</si>
  <si>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</si>
  <si>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</si>
  <si>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</si>
  <si>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</si>
  <si>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</si>
  <si>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</si>
  <si>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</si>
  <si>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</si>
  <si>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</si>
  <si>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</si>
  <si>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</si>
  <si>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</si>
  <si>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</si>
  <si>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</si>
  <si>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</si>
  <si>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</si>
  <si>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</si>
  <si>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</si>
  <si>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</si>
  <si>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</si>
  <si>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</si>
  <si>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</si>
  <si>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</si>
  <si>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</si>
  <si>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</si>
  <si>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</si>
  <si>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</si>
  <si>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</si>
  <si>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</si>
  <si>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</si>
  <si>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</si>
  <si>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</si>
  <si>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</si>
  <si>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</si>
  <si>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</si>
  <si>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</si>
  <si>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</si>
  <si>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</si>
  <si>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</si>
  <si>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</si>
  <si>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</si>
  <si>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</si>
  <si>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</si>
  <si>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</si>
  <si>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</si>
  <si>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</si>
  <si>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</si>
  <si>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</si>
  <si>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</si>
  <si>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</si>
  <si>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</si>
  <si>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</si>
  <si>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</si>
  <si>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</si>
  <si>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</si>
  <si>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</si>
  <si>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</si>
  <si>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</si>
  <si>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</si>
  <si>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</si>
  <si>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</si>
  <si>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</si>
  <si>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</si>
  <si>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</si>
  <si>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</si>
  <si>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</si>
  <si>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</si>
  <si>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</si>
  <si>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</si>
  <si>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</si>
  <si>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</si>
  <si>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</si>
  <si>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</si>
  <si>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</si>
  <si>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</si>
  <si>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</si>
  <si>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</si>
  <si>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</si>
  <si>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</si>
  <si>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</si>
  <si>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</si>
  <si>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</si>
  <si>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</si>
  <si>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</si>
  <si>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</si>
  <si>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</si>
  <si>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</si>
  <si>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</si>
  <si>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</si>
  <si>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</si>
  <si>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</si>
  <si>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</si>
  <si>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</si>
  <si>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</si>
  <si>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</si>
  <si>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</si>
  <si>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</si>
  <si>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</si>
  <si>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</si>
  <si>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</si>
  <si>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</si>
  <si>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</si>
  <si>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</si>
  <si>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</si>
  <si>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</si>
  <si>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</si>
  <si>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</si>
  <si>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</si>
  <si>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</si>
  <si>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</si>
  <si>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</si>
  <si>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</si>
  <si>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</si>
  <si>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</si>
  <si>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</si>
  <si>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</si>
  <si>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</si>
  <si>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</si>
  <si>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</si>
  <si>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</si>
  <si>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</si>
  <si>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</si>
  <si>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</si>
  <si>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</si>
  <si>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</si>
  <si>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</si>
  <si>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</si>
  <si>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</si>
  <si>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</si>
  <si>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</si>
  <si>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</si>
  <si>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</si>
  <si>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</si>
  <si>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</si>
  <si>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</si>
  <si>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</si>
  <si>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</si>
  <si>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</si>
  <si>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</si>
  <si>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</si>
  <si>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</si>
  <si>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</si>
  <si>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</si>
  <si>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</si>
  <si>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</si>
  <si>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</si>
  <si>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</si>
  <si>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</si>
  <si>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</si>
  <si>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</si>
  <si>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</si>
  <si>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</si>
  <si>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</si>
  <si>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</si>
  <si>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</si>
  <si>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</si>
  <si>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</si>
  <si>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</si>
  <si>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</si>
  <si>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</si>
  <si>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</si>
  <si>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</si>
  <si>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</si>
  <si>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</si>
  <si>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</si>
  <si>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</si>
  <si>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</si>
  <si>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</si>
  <si>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</si>
  <si>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</si>
  <si>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</si>
  <si>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</si>
  <si>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</si>
  <si>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</si>
  <si>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</si>
  <si>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</si>
  <si>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</si>
  <si>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</si>
  <si>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</si>
  <si>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</si>
  <si>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</si>
  <si>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</si>
  <si>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</si>
  <si>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</si>
  <si>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</si>
  <si>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</si>
  <si>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</si>
  <si>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</si>
  <si>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</si>
  <si>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</si>
  <si>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</si>
  <si>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</si>
  <si>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</si>
  <si>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</si>
  <si>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</si>
  <si>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</si>
  <si>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</si>
  <si>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</si>
  <si>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</si>
  <si>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</si>
  <si>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</si>
  <si>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</si>
  <si>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</si>
  <si>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</si>
  <si>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</si>
  <si>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</si>
  <si>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</si>
  <si>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</si>
  <si>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</si>
  <si>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</si>
  <si>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</si>
  <si>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</si>
  <si>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</si>
  <si>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</si>
  <si>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</si>
  <si>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</si>
  <si>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</si>
  <si>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</si>
  <si>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</si>
  <si>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</si>
  <si>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</si>
  <si>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</si>
  <si>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</si>
  <si>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</si>
  <si>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</si>
  <si>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</si>
  <si>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</si>
  <si>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</si>
  <si>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</si>
  <si>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</si>
  <si>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</si>
  <si>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</si>
  <si>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</si>
  <si>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</si>
  <si>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</si>
  <si>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</si>
  <si>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</si>
  <si>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</si>
  <si>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</si>
  <si>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</si>
  <si>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</si>
  <si>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</si>
  <si>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</si>
  <si>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</si>
  <si>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</si>
  <si>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</si>
  <si>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</si>
  <si>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</si>
  <si>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</si>
  <si>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</si>
  <si>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</si>
  <si>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</si>
  <si>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</si>
  <si>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</si>
  <si>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</si>
  <si>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</si>
  <si>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</si>
  <si>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</si>
  <si>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</si>
  <si>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</si>
  <si>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</si>
  <si>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</si>
  <si>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</si>
  <si>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</si>
  <si>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</si>
  <si>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</si>
  <si>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</si>
  <si>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</si>
  <si>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</si>
  <si>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</si>
  <si>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</si>
  <si>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</si>
  <si>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</si>
  <si>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</si>
  <si>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</si>
  <si>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</si>
  <si>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</si>
  <si>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</si>
  <si>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</si>
  <si>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</si>
  <si>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</si>
  <si>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</si>
  <si>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</si>
  <si>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</si>
  <si>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</si>
  <si>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</si>
  <si>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</si>
  <si>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</si>
  <si>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</si>
  <si>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</si>
  <si>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</si>
  <si>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</si>
  <si>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</si>
  <si>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</si>
  <si>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</si>
  <si>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</si>
  <si>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</si>
  <si>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</si>
  <si>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</si>
  <si>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</si>
  <si>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</si>
  <si>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</si>
  <si>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</si>
  <si>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</si>
  <si>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</si>
  <si>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</si>
  <si>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</si>
  <si>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</si>
  <si>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</si>
  <si>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</si>
  <si>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</si>
  <si>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</si>
  <si>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</si>
  <si>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</si>
  <si>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</si>
  <si>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</si>
  <si>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</si>
  <si>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</si>
  <si>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</si>
  <si>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</si>
  <si>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</si>
  <si>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</si>
  <si>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</si>
  <si>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</si>
  <si>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</si>
  <si>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</si>
  <si>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</si>
  <si>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</si>
  <si>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</si>
  <si>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</si>
  <si>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</si>
  <si>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</si>
  <si>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</si>
  <si>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</si>
  <si>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</si>
  <si>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</si>
  <si>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</si>
  <si>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</si>
  <si>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</si>
  <si>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</si>
  <si>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</si>
  <si>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</si>
  <si>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</si>
  <si>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</si>
  <si>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</si>
  <si>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</si>
  <si>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</si>
  <si>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</si>
  <si>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</si>
  <si>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</si>
  <si>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</si>
  <si>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</si>
  <si>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</si>
  <si>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</si>
  <si>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</si>
  <si>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</si>
  <si>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</si>
  <si>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</si>
  <si>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</si>
  <si>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</si>
  <si>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</si>
  <si>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</si>
  <si>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</si>
  <si>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</si>
  <si>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</si>
  <si>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</si>
  <si>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</si>
  <si>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</si>
  <si>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</si>
  <si>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</si>
  <si>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</si>
  <si>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</si>
  <si>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</si>
  <si>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</si>
  <si>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</si>
  <si>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</si>
  <si>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</si>
  <si>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</si>
  <si>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</si>
  <si>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</si>
  <si>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</si>
  <si>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</si>
  <si>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</si>
  <si>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</si>
  <si>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</si>
  <si>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</si>
  <si>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</si>
  <si>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</si>
  <si>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</si>
  <si>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</si>
  <si>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</si>
  <si>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</si>
  <si>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</si>
  <si>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</si>
  <si>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</si>
  <si>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</si>
  <si>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</si>
  <si>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</si>
  <si>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</si>
  <si>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</si>
  <si>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</si>
  <si>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</si>
  <si>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</si>
  <si>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</si>
  <si>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</si>
  <si>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</si>
  <si>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</si>
  <si>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</si>
  <si>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</si>
  <si>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</si>
  <si>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</si>
  <si>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</si>
  <si>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</si>
  <si>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</si>
  <si>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</si>
  <si>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</si>
  <si>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</si>
  <si>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</si>
  <si>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</si>
  <si>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</si>
  <si>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</si>
  <si>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</si>
  <si>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</si>
  <si>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</si>
  <si>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</si>
  <si>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</si>
  <si>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</si>
  <si>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</si>
  <si>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</si>
  <si>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</si>
  <si>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</si>
  <si>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</si>
  <si>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</si>
  <si>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</si>
  <si>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</si>
  <si>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</si>
  <si>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</si>
  <si>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</si>
  <si>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</si>
  <si>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</si>
  <si>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</si>
  <si>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</si>
  <si>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</si>
  <si>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</si>
  <si>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</si>
  <si>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</si>
  <si>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</si>
  <si>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</si>
  <si>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</si>
  <si>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</si>
  <si>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</si>
  <si>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</si>
  <si>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</si>
  <si>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</si>
  <si>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</si>
  <si>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</si>
  <si>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</si>
  <si>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</si>
  <si>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</si>
  <si>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</si>
  <si>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</si>
  <si>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</si>
  <si>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</si>
  <si>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</si>
  <si>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</si>
  <si>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</si>
  <si>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</si>
  <si>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</si>
  <si>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</si>
  <si>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</si>
  <si>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</si>
  <si>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</si>
  <si>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</si>
  <si>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</si>
  <si>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</si>
  <si>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</si>
  <si>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</si>
  <si>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</si>
  <si>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</si>
  <si>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</si>
  <si>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</si>
  <si>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</si>
  <si>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</si>
  <si>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</si>
  <si>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</si>
  <si>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</si>
  <si>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</si>
  <si>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</si>
  <si>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</si>
  <si>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</si>
  <si>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</si>
  <si>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</si>
  <si>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</si>
  <si>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</si>
  <si>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</si>
  <si>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</si>
  <si>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</si>
  <si>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</si>
  <si>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</si>
  <si>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</si>
  <si>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</si>
  <si>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</si>
  <si>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</si>
  <si>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</si>
  <si>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</si>
  <si>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</si>
  <si>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</si>
  <si>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</si>
  <si>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</si>
  <si>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</si>
  <si>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</si>
  <si>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</si>
  <si>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</si>
  <si>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</si>
  <si>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</si>
  <si>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</si>
  <si>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</si>
  <si>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</si>
  <si>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</si>
  <si>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</si>
  <si>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</si>
  <si>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</si>
  <si>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</si>
  <si>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</si>
  <si>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</si>
  <si>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</si>
  <si>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</si>
  <si>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</si>
  <si>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</si>
  <si>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</si>
  <si>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</si>
  <si>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</si>
  <si>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</si>
  <si>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</si>
  <si>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</si>
  <si>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</si>
  <si>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</si>
  <si>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</si>
  <si>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</si>
  <si>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</si>
  <si>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</si>
  <si>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</si>
  <si>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</si>
  <si>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</si>
  <si>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</si>
  <si>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</si>
  <si>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</si>
  <si>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</si>
  <si>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</si>
  <si>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</si>
  <si>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</si>
  <si>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</si>
  <si>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</si>
  <si>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</si>
  <si>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</si>
  <si>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</si>
  <si>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</si>
  <si>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</si>
  <si>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</si>
  <si>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</si>
  <si>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</si>
  <si>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</si>
  <si>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</si>
  <si>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</si>
  <si>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</si>
  <si>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</si>
  <si>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</si>
  <si>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</si>
  <si>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</si>
  <si>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</si>
  <si>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</si>
  <si>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</si>
  <si>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</si>
  <si>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</si>
  <si>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</si>
  <si>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</si>
  <si>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</si>
  <si>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</si>
  <si>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</si>
  <si>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</si>
  <si>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</si>
  <si>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</si>
  <si>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</si>
  <si>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</si>
  <si>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</si>
  <si>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</si>
  <si>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</si>
  <si>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</si>
  <si>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</si>
  <si>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</si>
  <si>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</si>
  <si>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</si>
  <si>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</si>
  <si>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</si>
  <si>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</si>
  <si>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</si>
  <si>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</si>
  <si>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</si>
  <si>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</si>
  <si>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</si>
  <si>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</si>
  <si>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</si>
  <si>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</si>
  <si>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</si>
  <si>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</si>
  <si>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</si>
  <si>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</si>
  <si>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</si>
  <si>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</si>
  <si>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</si>
  <si>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</si>
  <si>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</si>
  <si>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</si>
  <si>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</si>
  <si>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</si>
  <si>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</si>
  <si>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</si>
  <si>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</si>
  <si>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</si>
  <si>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</si>
  <si>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</si>
  <si>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</si>
  <si>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</si>
  <si>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</si>
  <si>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</si>
  <si>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</si>
  <si>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</si>
  <si>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</si>
  <si>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</si>
  <si>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</si>
  <si>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</si>
  <si>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</si>
  <si>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</si>
  <si>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</si>
  <si>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</si>
  <si>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</si>
  <si>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</si>
  <si>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</si>
  <si>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</si>
  <si>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</si>
  <si>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</si>
  <si>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</si>
  <si>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</si>
  <si>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</si>
  <si>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</si>
  <si>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</si>
  <si>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</si>
  <si>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</si>
  <si>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</si>
  <si>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</si>
  <si>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</si>
  <si>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</si>
  <si>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</si>
  <si>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</si>
  <si>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</si>
  <si>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</si>
  <si>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</si>
  <si>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</si>
  <si>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</si>
  <si>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</si>
  <si>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</si>
  <si>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</si>
  <si>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</si>
  <si>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</si>
  <si>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</si>
  <si>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</si>
  <si>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</si>
  <si>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</si>
  <si>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</si>
  <si>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</si>
  <si>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</si>
  <si>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</si>
  <si>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</si>
  <si>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</si>
  <si>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</si>
  <si>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</si>
  <si>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</si>
  <si>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</si>
  <si>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</si>
  <si>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</si>
  <si>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</si>
  <si>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</si>
  <si>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</si>
  <si>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</si>
  <si>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</si>
  <si>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</si>
  <si>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</si>
  <si>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</si>
  <si>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</si>
  <si>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</si>
  <si>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</si>
  <si>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</si>
  <si>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</si>
  <si>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</si>
  <si>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</si>
  <si>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</si>
  <si>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</si>
  <si>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</si>
  <si>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</si>
  <si>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</si>
  <si>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</si>
  <si>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</si>
  <si>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</si>
  <si>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</si>
  <si>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</si>
  <si>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</si>
  <si>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</si>
  <si>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</si>
  <si>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</si>
  <si>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</si>
  <si>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</si>
  <si>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</si>
  <si>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</si>
  <si>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</si>
  <si>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</si>
  <si>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</si>
  <si>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</si>
  <si>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</si>
  <si>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</si>
  <si>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</si>
  <si>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</si>
  <si>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</si>
  <si>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</si>
  <si>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</si>
  <si>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</si>
  <si>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</si>
  <si>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</si>
  <si>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</si>
  <si>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</si>
  <si>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</si>
  <si>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</si>
  <si>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</si>
  <si>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</si>
  <si>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</si>
  <si>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</si>
  <si>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</si>
  <si>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</si>
  <si>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</si>
  <si>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</si>
  <si>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</si>
  <si>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</si>
  <si>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</si>
  <si>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</si>
  <si>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</si>
  <si>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</si>
  <si>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</si>
  <si>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</si>
  <si>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</si>
  <si>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</si>
  <si>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</si>
  <si>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</si>
  <si>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</si>
  <si>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</si>
  <si>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</si>
  <si>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</si>
  <si>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</si>
  <si>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</si>
  <si>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</si>
  <si>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</si>
  <si>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</si>
  <si>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</si>
  <si>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</si>
  <si>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</si>
  <si>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</si>
  <si>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</si>
  <si>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</si>
  <si>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</si>
  <si>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</si>
  <si>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</si>
  <si>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</si>
  <si>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</si>
  <si>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</si>
  <si>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</si>
  <si>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</si>
  <si>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</si>
  <si>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</si>
  <si>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</si>
  <si>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</si>
  <si>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</si>
  <si>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</si>
  <si>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</si>
  <si>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</si>
  <si>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</si>
  <si>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</si>
  <si>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</si>
  <si>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</si>
  <si>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</si>
  <si>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</si>
  <si>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</si>
  <si>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</si>
  <si>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</si>
  <si>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</si>
  <si>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</si>
  <si>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</si>
  <si>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</si>
  <si>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</si>
  <si>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</si>
  <si>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</si>
  <si>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</si>
  <si>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</si>
  <si>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</si>
  <si>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</si>
  <si>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</si>
  <si>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</si>
  <si>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</si>
  <si>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</si>
  <si>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</si>
  <si>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</si>
  <si>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</si>
  <si>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</si>
  <si>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</si>
  <si>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</si>
  <si>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</si>
  <si>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</si>
  <si>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</si>
  <si>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</si>
  <si>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</si>
  <si>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</si>
  <si>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</si>
  <si>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</si>
  <si>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</si>
  <si>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</si>
  <si>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</si>
  <si>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</si>
  <si>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</si>
  <si>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</si>
  <si>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</si>
  <si>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</si>
  <si>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</si>
  <si>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</si>
  <si>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</si>
  <si>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</si>
  <si>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</si>
  <si>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</si>
  <si>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</si>
  <si>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</si>
  <si>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</si>
  <si>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</si>
  <si>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</si>
  <si>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</si>
  <si>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</si>
  <si>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</si>
  <si>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</si>
  <si>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</si>
  <si>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</si>
  <si>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</si>
  <si>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</si>
  <si>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</si>
  <si>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</si>
  <si>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</si>
  <si>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</si>
  <si>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</si>
  <si>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</si>
  <si>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</si>
  <si>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</si>
  <si>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</si>
  <si>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</si>
  <si>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</si>
  <si>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</si>
  <si>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</si>
  <si>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</si>
  <si>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</si>
  <si>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</si>
  <si>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</si>
  <si>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</si>
  <si>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</si>
  <si>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</si>
  <si>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</si>
  <si>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</si>
  <si>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</si>
  <si>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</si>
  <si>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</si>
  <si>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</si>
  <si>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</si>
  <si>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</si>
  <si>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</si>
  <si>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</si>
  <si>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</si>
  <si>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</si>
  <si>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</si>
  <si>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</si>
  <si>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</si>
  <si>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</si>
  <si>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</si>
  <si>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</si>
  <si>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</si>
  <si>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</si>
  <si>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</si>
  <si>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</si>
  <si>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</si>
  <si>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</si>
  <si>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</si>
  <si>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</si>
  <si>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</si>
  <si>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</si>
  <si>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</si>
  <si>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</si>
  <si>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</si>
  <si>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</si>
  <si>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</si>
  <si>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</si>
  <si>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</si>
  <si>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</si>
  <si>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</si>
  <si>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</si>
  <si>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</si>
  <si>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</si>
  <si>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</si>
  <si>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</si>
  <si>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</si>
  <si>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</si>
  <si>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</si>
  <si>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</si>
  <si>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</si>
  <si>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</si>
  <si>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</si>
  <si>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</si>
  <si>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</si>
  <si>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</si>
  <si>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</si>
  <si>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</si>
  <si>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</si>
  <si>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</si>
  <si>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</si>
  <si>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</si>
  <si>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</si>
  <si>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</si>
  <si>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</si>
  <si>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</si>
  <si>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</si>
  <si>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</si>
  <si>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</si>
  <si>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</si>
  <si>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</si>
  <si>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</si>
  <si>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</si>
  <si>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</si>
  <si>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</si>
  <si>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</si>
  <si>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</si>
  <si>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</si>
  <si>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</si>
  <si>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</si>
  <si>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</si>
  <si>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</si>
  <si>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</si>
  <si>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</si>
  <si>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</si>
  <si>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</si>
  <si>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</si>
  <si>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</si>
  <si>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</si>
  <si>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</si>
  <si>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</si>
  <si>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</si>
  <si>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</si>
  <si>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</si>
  <si>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</si>
  <si>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</si>
  <si>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</si>
  <si>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</si>
  <si>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</si>
  <si>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</si>
  <si>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</si>
  <si>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</si>
  <si>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</si>
  <si>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</si>
  <si>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</si>
  <si>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</si>
  <si>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</si>
  <si>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</si>
  <si>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</si>
  <si>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</si>
  <si>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</si>
  <si>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</si>
  <si>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</si>
  <si>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</si>
  <si>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</si>
  <si>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</si>
  <si>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</si>
  <si>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</si>
  <si>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</si>
  <si>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</si>
  <si>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</si>
  <si>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</si>
  <si>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</si>
  <si>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</si>
  <si>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</si>
  <si>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</si>
  <si>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</si>
  <si>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</si>
  <si>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</si>
  <si>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</si>
  <si>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</si>
  <si>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</si>
  <si>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</si>
  <si>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</si>
  <si>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</si>
  <si>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</si>
  <si>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</si>
  <si>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</si>
  <si>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</si>
  <si>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</si>
  <si>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</si>
  <si>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</si>
  <si>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</si>
  <si>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</si>
  <si>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</si>
  <si>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</si>
  <si>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</si>
  <si>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</si>
  <si>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</si>
  <si>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</si>
  <si>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</si>
  <si>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</si>
  <si>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</si>
  <si>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</si>
  <si>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</si>
  <si>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</si>
  <si>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</si>
  <si>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</si>
  <si>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</si>
  <si>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</si>
  <si>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</si>
  <si>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</si>
  <si>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</si>
  <si>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</si>
  <si>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</si>
  <si>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</si>
  <si>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</si>
  <si>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</si>
  <si>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</si>
  <si>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</si>
  <si>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</si>
  <si>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</si>
  <si>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</si>
  <si>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</si>
  <si>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</si>
  <si>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</si>
  <si>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</si>
  <si>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</si>
  <si>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</si>
  <si>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</si>
  <si>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</si>
  <si>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</si>
  <si>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</si>
  <si>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</si>
  <si>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</si>
  <si>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</si>
  <si>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</si>
  <si>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</si>
  <si>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</si>
  <si>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</si>
  <si>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</si>
  <si>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</si>
  <si>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</si>
  <si>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</si>
  <si>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</si>
  <si>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</si>
  <si>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</si>
  <si>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</si>
  <si>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</si>
  <si>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</si>
  <si>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</si>
  <si>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</si>
  <si>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</si>
  <si>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</si>
  <si>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</si>
  <si>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</si>
  <si>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</si>
  <si>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</si>
  <si>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</si>
  <si>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</si>
  <si>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</si>
  <si>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</si>
  <si>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</si>
  <si>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</si>
  <si>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</si>
  <si>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</si>
  <si>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</si>
  <si>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</si>
  <si>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</si>
  <si>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</si>
  <si>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</si>
  <si>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</si>
  <si>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</si>
  <si>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</si>
  <si>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</si>
  <si>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</si>
  <si>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</si>
  <si>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</si>
  <si>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</si>
  <si>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</si>
  <si>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</si>
  <si>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</si>
  <si>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</si>
  <si>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</si>
  <si>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</si>
  <si>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</si>
  <si>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</si>
  <si>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</si>
  <si>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</si>
  <si>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</si>
  <si>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</si>
  <si>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</si>
  <si>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</si>
  <si>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</si>
  <si>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</si>
  <si>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</si>
  <si>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</si>
  <si>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</si>
  <si>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</si>
  <si>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</si>
  <si>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</si>
  <si>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</si>
  <si>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</si>
  <si>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</si>
  <si>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</si>
  <si>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</si>
  <si>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</si>
  <si>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</si>
  <si>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</si>
  <si>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</si>
  <si>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</si>
  <si>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</si>
  <si>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</si>
  <si>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</si>
  <si>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</si>
  <si>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</si>
  <si>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</si>
  <si>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</si>
  <si>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</si>
  <si>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</si>
  <si>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</si>
  <si>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</si>
  <si>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</si>
  <si>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</si>
  <si>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</si>
  <si>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</si>
  <si>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</si>
  <si>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</si>
  <si>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</si>
  <si>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</si>
  <si>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</si>
  <si>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</si>
  <si>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</si>
  <si>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</si>
  <si>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</si>
  <si>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</si>
  <si>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</si>
  <si>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</si>
  <si>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</si>
  <si>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</si>
  <si>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</si>
  <si>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</si>
  <si>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</si>
  <si>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</si>
  <si>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</si>
  <si>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</si>
  <si>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</si>
  <si>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</si>
  <si>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</si>
  <si>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</si>
  <si>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</si>
  <si>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</si>
  <si>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</si>
  <si>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</si>
  <si>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</si>
  <si>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</si>
  <si>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</si>
  <si>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</si>
  <si>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</si>
  <si>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</si>
  <si>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</si>
  <si>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</si>
  <si>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</si>
  <si>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</si>
  <si>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</si>
  <si>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</si>
  <si>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</si>
  <si>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</si>
  <si>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</si>
  <si>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</si>
  <si>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</si>
  <si>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</si>
  <si>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</si>
  <si>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</si>
  <si>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</si>
  <si>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</si>
  <si>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</si>
  <si>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</si>
  <si>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</si>
  <si>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</si>
  <si>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</si>
  <si>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</si>
  <si>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</si>
  <si>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</si>
  <si>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</si>
  <si>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</si>
  <si>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</si>
  <si>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</si>
  <si>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</si>
  <si>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</si>
  <si>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</si>
  <si>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</si>
  <si>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</si>
  <si>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</si>
  <si>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</si>
  <si>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</si>
  <si>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</si>
  <si>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</si>
  <si>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</si>
  <si>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</si>
  <si>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</si>
  <si>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</si>
  <si>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</si>
  <si>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</si>
  <si>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</si>
  <si>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</si>
  <si>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</si>
  <si>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</si>
  <si>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</si>
  <si>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</si>
  <si>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</si>
  <si>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</si>
  <si>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</si>
  <si>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</si>
  <si>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</si>
  <si>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</si>
  <si>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</si>
  <si>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</si>
  <si>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</si>
  <si>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</si>
  <si>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</si>
  <si>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</si>
  <si>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</si>
  <si>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</si>
  <si>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</si>
  <si>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</si>
  <si>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</si>
  <si>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</si>
  <si>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</si>
  <si>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</si>
  <si>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</si>
  <si>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</si>
  <si>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</si>
  <si>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</si>
  <si>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</si>
  <si>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</si>
  <si>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</si>
  <si>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</si>
  <si>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</si>
  <si>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</si>
  <si>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</si>
  <si>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</si>
  <si>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</si>
  <si>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</si>
  <si>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</si>
  <si>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</si>
  <si>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</si>
  <si>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</si>
  <si>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</si>
  <si>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</si>
  <si>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</si>
  <si>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</si>
  <si>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</si>
  <si>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</si>
  <si>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</si>
  <si>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</si>
  <si>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</si>
  <si>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</si>
  <si>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</si>
  <si>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</si>
  <si>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</si>
  <si>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</si>
  <si>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</si>
  <si>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</si>
  <si>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</si>
  <si>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</si>
  <si>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</si>
  <si>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</si>
  <si>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</si>
  <si>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</si>
  <si>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</si>
  <si>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</si>
  <si>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</si>
  <si>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</si>
  <si>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</si>
  <si>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</si>
  <si>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</si>
  <si>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</si>
  <si>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</si>
  <si>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</si>
  <si>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</si>
  <si>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</si>
  <si>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</si>
  <si>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</si>
  <si>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</si>
  <si>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</si>
  <si>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</si>
  <si>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</si>
  <si>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</si>
  <si>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</si>
  <si>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</si>
  <si>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</si>
  <si>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</si>
  <si>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</si>
  <si>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</si>
  <si>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</si>
  <si>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</si>
  <si>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</si>
  <si>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</si>
  <si>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</si>
  <si>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</si>
  <si>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</si>
  <si>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</si>
  <si>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</si>
  <si>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</si>
  <si>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</si>
  <si>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</si>
  <si>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</si>
  <si>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</si>
  <si>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</si>
  <si>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</si>
  <si>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</si>
  <si>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</si>
  <si>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</si>
  <si>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</si>
  <si>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</si>
  <si>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</si>
  <si>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</si>
  <si>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</si>
  <si>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</si>
  <si>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</si>
  <si>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</si>
  <si>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</si>
  <si>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</si>
  <si>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</si>
  <si>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</si>
  <si>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</si>
  <si>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</si>
  <si>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</si>
  <si>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</si>
  <si>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</si>
  <si>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</si>
  <si>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</si>
  <si>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</si>
  <si>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</si>
  <si>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</si>
  <si>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</si>
  <si>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</si>
  <si>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</si>
  <si>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</si>
  <si>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</si>
  <si>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</si>
  <si>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</si>
  <si>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</si>
  <si>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</si>
  <si>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</si>
  <si>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</si>
  <si>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</si>
  <si>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</si>
  <si>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</si>
  <si>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</si>
  <si>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</si>
  <si>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</si>
  <si>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</si>
  <si>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</si>
  <si>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</si>
  <si>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</si>
  <si>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</si>
  <si>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</si>
  <si>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</si>
  <si>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</si>
  <si>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</si>
  <si>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</si>
  <si>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</si>
  <si>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</si>
  <si>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</si>
  <si>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</si>
  <si>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</si>
  <si>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</si>
  <si>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</si>
  <si>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</si>
  <si>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</si>
  <si>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</si>
  <si>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</si>
  <si>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</si>
  <si>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</si>
  <si>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</si>
  <si>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</si>
  <si>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</si>
  <si>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</si>
  <si>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</si>
  <si>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</si>
  <si>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</si>
  <si>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</si>
  <si>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</si>
  <si>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</si>
  <si>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</si>
  <si>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</si>
  <si>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</si>
  <si>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</si>
  <si>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</si>
  <si>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</si>
  <si>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</si>
  <si>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</si>
  <si>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</si>
  <si>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</si>
  <si>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</si>
  <si>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</si>
  <si>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</si>
  <si>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</si>
  <si>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</si>
  <si>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</si>
  <si>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</si>
  <si>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</si>
  <si>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</si>
  <si>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</si>
  <si>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</si>
  <si>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</si>
  <si>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</si>
  <si>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</si>
  <si>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</si>
  <si>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</si>
  <si>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</si>
  <si>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</si>
  <si>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</si>
  <si>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</si>
  <si>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</si>
  <si>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</si>
  <si>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</si>
  <si>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</si>
  <si>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</si>
  <si>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</si>
  <si>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</si>
  <si>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</si>
  <si>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</si>
  <si>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</si>
  <si>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</si>
  <si>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</si>
  <si>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</si>
  <si>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</si>
  <si>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</si>
  <si>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</si>
  <si>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</si>
  <si>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</si>
  <si>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</si>
  <si>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</si>
  <si>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</si>
  <si>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</si>
  <si>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</si>
  <si>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</si>
  <si>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</si>
  <si>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</si>
  <si>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</si>
  <si>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</si>
  <si>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</si>
  <si>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</si>
  <si>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</si>
  <si>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</si>
  <si>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</si>
  <si>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</si>
  <si>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</si>
  <si>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</si>
  <si>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</si>
  <si>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</si>
  <si>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</si>
  <si>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</si>
  <si>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</si>
  <si>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</si>
  <si>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</si>
  <si>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</si>
  <si>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</si>
  <si>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</si>
  <si>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</si>
  <si>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</si>
  <si>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</si>
  <si>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</si>
  <si>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</si>
  <si>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</si>
  <si>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</si>
  <si>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</si>
  <si>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</si>
  <si>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</si>
  <si>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</si>
  <si>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</si>
  <si>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</si>
  <si>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</si>
  <si>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</si>
  <si>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</si>
  <si>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</si>
  <si>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</si>
  <si>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</si>
  <si>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</si>
  <si>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</si>
  <si>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</si>
  <si>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</si>
  <si>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</si>
  <si>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</si>
  <si>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</si>
  <si>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</si>
  <si>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</si>
  <si>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</si>
  <si>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</si>
  <si>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</si>
  <si>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</si>
  <si>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</si>
  <si>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</si>
  <si>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</si>
  <si>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</si>
  <si>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</si>
  <si>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</si>
  <si>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</si>
  <si>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</si>
  <si>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</si>
  <si>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</si>
  <si>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</si>
  <si>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</si>
  <si>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</si>
  <si>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</si>
  <si>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</si>
  <si>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</si>
  <si>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</si>
  <si>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</si>
  <si>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</si>
  <si>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</si>
  <si>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</si>
  <si>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</si>
  <si>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</si>
  <si>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</si>
  <si>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</si>
  <si>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</si>
  <si>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</si>
  <si>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</si>
  <si>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</si>
  <si>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</si>
  <si>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</si>
  <si>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</si>
  <si>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</si>
  <si>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</si>
  <si>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</si>
  <si>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</si>
  <si>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</si>
  <si>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</si>
  <si>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</si>
  <si>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</si>
  <si>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</si>
  <si>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</si>
  <si>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</si>
  <si>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</si>
  <si>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</si>
  <si>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</si>
  <si>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</si>
  <si>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</si>
  <si>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</si>
  <si>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</si>
  <si>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</si>
  <si>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</si>
  <si>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</si>
  <si>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</si>
  <si>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</si>
  <si>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</si>
  <si>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</si>
  <si>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</si>
  <si>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</si>
  <si>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</si>
  <si>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</si>
  <si>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</si>
  <si>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</si>
  <si>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</si>
  <si>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</si>
  <si>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</si>
  <si>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</si>
  <si>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</si>
  <si>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</si>
  <si>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</si>
  <si>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</si>
  <si>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</si>
  <si>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</si>
  <si>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</si>
  <si>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</si>
  <si>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</si>
  <si>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</si>
  <si>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</si>
  <si>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</si>
  <si>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</si>
  <si>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</si>
  <si>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</si>
  <si>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</si>
  <si>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</si>
  <si>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</si>
  <si>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</si>
  <si>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</si>
  <si>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</si>
  <si>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</si>
  <si>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</si>
  <si>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</si>
  <si>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</si>
  <si>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</si>
  <si>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</si>
  <si>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</si>
  <si>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</si>
  <si>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</si>
  <si>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</si>
  <si>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</si>
  <si>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</si>
  <si>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</si>
  <si>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</si>
  <si>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</si>
  <si>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</si>
  <si>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</si>
  <si>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</si>
  <si>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</si>
  <si>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</si>
  <si>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</si>
  <si>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</si>
  <si>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</si>
  <si>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</si>
  <si>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</si>
  <si>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</si>
  <si>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</si>
  <si>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</si>
  <si>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</si>
  <si>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</si>
  <si>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</si>
  <si>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</si>
  <si>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</si>
  <si>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</si>
  <si>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</si>
  <si>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</si>
  <si>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</si>
  <si>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</si>
  <si>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</si>
  <si>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</si>
  <si>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</si>
  <si>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</si>
  <si>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</si>
  <si>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</si>
  <si>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</si>
  <si>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</si>
  <si>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</si>
  <si>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</si>
  <si>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</si>
  <si>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</si>
  <si>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</si>
  <si>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</si>
  <si>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</si>
  <si>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</si>
  <si>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</si>
  <si>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</si>
  <si>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</si>
  <si>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</si>
  <si>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</si>
  <si>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</si>
  <si>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</si>
  <si>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</si>
  <si>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</si>
  <si>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</si>
  <si>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</si>
  <si>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</si>
  <si>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</si>
  <si>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</si>
  <si>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</si>
  <si>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</si>
  <si>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</si>
  <si>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</si>
  <si>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</si>
  <si>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</si>
  <si>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</si>
  <si>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</si>
  <si>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</si>
  <si>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</si>
  <si>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</si>
  <si>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</si>
  <si>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</si>
  <si>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</si>
  <si>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</si>
  <si>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</si>
  <si>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</si>
  <si>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</si>
  <si>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</si>
  <si>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</si>
  <si>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</si>
  <si>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</si>
  <si>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</si>
  <si>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</si>
  <si>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</si>
  <si>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</si>
  <si>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</si>
  <si>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</si>
  <si>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</si>
  <si>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</si>
  <si>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</si>
  <si>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</si>
  <si>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</si>
  <si>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</si>
  <si>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</si>
  <si>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</si>
  <si>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</si>
  <si>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</si>
  <si>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</si>
  <si>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</si>
  <si>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</si>
  <si>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</si>
  <si>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</si>
  <si>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</si>
  <si>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</si>
  <si>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</si>
  <si>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</si>
  <si>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</si>
  <si>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</si>
  <si>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</si>
  <si>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</si>
  <si>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</si>
  <si>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</si>
  <si>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</si>
  <si>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</si>
  <si>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</si>
  <si>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</si>
  <si>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</si>
  <si>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</si>
  <si>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</si>
  <si>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</si>
  <si>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</si>
  <si>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</si>
  <si>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</si>
  <si>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</si>
  <si>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</si>
  <si>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</si>
  <si>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</si>
  <si>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</si>
  <si>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</si>
  <si>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</si>
  <si>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</si>
  <si>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</si>
  <si>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</si>
  <si>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</si>
  <si>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</si>
  <si>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</si>
  <si>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</si>
  <si>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</si>
  <si>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</si>
  <si>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</si>
  <si>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</si>
  <si>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</si>
  <si>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</si>
  <si>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</si>
  <si>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</si>
  <si>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</si>
  <si>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</si>
  <si>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</si>
  <si>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</si>
  <si>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</si>
  <si>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</si>
  <si>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</si>
  <si>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</si>
  <si>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</si>
  <si>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</si>
  <si>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</si>
  <si>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</si>
  <si>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</si>
  <si>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</si>
  <si>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</si>
  <si>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</si>
  <si>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</si>
  <si>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</si>
  <si>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</si>
  <si>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</si>
  <si>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</si>
  <si>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</si>
  <si>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</si>
  <si>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</si>
  <si>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</si>
  <si>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</si>
  <si>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</si>
  <si>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</si>
  <si>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</si>
  <si>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</si>
  <si>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</si>
  <si>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</si>
  <si>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</si>
  <si>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</si>
  <si>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</si>
  <si>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</si>
  <si>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</si>
  <si>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</si>
  <si>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</si>
  <si>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</si>
  <si>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</si>
  <si>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</si>
  <si>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</si>
  <si>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</si>
  <si>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</si>
  <si>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</si>
  <si>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</si>
  <si>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</si>
  <si>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</si>
  <si>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</si>
  <si>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</si>
  <si>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</si>
  <si>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</si>
  <si>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</si>
  <si>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</si>
  <si>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</si>
  <si>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</si>
  <si>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</si>
  <si>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</si>
  <si>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</si>
  <si>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</si>
  <si>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</si>
  <si>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</si>
  <si>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</si>
  <si>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</si>
  <si>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</si>
  <si>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</si>
  <si>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</si>
  <si>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</si>
  <si>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</si>
  <si>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</si>
  <si>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</si>
  <si>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</si>
  <si>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</si>
  <si>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</si>
  <si>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</si>
  <si>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</si>
  <si>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</si>
  <si>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</si>
  <si>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</si>
  <si>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</si>
  <si>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</si>
  <si>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</si>
  <si>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</si>
  <si>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</si>
  <si>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</si>
  <si>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</si>
  <si>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</si>
  <si>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</si>
  <si>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</si>
  <si>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</si>
  <si>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</si>
  <si>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</si>
  <si>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</si>
  <si>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</si>
  <si>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</si>
  <si>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</si>
  <si>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</si>
  <si>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</si>
  <si>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</si>
  <si>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</si>
  <si>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</si>
  <si>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</si>
  <si>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</si>
  <si>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</si>
  <si>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</si>
  <si>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</si>
  <si>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</si>
  <si>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</si>
  <si>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</si>
  <si>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</si>
  <si>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</si>
  <si>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</si>
  <si>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</si>
  <si>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</si>
  <si>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</si>
  <si>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</si>
  <si>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</si>
  <si>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</si>
  <si>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</si>
  <si>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</si>
  <si>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</si>
  <si>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</si>
  <si>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</si>
  <si>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</si>
  <si>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</si>
  <si>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</si>
  <si>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</si>
  <si>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</si>
  <si>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</si>
  <si>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</si>
  <si>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</si>
  <si>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</si>
  <si>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</si>
  <si>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</si>
  <si>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</si>
  <si>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</si>
  <si>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</si>
  <si>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</si>
  <si>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</si>
  <si>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</si>
  <si>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</si>
  <si>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</si>
  <si>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</si>
  <si>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</si>
  <si>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</si>
  <si>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</si>
  <si>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</si>
  <si>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</si>
  <si>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</si>
  <si>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</si>
  <si>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</si>
  <si>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</si>
  <si>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</si>
  <si>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</si>
  <si>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</si>
  <si>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</si>
  <si>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</si>
  <si>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</si>
  <si>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</si>
  <si>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</si>
  <si>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</si>
  <si>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</si>
  <si>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</si>
  <si>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</si>
  <si>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</si>
  <si>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</si>
  <si>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</si>
  <si>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</si>
  <si>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</si>
  <si>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</si>
  <si>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</si>
  <si>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</si>
  <si>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</si>
  <si>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</si>
  <si>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</si>
  <si>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</si>
  <si>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</si>
  <si>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</si>
  <si>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</si>
  <si>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</si>
  <si>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</si>
  <si>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</si>
  <si>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</si>
  <si>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</si>
  <si>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</si>
  <si>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</si>
  <si>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</si>
  <si>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</si>
  <si>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</si>
  <si>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</si>
  <si>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</si>
  <si>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</si>
  <si>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</si>
  <si>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</si>
  <si>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</si>
  <si>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</si>
  <si>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</si>
  <si>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</si>
  <si>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</si>
  <si>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</si>
  <si>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</si>
  <si>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</si>
  <si>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</si>
  <si>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</si>
  <si>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</si>
  <si>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</si>
  <si>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</si>
  <si>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</si>
  <si>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</si>
  <si>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</si>
  <si>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</si>
  <si>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</si>
  <si>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</si>
  <si>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</si>
  <si>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</si>
  <si>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</si>
  <si>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</si>
  <si>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</si>
  <si>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</si>
  <si>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</si>
  <si>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</si>
  <si>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</si>
  <si>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</si>
  <si>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</si>
  <si>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</si>
  <si>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</si>
  <si>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</si>
  <si>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</si>
  <si>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</si>
  <si>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</si>
  <si>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</si>
  <si>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</si>
  <si>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</si>
  <si>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</si>
  <si>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</si>
  <si>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</si>
  <si>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</si>
  <si>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</si>
  <si>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</si>
  <si>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</si>
  <si>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</si>
  <si>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</si>
  <si>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</si>
  <si>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</si>
  <si>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</si>
  <si>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</si>
  <si>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</si>
  <si>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</si>
  <si>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</si>
  <si>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</si>
  <si>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</si>
  <si>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</si>
  <si>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</si>
  <si>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</si>
  <si>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</si>
  <si>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</si>
  <si>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</si>
  <si>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</si>
  <si>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</si>
  <si>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</si>
  <si>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</si>
  <si>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</si>
  <si>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</si>
  <si>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</si>
  <si>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</si>
  <si>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</si>
  <si>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</si>
  <si>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</si>
  <si>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</si>
  <si>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</si>
  <si>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</si>
  <si>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</si>
  <si>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</si>
  <si>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</si>
  <si>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</si>
  <si>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</si>
  <si>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</si>
  <si>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</si>
  <si>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</si>
  <si>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</si>
  <si>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</si>
  <si>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</si>
  <si>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</si>
  <si>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</si>
  <si>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</si>
  <si>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</si>
  <si>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</si>
  <si>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</si>
  <si>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</si>
  <si>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</si>
  <si>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</si>
  <si>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</si>
  <si>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</si>
  <si>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</si>
  <si>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</si>
  <si>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</si>
  <si>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</si>
  <si>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</si>
  <si>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</si>
  <si>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</si>
  <si>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</si>
  <si>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</si>
  <si>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</si>
  <si>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</si>
  <si>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</si>
  <si>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</si>
  <si>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</si>
  <si>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</si>
  <si>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</si>
  <si>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</si>
  <si>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</si>
  <si>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</si>
  <si>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</si>
  <si>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</si>
  <si>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</si>
  <si>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</si>
  <si>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</si>
  <si>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</si>
  <si>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</si>
  <si>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</si>
  <si>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</si>
  <si>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</si>
  <si>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</si>
  <si>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</si>
  <si>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</si>
  <si>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</si>
  <si>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</si>
  <si>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</si>
  <si>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</si>
  <si>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</si>
  <si>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</si>
  <si>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</si>
  <si>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</si>
  <si>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</si>
  <si>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</si>
  <si>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</si>
  <si>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</si>
  <si>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</si>
  <si>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</si>
  <si>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</si>
  <si>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</si>
  <si>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</si>
  <si>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</si>
  <si>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</si>
  <si>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</si>
  <si>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</si>
  <si>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</si>
  <si>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</si>
  <si>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</si>
  <si>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</si>
  <si>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</si>
  <si>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</si>
  <si>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</si>
  <si>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</si>
  <si>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</si>
  <si>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</si>
  <si>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</si>
  <si>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</si>
  <si>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</si>
  <si>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</si>
  <si>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</si>
  <si>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</si>
  <si>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</si>
  <si>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</si>
  <si>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</si>
  <si>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</si>
  <si>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</si>
  <si>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</si>
  <si>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</si>
  <si>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</si>
  <si>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</si>
  <si>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</si>
  <si>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</si>
  <si>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</si>
  <si>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</si>
  <si>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</si>
  <si>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</si>
  <si>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</si>
  <si>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</si>
  <si>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</si>
  <si>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</si>
  <si>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</si>
  <si>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</si>
  <si>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</si>
  <si>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</si>
  <si>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</si>
  <si>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</si>
  <si>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</si>
  <si>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</si>
  <si>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</si>
  <si>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</si>
  <si>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</si>
  <si>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</si>
  <si>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</si>
  <si>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</si>
  <si>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</si>
  <si>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</si>
  <si>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</si>
  <si>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</si>
  <si>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</si>
  <si>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</si>
  <si>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</si>
  <si>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</si>
  <si>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</si>
  <si>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</si>
  <si>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</si>
  <si>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</si>
  <si>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</si>
  <si>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</si>
  <si>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</si>
  <si>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</si>
  <si>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</si>
  <si>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</si>
  <si>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</si>
  <si>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</si>
  <si>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</si>
  <si>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</si>
  <si>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</si>
  <si>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</si>
  <si>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</si>
  <si>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</si>
  <si>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</si>
  <si>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</si>
  <si>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</si>
  <si>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</si>
  <si>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</si>
  <si>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</si>
  <si>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</si>
  <si>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</si>
  <si>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</si>
  <si>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</si>
  <si>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</si>
  <si>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</si>
  <si>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</si>
  <si>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</si>
  <si>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</si>
  <si>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</si>
  <si>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</si>
  <si>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</si>
  <si>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</si>
  <si>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</si>
  <si>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</si>
  <si>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</si>
  <si>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</si>
  <si>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</si>
  <si>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</si>
  <si>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</si>
  <si>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</si>
  <si>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</si>
  <si>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</si>
  <si>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</si>
  <si>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</si>
  <si>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</si>
  <si>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</si>
  <si>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</si>
  <si>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</si>
  <si>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</si>
  <si>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</si>
  <si>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</si>
  <si>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</si>
  <si>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</si>
  <si>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</si>
  <si>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</si>
  <si>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</si>
  <si>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</si>
  <si>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</si>
  <si>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</si>
  <si>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</si>
  <si>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</si>
  <si>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</si>
  <si>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</si>
  <si>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</si>
  <si>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</si>
  <si>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</si>
  <si>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</si>
  <si>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</si>
  <si>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</si>
  <si>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</si>
  <si>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</si>
  <si>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</si>
  <si>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</si>
  <si>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</si>
  <si>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</si>
  <si>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</si>
  <si>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</si>
  <si>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</si>
  <si>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</si>
  <si>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</si>
  <si>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</si>
  <si>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</si>
  <si>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</si>
  <si>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</si>
  <si>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</si>
  <si>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</si>
  <si>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</si>
  <si>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</si>
  <si>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</si>
  <si>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</si>
  <si>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</si>
  <si>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</si>
  <si>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</si>
  <si>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</si>
  <si>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</si>
  <si>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</si>
  <si>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</si>
  <si>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</si>
  <si>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</si>
  <si>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</si>
  <si>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</si>
  <si>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</si>
  <si>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</si>
  <si>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</si>
  <si>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</si>
  <si>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</si>
  <si>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</si>
  <si>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</si>
  <si>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</si>
  <si>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</si>
  <si>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</si>
  <si>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</si>
  <si>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</si>
  <si>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</si>
  <si>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</si>
  <si>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</si>
  <si>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</si>
  <si>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</si>
  <si>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</si>
  <si>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</si>
  <si>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</si>
  <si>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</si>
  <si>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</si>
  <si>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</si>
  <si>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</si>
  <si>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</si>
  <si>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</si>
  <si>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</si>
  <si>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</si>
  <si>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</si>
  <si>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</si>
  <si>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</si>
  <si>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</si>
  <si>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</si>
  <si>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</si>
  <si>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</si>
  <si>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</si>
  <si>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</si>
  <si>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</si>
  <si>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</si>
  <si>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</si>
  <si>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</si>
  <si>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</si>
  <si>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</si>
  <si>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</si>
  <si>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</si>
  <si>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</si>
  <si>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</si>
  <si>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</si>
  <si>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</si>
  <si>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</si>
  <si>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</si>
  <si>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</si>
  <si>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</si>
  <si>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</si>
  <si>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</si>
  <si>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</si>
  <si>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</si>
  <si>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</si>
  <si>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</si>
  <si>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</si>
  <si>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</si>
  <si>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</si>
  <si>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</si>
  <si>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</si>
  <si>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</si>
  <si>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</si>
  <si>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</si>
  <si>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</si>
  <si>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</si>
  <si>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</si>
  <si>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</si>
  <si>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</si>
  <si>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</si>
  <si>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</si>
  <si>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</si>
  <si>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</si>
  <si>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</si>
  <si>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</si>
  <si>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</si>
  <si>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</si>
  <si>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</si>
  <si>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</si>
  <si>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</si>
  <si>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</si>
  <si>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</si>
  <si>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</si>
  <si>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</si>
  <si>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</si>
  <si>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</si>
  <si>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</si>
  <si>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</si>
  <si>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</si>
  <si>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</si>
  <si>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</si>
  <si>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</si>
  <si>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</si>
  <si>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</si>
  <si>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</si>
  <si>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</si>
  <si>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</si>
  <si>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</si>
  <si>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</si>
  <si>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</si>
  <si>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</si>
  <si>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</si>
  <si>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</si>
  <si>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</si>
  <si>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</si>
  <si>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</si>
  <si>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</si>
  <si>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</si>
  <si>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</si>
  <si>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</si>
  <si>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</si>
  <si>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</si>
  <si>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</si>
  <si>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</si>
  <si>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</si>
  <si>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</si>
  <si>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</si>
  <si>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</si>
  <si>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</si>
  <si>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</si>
  <si>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</si>
  <si>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</si>
  <si>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</si>
  <si>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</si>
  <si>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</si>
  <si>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</si>
  <si>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</si>
  <si>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</si>
  <si>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</si>
  <si>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</si>
  <si>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</si>
  <si>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</si>
  <si>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</si>
  <si>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</si>
  <si>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</si>
  <si>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</si>
  <si>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</si>
  <si>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</si>
  <si>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</si>
  <si>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</si>
  <si>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</si>
  <si>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</si>
  <si>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</si>
  <si>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</si>
  <si>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</si>
  <si>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</si>
  <si>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</si>
  <si>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</si>
  <si>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</si>
  <si>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</si>
  <si>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</si>
  <si>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</si>
  <si>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</si>
  <si>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</si>
  <si>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</si>
  <si>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</si>
  <si>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</si>
  <si>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</si>
  <si>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</si>
  <si>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</si>
  <si>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</si>
  <si>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</si>
  <si>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</si>
  <si>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</si>
  <si>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</si>
  <si>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</si>
  <si>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</si>
  <si>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</si>
  <si>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</si>
  <si>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</si>
  <si>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</si>
  <si>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</si>
  <si>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</si>
  <si>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</si>
  <si>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</si>
  <si>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</si>
  <si>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</si>
  <si>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</si>
  <si>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</si>
  <si>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</si>
  <si>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</si>
  <si>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</si>
  <si>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</si>
  <si>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</si>
  <si>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</si>
  <si>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</si>
  <si>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</si>
  <si>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</si>
  <si>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</si>
  <si>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</si>
  <si>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</si>
  <si>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</si>
  <si>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</si>
  <si>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</si>
  <si>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</si>
  <si>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</si>
  <si>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</si>
  <si>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</si>
  <si>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</si>
  <si>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</si>
  <si>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</si>
  <si>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</si>
  <si>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</si>
  <si>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</si>
  <si>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</si>
  <si>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</si>
  <si>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</si>
  <si>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</si>
  <si>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</si>
  <si>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</si>
  <si>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</si>
  <si>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</si>
  <si>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</si>
  <si>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</si>
  <si>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</si>
  <si>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</si>
  <si>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</si>
  <si>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</si>
  <si>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</si>
  <si>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</si>
  <si>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</si>
  <si>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</si>
  <si>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</si>
  <si>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</si>
  <si>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</si>
  <si>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</si>
  <si>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</si>
  <si>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</si>
  <si>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</si>
  <si>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</si>
  <si>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</si>
  <si>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</si>
  <si>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</si>
  <si>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</si>
  <si>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</si>
  <si>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</si>
  <si>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</si>
  <si>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</si>
  <si>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</si>
  <si>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</si>
  <si>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</si>
  <si>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</si>
  <si>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</si>
  <si>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</si>
  <si>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</si>
  <si>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</si>
  <si>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</si>
  <si>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</si>
  <si>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</si>
  <si>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</si>
  <si>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</si>
  <si>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</si>
  <si>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</si>
  <si>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</si>
  <si>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</si>
  <si>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</si>
  <si>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</si>
  <si>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</si>
  <si>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</si>
  <si>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</si>
  <si>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</si>
  <si>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</si>
  <si>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</si>
  <si>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</si>
  <si>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</si>
  <si>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</si>
  <si>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</si>
  <si>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</si>
  <si>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</si>
  <si>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</si>
  <si>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</si>
  <si>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</si>
  <si>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</si>
  <si>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</si>
  <si>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</si>
  <si>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</si>
  <si>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</si>
  <si>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</si>
  <si>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</si>
  <si>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</si>
  <si>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</si>
  <si>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</si>
  <si>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</si>
  <si>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</si>
  <si>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</si>
  <si>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</si>
  <si>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</si>
  <si>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</si>
  <si>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</si>
  <si>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</si>
  <si>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</si>
  <si>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</si>
  <si>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</si>
  <si>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</si>
  <si>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</si>
  <si>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</si>
  <si>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</si>
  <si>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</si>
  <si>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</si>
  <si>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</si>
  <si>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</si>
  <si>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</si>
  <si>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</si>
  <si>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</si>
  <si>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</si>
  <si>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</si>
  <si>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</si>
  <si>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</si>
  <si>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</si>
  <si>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</si>
  <si>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</si>
  <si>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</si>
  <si>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</si>
  <si>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</si>
  <si>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</si>
  <si>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</si>
  <si>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</si>
  <si>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</si>
  <si>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</si>
  <si>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</si>
  <si>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</si>
  <si>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</si>
  <si>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</si>
  <si>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</si>
  <si>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</si>
  <si>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</si>
  <si>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</si>
  <si>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</si>
  <si>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</si>
  <si>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</si>
  <si>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</si>
  <si>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</si>
  <si>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</si>
  <si>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</si>
  <si>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</si>
  <si>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</si>
  <si>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</si>
  <si>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</si>
  <si>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</si>
  <si>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</si>
  <si>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</si>
  <si>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</si>
  <si>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</si>
  <si>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</si>
  <si>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</si>
  <si>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</si>
  <si>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</si>
  <si>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</si>
  <si>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</si>
  <si>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</si>
  <si>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</si>
  <si>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</si>
  <si>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</si>
  <si>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</si>
  <si>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</si>
  <si>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</si>
  <si>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</si>
  <si>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</si>
  <si>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</si>
  <si>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</si>
  <si>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</si>
  <si>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</si>
  <si>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</si>
  <si>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</si>
  <si>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</si>
  <si>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</si>
  <si>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</si>
  <si>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</si>
  <si>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</si>
  <si>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</si>
  <si>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</si>
  <si>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</si>
  <si>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</si>
  <si>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</si>
  <si>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</si>
  <si>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</si>
  <si>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</si>
  <si>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</si>
  <si>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</si>
  <si>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</si>
  <si>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</si>
  <si>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</si>
  <si>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</si>
  <si>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</si>
  <si>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</si>
  <si>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</si>
  <si>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</si>
  <si>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</si>
  <si>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</si>
  <si>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</si>
  <si>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</si>
  <si>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</si>
  <si>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</si>
  <si>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</si>
  <si>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</si>
  <si>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</si>
  <si>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</si>
  <si>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</si>
  <si>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</si>
  <si>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</si>
  <si>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</si>
  <si>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</si>
  <si>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</si>
  <si>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</si>
  <si>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</si>
  <si>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</si>
  <si>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</si>
  <si>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</si>
  <si>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</si>
  <si>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</si>
  <si>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</si>
  <si>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</si>
  <si>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</si>
  <si>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</si>
  <si>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</si>
  <si>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</si>
  <si>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</si>
  <si>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</si>
  <si>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</si>
  <si>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</si>
  <si>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</si>
  <si>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</si>
  <si>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</si>
  <si>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</si>
  <si>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</si>
  <si>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</si>
  <si>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</si>
  <si>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</si>
  <si>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</si>
  <si>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</si>
  <si>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</si>
  <si>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</si>
  <si>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</si>
  <si>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</si>
  <si>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</si>
  <si>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</si>
  <si>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</si>
  <si>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</si>
  <si>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</si>
  <si>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</si>
  <si>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</si>
  <si>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</si>
  <si>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</si>
  <si>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</si>
  <si>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</si>
  <si>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</si>
  <si>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</si>
  <si>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</si>
  <si>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</si>
  <si>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</si>
  <si>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</si>
  <si>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</si>
  <si>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</si>
  <si>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</si>
  <si>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</si>
  <si>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</si>
  <si>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</si>
  <si>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</si>
  <si>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</si>
  <si>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</si>
  <si>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</si>
  <si>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</si>
  <si>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</si>
  <si>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</si>
  <si>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</si>
  <si>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</si>
  <si>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</si>
  <si>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</si>
  <si>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</si>
  <si>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</si>
  <si>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</si>
  <si>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</si>
  <si>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</si>
  <si>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</si>
  <si>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</si>
  <si>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</si>
  <si>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</si>
  <si>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</si>
  <si>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</si>
  <si>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</si>
  <si>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</si>
  <si>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</si>
  <si>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</si>
  <si>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</si>
  <si>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</si>
  <si>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</si>
  <si>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</si>
  <si>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</si>
  <si>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</si>
  <si>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</si>
  <si>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</si>
  <si>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</si>
  <si>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</si>
  <si>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</si>
  <si>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</si>
  <si>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</si>
  <si>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</si>
  <si>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</si>
  <si>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</si>
  <si>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</si>
  <si>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</si>
  <si>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</si>
  <si>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</si>
  <si>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</si>
  <si>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</si>
  <si>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</si>
  <si>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</si>
  <si>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</si>
  <si>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</si>
  <si>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</si>
  <si>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</si>
  <si>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</si>
  <si>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</si>
  <si>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</si>
  <si>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</si>
  <si>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</si>
  <si>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</si>
  <si>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</si>
  <si>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</si>
  <si>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</si>
  <si>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</si>
  <si>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</si>
  <si>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</si>
  <si>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</si>
  <si>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</si>
  <si>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</si>
  <si>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</si>
  <si>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</si>
  <si>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</si>
  <si>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</si>
  <si>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</si>
  <si>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</si>
  <si>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</si>
  <si>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</si>
  <si>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</si>
  <si>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</si>
  <si>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</si>
  <si>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</si>
  <si>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</si>
  <si>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</si>
  <si>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</si>
  <si>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</si>
  <si>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</si>
  <si>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</si>
  <si>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</si>
  <si>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</si>
  <si>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</si>
  <si>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</si>
  <si>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</si>
  <si>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</si>
  <si>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</si>
  <si>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</si>
  <si>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</si>
  <si>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</si>
  <si>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</si>
  <si>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</si>
  <si>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</si>
  <si>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</si>
  <si>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</si>
  <si>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</si>
  <si>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</si>
  <si>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</si>
  <si>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</si>
  <si>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</si>
  <si>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</si>
  <si>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</si>
  <si>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</si>
  <si>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</si>
  <si>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</si>
  <si>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</si>
  <si>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</si>
  <si>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</si>
  <si>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</si>
  <si>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</si>
  <si>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</si>
  <si>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</si>
  <si>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</si>
  <si>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</si>
  <si>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</si>
  <si>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</si>
  <si>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</si>
  <si>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</si>
  <si>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</si>
  <si>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</si>
  <si>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</si>
  <si>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</si>
  <si>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</si>
  <si>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</si>
  <si>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</si>
  <si>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</si>
  <si>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</si>
  <si>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</si>
  <si>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</si>
  <si>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</si>
  <si>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</si>
  <si>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</si>
  <si>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</si>
  <si>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</si>
  <si>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</si>
  <si>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</si>
  <si>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</si>
  <si>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</si>
  <si>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</si>
  <si>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</si>
  <si>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</si>
  <si>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</si>
  <si>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</si>
  <si>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</si>
  <si>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</si>
  <si>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</si>
  <si>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</si>
  <si>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</si>
  <si>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</si>
  <si>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</si>
  <si>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</si>
  <si>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</si>
  <si>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</si>
  <si>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</si>
  <si>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</si>
  <si>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</si>
  <si>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</si>
  <si>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</si>
  <si>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</si>
  <si>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</si>
  <si>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</si>
  <si>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</si>
  <si>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</si>
  <si>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</si>
  <si>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</si>
  <si>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</si>
  <si>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</si>
  <si>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</si>
  <si>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</si>
  <si>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</si>
  <si>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</si>
  <si>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</si>
  <si>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</si>
  <si>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</si>
  <si>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</si>
  <si>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</si>
  <si>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</si>
  <si>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</si>
  <si>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</si>
  <si>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</si>
  <si>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</si>
  <si>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</si>
  <si>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</si>
  <si>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</si>
  <si>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</si>
  <si>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</si>
  <si>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</si>
  <si>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</si>
  <si>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</si>
  <si>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</si>
  <si>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</si>
  <si>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</si>
  <si>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</si>
  <si>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</si>
  <si>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</si>
  <si>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</si>
  <si>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</si>
  <si>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</si>
  <si>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</si>
  <si>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</si>
  <si>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</si>
  <si>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</si>
  <si>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</si>
  <si>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</si>
  <si>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</si>
  <si>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</si>
  <si>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</si>
  <si>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</si>
  <si>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</si>
  <si>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</si>
  <si>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</si>
  <si>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</si>
  <si>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</si>
  <si>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</si>
  <si>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</si>
  <si>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</si>
  <si>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</si>
  <si>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</si>
  <si>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</si>
  <si>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</si>
  <si>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</si>
  <si>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</si>
  <si>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</si>
  <si>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</si>
  <si>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</si>
  <si>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</si>
  <si>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</si>
  <si>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</si>
  <si>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</si>
  <si>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</si>
  <si>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</si>
  <si>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</si>
  <si>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</si>
  <si>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</si>
  <si>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</si>
  <si>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</si>
  <si>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</si>
  <si>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</si>
  <si>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</si>
  <si>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</si>
  <si>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</si>
  <si>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</si>
  <si>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</si>
  <si>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</si>
  <si>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</si>
  <si>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</si>
  <si>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</si>
  <si>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</si>
  <si>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</si>
  <si>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</si>
  <si>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</si>
  <si>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</si>
  <si>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</si>
  <si>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</si>
  <si>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</si>
  <si>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</si>
  <si>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</si>
  <si>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</si>
  <si>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</si>
  <si>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</si>
  <si>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</si>
  <si>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</si>
  <si>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</si>
  <si>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</si>
  <si>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</si>
  <si>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</si>
  <si>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</si>
  <si>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</si>
  <si>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</si>
  <si>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</si>
  <si>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</si>
  <si>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</si>
  <si>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</si>
  <si>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</si>
  <si>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</si>
  <si>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</si>
  <si>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</si>
  <si>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</si>
  <si>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</si>
  <si>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</si>
  <si>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</si>
  <si>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</si>
  <si>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</si>
  <si>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</si>
  <si>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</si>
  <si>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</si>
  <si>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</si>
  <si>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</si>
  <si>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</si>
  <si>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</si>
  <si>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</si>
  <si>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</si>
  <si>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</si>
  <si>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</si>
  <si>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</si>
  <si>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</si>
  <si>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</si>
  <si>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</si>
  <si>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</si>
  <si>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</si>
  <si>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</si>
  <si>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</si>
  <si>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</si>
  <si>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</si>
  <si>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</si>
  <si>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</si>
  <si>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</si>
  <si>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</si>
  <si>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</si>
  <si>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</si>
  <si>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</si>
  <si>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</si>
  <si>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</si>
  <si>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</si>
  <si>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</si>
  <si>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</si>
  <si>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</si>
  <si>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</si>
  <si>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</si>
  <si>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</si>
  <si>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</si>
  <si>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</si>
  <si>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</si>
  <si>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</si>
  <si>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</si>
  <si>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</si>
  <si>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</si>
  <si>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</si>
  <si>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</si>
  <si>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</si>
  <si>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</si>
  <si>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</si>
  <si>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</si>
  <si>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</si>
  <si>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</si>
  <si>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</si>
  <si>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</si>
  <si>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</si>
  <si>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</si>
  <si>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</si>
  <si>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</si>
  <si>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</si>
  <si>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</si>
  <si>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</si>
  <si>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</si>
  <si>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</si>
  <si>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</si>
  <si>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</si>
  <si>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</si>
  <si>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</si>
  <si>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</si>
  <si>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</si>
  <si>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</si>
  <si>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</si>
  <si>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</si>
  <si>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</si>
  <si>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</si>
  <si>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</si>
  <si>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</si>
  <si>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</si>
  <si>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</si>
  <si>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</si>
  <si>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</si>
  <si>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</si>
  <si>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</si>
  <si>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</si>
  <si>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</si>
  <si>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</si>
  <si>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</si>
  <si>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</si>
  <si>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</si>
  <si>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</si>
  <si>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</si>
  <si>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</si>
  <si>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</si>
  <si>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</si>
  <si>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</si>
  <si>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</si>
  <si>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</si>
  <si>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</si>
  <si>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</si>
  <si>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</si>
  <si>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</si>
  <si>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</si>
  <si>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</si>
  <si>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</si>
  <si>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</si>
  <si>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</si>
  <si>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</si>
  <si>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</si>
  <si>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</si>
  <si>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</si>
  <si>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</si>
  <si>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</si>
  <si>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</si>
  <si>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</si>
  <si>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</si>
  <si>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</si>
  <si>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</si>
  <si>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</si>
  <si>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</si>
  <si>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</si>
  <si>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</si>
  <si>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</si>
  <si>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</si>
  <si>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</si>
  <si>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</si>
  <si>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</si>
  <si>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</si>
  <si>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</si>
  <si>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</si>
  <si>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</si>
  <si>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</si>
  <si>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</si>
  <si>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</si>
  <si>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</si>
  <si>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</si>
  <si>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</si>
  <si>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</si>
  <si>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</si>
  <si>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</si>
  <si>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</si>
  <si>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</si>
  <si>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</si>
  <si>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</si>
  <si>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</si>
  <si>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</si>
  <si>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</si>
  <si>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</si>
  <si>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</si>
  <si>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</si>
  <si>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</si>
  <si>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</si>
  <si>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</si>
  <si>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</si>
  <si>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</si>
  <si>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</si>
  <si>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</si>
  <si>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</si>
  <si>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</si>
  <si>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</si>
  <si>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</si>
  <si>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</si>
  <si>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</si>
  <si>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</si>
  <si>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</si>
  <si>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</si>
  <si>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</si>
  <si>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</si>
  <si>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</si>
  <si>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</si>
  <si>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</si>
  <si>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</si>
  <si>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</si>
  <si>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</si>
  <si>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</si>
  <si>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</si>
  <si>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</si>
  <si>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</si>
  <si>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</si>
  <si>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</si>
  <si>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</si>
  <si>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</si>
  <si>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</si>
  <si>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</si>
  <si>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</si>
  <si>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</si>
  <si>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</si>
  <si>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</si>
  <si>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</si>
  <si>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</si>
  <si>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</si>
  <si>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</si>
  <si>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</si>
  <si>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</si>
  <si>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</si>
  <si>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</si>
  <si>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</si>
  <si>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</si>
  <si>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</si>
  <si>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</si>
  <si>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</si>
  <si>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</si>
  <si>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</si>
  <si>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</si>
  <si>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</si>
  <si>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</si>
  <si>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</si>
  <si>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</si>
  <si>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</si>
  <si>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</si>
  <si>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</si>
  <si>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</si>
  <si>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</si>
  <si>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</si>
  <si>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</si>
  <si>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</si>
  <si>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</si>
  <si>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</si>
  <si>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</si>
  <si>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</si>
  <si>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</si>
  <si>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</si>
  <si>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</si>
  <si>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</si>
  <si>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</si>
  <si>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</si>
  <si>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</si>
  <si>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</si>
  <si>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</si>
  <si>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</si>
  <si>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</si>
  <si>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</si>
  <si>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</si>
  <si>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</si>
  <si>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</si>
  <si>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</si>
  <si>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</si>
  <si>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</si>
  <si>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</si>
  <si>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</si>
  <si>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</si>
  <si>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</si>
  <si>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</si>
  <si>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</si>
  <si>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</si>
  <si>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</si>
  <si>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</si>
  <si>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</si>
  <si>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</si>
  <si>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</si>
  <si>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</si>
  <si>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</si>
  <si>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</si>
  <si>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</si>
  <si>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</si>
  <si>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</si>
  <si>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</si>
  <si>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</si>
  <si>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</si>
  <si>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</si>
  <si>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</si>
  <si>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</si>
  <si>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</si>
  <si>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</si>
  <si>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</si>
  <si>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</si>
  <si>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</si>
  <si>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</si>
  <si>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</si>
  <si>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</si>
  <si>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</si>
  <si>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</si>
  <si>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</si>
  <si>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</si>
  <si>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</si>
  <si>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</si>
  <si>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</si>
  <si>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</si>
  <si>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</si>
  <si>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</si>
  <si>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</si>
  <si>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</si>
  <si>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</si>
  <si>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</si>
  <si>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</si>
  <si>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</si>
  <si>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</si>
  <si>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</si>
  <si>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</si>
  <si>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</si>
  <si>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</si>
  <si>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</si>
  <si>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</si>
  <si>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</si>
  <si>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</si>
  <si>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</si>
  <si>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</si>
  <si>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</si>
  <si>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</si>
  <si>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</si>
  <si>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</si>
  <si>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</si>
  <si>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</si>
  <si>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</si>
  <si>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</si>
  <si>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</si>
  <si>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</si>
  <si>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</si>
  <si>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</si>
  <si>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</si>
  <si>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</si>
  <si>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</si>
  <si>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</si>
  <si>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</si>
  <si>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</si>
  <si>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</si>
  <si>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</si>
  <si>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</si>
  <si>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</si>
  <si>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</si>
  <si>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</si>
  <si>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</si>
  <si>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</si>
  <si>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</si>
  <si>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</si>
  <si>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</si>
  <si>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</si>
  <si>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</si>
  <si>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</si>
  <si>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</si>
  <si>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</si>
  <si>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</si>
  <si>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</si>
  <si>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</si>
  <si>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</si>
  <si>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</si>
  <si>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</si>
  <si>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</si>
  <si>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</si>
  <si>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</si>
  <si>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</si>
  <si>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</si>
  <si>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</si>
  <si>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</si>
  <si>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</si>
  <si>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</si>
  <si>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</si>
  <si>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</si>
  <si>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</si>
  <si>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</si>
  <si>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</si>
  <si>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</si>
  <si>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</si>
  <si>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</si>
  <si>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</si>
  <si>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</si>
  <si>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</si>
  <si>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</si>
  <si>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</si>
  <si>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</si>
  <si>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</si>
  <si>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</si>
  <si>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</si>
  <si>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</si>
  <si>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</si>
  <si>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</si>
  <si>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</si>
  <si>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</si>
  <si>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</si>
  <si>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</si>
  <si>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</si>
  <si>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</si>
  <si>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</si>
  <si>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</si>
  <si>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</si>
  <si>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</si>
  <si>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</si>
  <si>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</si>
  <si>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</si>
  <si>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</si>
  <si>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</si>
  <si>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</si>
  <si>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</si>
  <si>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</si>
  <si>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</si>
  <si>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</si>
  <si>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</si>
  <si>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</si>
  <si>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</si>
  <si>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</si>
  <si>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</si>
  <si>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</si>
  <si>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</si>
  <si>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</si>
  <si>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</si>
  <si>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</si>
  <si>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</si>
  <si>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</si>
  <si>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</si>
  <si>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</si>
  <si>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</si>
  <si>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</si>
  <si>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</si>
  <si>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</si>
  <si>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</si>
  <si>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</si>
  <si>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</si>
  <si>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</si>
  <si>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</si>
  <si>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</si>
  <si>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</si>
  <si>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</si>
  <si>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</si>
  <si>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</si>
  <si>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</si>
  <si>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</si>
  <si>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</si>
  <si>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</si>
  <si>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</si>
  <si>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</si>
  <si>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</si>
  <si>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</si>
  <si>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</si>
  <si>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</si>
  <si>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</si>
  <si>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</si>
  <si>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</si>
  <si>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</si>
  <si>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</si>
  <si>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</si>
  <si>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</si>
  <si>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</si>
  <si>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</si>
  <si>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</si>
  <si>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</si>
  <si>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</si>
  <si>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</si>
  <si>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</si>
  <si>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</si>
  <si>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</si>
  <si>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</si>
  <si>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</si>
  <si>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</si>
  <si>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</si>
  <si>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</si>
  <si>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</si>
  <si>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</si>
  <si>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</si>
  <si>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</si>
  <si>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</si>
  <si>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</si>
  <si>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</si>
  <si>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</si>
  <si>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</si>
  <si>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</si>
  <si>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</si>
  <si>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</si>
  <si>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</si>
  <si>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</si>
  <si>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</si>
  <si>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</si>
  <si>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</si>
  <si>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</si>
  <si>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</si>
  <si>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</si>
  <si>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</si>
  <si>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</si>
  <si>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</si>
  <si>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</si>
  <si>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</si>
  <si>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</si>
  <si>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</si>
  <si>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</si>
  <si>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</si>
  <si>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</si>
  <si>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</si>
  <si>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</si>
  <si>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</si>
  <si>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</si>
  <si>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</si>
  <si>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</si>
  <si>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</si>
  <si>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</si>
  <si>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</si>
  <si>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</si>
  <si>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</si>
  <si>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</si>
  <si>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</si>
  <si>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</si>
  <si>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</si>
  <si>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</si>
  <si>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</si>
  <si>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</si>
  <si>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</si>
  <si>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</si>
  <si>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</si>
  <si>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</si>
  <si>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</si>
  <si>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</si>
  <si>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</si>
  <si>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</si>
  <si>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</si>
  <si>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</si>
  <si>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</si>
  <si>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</si>
  <si>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</si>
  <si>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</si>
  <si>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</si>
  <si>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</si>
  <si>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</si>
  <si>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</si>
  <si>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</si>
  <si>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</si>
  <si>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</si>
  <si>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</si>
  <si>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</si>
  <si>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</si>
  <si>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</si>
  <si>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</si>
  <si>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</si>
  <si>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</si>
  <si>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</si>
  <si>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</si>
  <si>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</si>
  <si>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</si>
  <si>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</si>
  <si>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</si>
  <si>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</si>
  <si>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</si>
  <si>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</si>
  <si>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</si>
  <si>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</si>
  <si>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</si>
  <si>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</si>
  <si>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</si>
  <si>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</si>
  <si>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</si>
  <si>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</si>
  <si>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</si>
  <si>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</si>
  <si>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</si>
  <si>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</si>
  <si>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</si>
  <si>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</si>
  <si>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</si>
  <si>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</si>
  <si>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</si>
  <si>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</si>
  <si>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</si>
  <si>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</si>
  <si>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</si>
  <si>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</si>
  <si>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</si>
  <si>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</si>
  <si>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</si>
  <si>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</si>
  <si>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</si>
  <si>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</si>
  <si>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</si>
  <si>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</si>
  <si>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</si>
  <si>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</si>
  <si>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</si>
  <si>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</si>
  <si>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</si>
  <si>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</si>
  <si>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</si>
  <si>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</si>
  <si>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</si>
  <si>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</si>
  <si>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</si>
  <si>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</si>
  <si>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</si>
  <si>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</si>
  <si>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</si>
  <si>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</si>
  <si>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</si>
  <si>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</si>
  <si>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</si>
  <si>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</si>
  <si>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</si>
  <si>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</si>
  <si>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</si>
  <si>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</si>
  <si>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</si>
  <si>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</si>
  <si>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</si>
  <si>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</si>
  <si>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</si>
  <si>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</si>
  <si>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</si>
  <si>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</si>
  <si>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</si>
  <si>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</si>
  <si>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</si>
  <si>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</si>
  <si>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</si>
  <si>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</si>
  <si>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</si>
  <si>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</si>
  <si>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</si>
  <si>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</si>
  <si>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</si>
  <si>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</si>
  <si>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</si>
  <si>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</si>
  <si>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</si>
  <si>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</si>
  <si>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</si>
  <si>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</si>
  <si>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</si>
  <si>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</si>
  <si>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</si>
  <si>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</si>
  <si>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</si>
  <si>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</si>
  <si>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</si>
  <si>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</si>
  <si>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</si>
  <si>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</si>
  <si>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</si>
  <si>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</si>
  <si>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</si>
  <si>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</si>
  <si>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</si>
  <si>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</si>
  <si>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</si>
  <si>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</si>
  <si>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</si>
  <si>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</si>
  <si>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</si>
  <si>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</si>
  <si>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</si>
  <si>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</si>
  <si>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</si>
  <si>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</si>
  <si>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</si>
  <si>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</si>
  <si>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</si>
  <si>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</si>
  <si>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</si>
  <si>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</si>
  <si>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</si>
  <si>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</si>
  <si>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</si>
  <si>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</si>
  <si>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</si>
  <si>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</si>
  <si>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</si>
  <si>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</si>
  <si>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</si>
  <si>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</si>
  <si>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</si>
  <si>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</si>
  <si>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</si>
  <si>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</si>
  <si>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</si>
  <si>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</si>
  <si>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</si>
  <si>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</si>
  <si>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</si>
  <si>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</si>
  <si>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</si>
  <si>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</si>
  <si>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</si>
  <si>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</si>
  <si>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</si>
  <si>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</si>
  <si>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</si>
  <si>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</si>
  <si>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</si>
  <si>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</si>
  <si>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</si>
  <si>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</si>
  <si>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</si>
  <si>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</si>
  <si>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</si>
  <si>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</si>
  <si>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</si>
  <si>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</si>
  <si>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</si>
  <si>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</si>
  <si>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</si>
  <si>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</si>
  <si>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</si>
  <si>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</si>
  <si>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</si>
  <si>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</si>
  <si>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</si>
  <si>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</si>
  <si>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</si>
  <si>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</si>
  <si>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</si>
  <si>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</si>
  <si>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</si>
  <si>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</si>
  <si>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</si>
  <si>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</si>
  <si>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</si>
  <si>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</si>
  <si>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</si>
  <si>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</si>
  <si>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</si>
  <si>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</si>
  <si>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</si>
  <si>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</si>
  <si>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</si>
  <si>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</si>
  <si>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</si>
  <si>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</si>
  <si>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</si>
  <si>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</si>
  <si>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</si>
  <si>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</si>
  <si>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</si>
  <si>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</si>
  <si>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</si>
  <si>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</si>
  <si>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</si>
  <si>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</si>
  <si>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</si>
  <si>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</si>
  <si>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</si>
  <si>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</si>
  <si>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</si>
  <si>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</si>
  <si>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</si>
  <si>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</si>
  <si>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</si>
  <si>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</si>
  <si>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</si>
  <si>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</si>
  <si>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</si>
  <si>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</si>
  <si>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</si>
  <si>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</si>
  <si>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</si>
  <si>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</si>
  <si>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</si>
  <si>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</si>
  <si>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</si>
  <si>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</si>
  <si>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</si>
  <si>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</si>
  <si>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</si>
  <si>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</si>
  <si>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</si>
  <si>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</si>
  <si>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</si>
  <si>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</si>
  <si>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</si>
  <si>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</si>
  <si>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</si>
  <si>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</si>
  <si>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</si>
  <si>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</si>
  <si>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</si>
  <si>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</si>
  <si>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</si>
  <si>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</si>
  <si>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</si>
  <si>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</si>
  <si>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</si>
  <si>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</si>
  <si>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</si>
  <si>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</si>
  <si>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</si>
  <si>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</si>
  <si>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</si>
  <si>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</si>
  <si>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</si>
  <si>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</si>
  <si>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</si>
  <si>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</si>
  <si>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</si>
  <si>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</si>
  <si>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</si>
  <si>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</si>
  <si>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</si>
  <si>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</si>
  <si>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</si>
  <si>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</si>
  <si>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</si>
  <si>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</si>
  <si>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</si>
  <si>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</si>
  <si>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</si>
  <si>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</si>
  <si>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</si>
  <si>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</si>
  <si>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</si>
  <si>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</si>
  <si>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</si>
  <si>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</si>
  <si>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</si>
  <si>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</si>
  <si>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</si>
  <si>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</si>
  <si>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</si>
  <si>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</si>
  <si>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</si>
  <si>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</si>
  <si>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</si>
  <si>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</si>
  <si>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</si>
  <si>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</si>
  <si>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</si>
  <si>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</si>
  <si>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</si>
  <si>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</si>
  <si>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</si>
  <si>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</si>
  <si>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</si>
  <si>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</si>
  <si>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</si>
  <si>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</si>
  <si>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</si>
  <si>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</si>
  <si>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</si>
  <si>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</si>
  <si>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</si>
  <si>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</si>
  <si>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</si>
  <si>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</si>
  <si>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</si>
  <si>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</si>
  <si>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</si>
  <si>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</si>
  <si>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</si>
  <si>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</si>
  <si>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</si>
  <si>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</si>
  <si>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</si>
  <si>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</si>
  <si>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</si>
  <si>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</si>
  <si>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</si>
  <si>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</si>
  <si>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</si>
  <si>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</si>
  <si>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</si>
  <si>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</si>
  <si>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</si>
  <si>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</si>
  <si>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</si>
  <si>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</si>
  <si>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</si>
  <si>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</si>
  <si>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</si>
  <si>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</si>
  <si>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</si>
  <si>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</si>
  <si>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</si>
  <si>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</si>
  <si>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</si>
  <si>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</si>
  <si>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</si>
  <si>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</si>
  <si>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</si>
  <si>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</si>
  <si>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</si>
  <si>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</si>
  <si>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</si>
  <si>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</si>
  <si>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</si>
  <si>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</si>
  <si>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</si>
  <si>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</si>
  <si>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</si>
  <si>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</si>
  <si>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</si>
  <si>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</si>
  <si>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</si>
  <si>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</si>
  <si>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</si>
  <si>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</si>
  <si>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</si>
  <si>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</si>
  <si>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</si>
  <si>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</si>
  <si>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</si>
  <si>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</si>
  <si>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</si>
  <si>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</si>
  <si>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</si>
  <si>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</si>
  <si>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</si>
  <si>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</si>
  <si>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</si>
  <si>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</si>
  <si>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</si>
  <si>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</si>
  <si>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</si>
  <si>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</si>
  <si>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</si>
  <si>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</si>
  <si>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</si>
  <si>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</si>
  <si>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</si>
  <si>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</si>
  <si>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</si>
  <si>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</si>
  <si>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</si>
  <si>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</si>
  <si>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</si>
  <si>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</si>
  <si>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</si>
  <si>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</si>
  <si>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</si>
  <si>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</si>
  <si>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</si>
  <si>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</si>
  <si>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</si>
  <si>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</si>
  <si>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</si>
  <si>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</si>
  <si>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</si>
  <si>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</si>
  <si>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</si>
  <si>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</si>
  <si>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</si>
  <si>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</si>
  <si>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</si>
  <si>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</si>
  <si>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</si>
  <si>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</si>
  <si>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</si>
  <si>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</si>
  <si>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</si>
  <si>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</si>
  <si>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</si>
  <si>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</si>
  <si>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</si>
  <si>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</si>
  <si>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</si>
  <si>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</si>
  <si>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</si>
  <si>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</si>
  <si>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</si>
  <si>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</si>
  <si>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</si>
  <si>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</si>
  <si>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</si>
  <si>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</si>
  <si>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</si>
  <si>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</si>
  <si>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</si>
  <si>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</si>
  <si>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</si>
  <si>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</si>
  <si>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</si>
  <si>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</si>
  <si>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</si>
  <si>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</si>
  <si>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</si>
  <si>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</si>
  <si>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</si>
  <si>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</si>
  <si>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</si>
  <si>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</si>
  <si>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</si>
  <si>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</si>
  <si>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</si>
  <si>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</si>
  <si>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</si>
  <si>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</si>
  <si>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</si>
  <si>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</si>
  <si>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</si>
  <si>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</si>
  <si>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</si>
  <si>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</si>
  <si>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</si>
  <si>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</si>
  <si>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</si>
  <si>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</si>
  <si>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</si>
  <si>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</si>
  <si>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</si>
  <si>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</si>
  <si>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</si>
  <si>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</si>
  <si>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</si>
  <si>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</si>
  <si>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</si>
  <si>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</si>
  <si>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</si>
  <si>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</si>
  <si>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</si>
  <si>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</si>
  <si>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</si>
  <si>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</si>
  <si>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</si>
  <si>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</si>
  <si>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</si>
  <si>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</si>
  <si>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</si>
  <si>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</si>
  <si>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</si>
  <si>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</si>
  <si>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</si>
  <si>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</si>
  <si>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</si>
  <si>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</si>
  <si>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</si>
  <si>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</si>
  <si>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</si>
  <si>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</si>
  <si>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</si>
  <si>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</si>
  <si>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</si>
  <si>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</si>
  <si>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</si>
  <si>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</si>
  <si>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</si>
  <si>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</si>
  <si>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</si>
  <si>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</si>
  <si>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</si>
  <si>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</si>
  <si>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</si>
  <si>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</si>
  <si>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</si>
  <si>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</si>
  <si>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</si>
  <si>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</si>
  <si>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</si>
  <si>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</si>
  <si>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</si>
  <si>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</si>
  <si>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</si>
  <si>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</si>
  <si>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</si>
  <si>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</si>
  <si>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</si>
  <si>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</si>
  <si>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</si>
  <si>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</si>
  <si>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</si>
  <si>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</si>
  <si>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</si>
  <si>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</si>
  <si>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</si>
  <si>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</si>
  <si>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</si>
  <si>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</si>
  <si>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</si>
  <si>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</si>
  <si>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</si>
  <si>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</si>
  <si>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</si>
  <si>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</si>
  <si>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</si>
  <si>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</si>
  <si>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</si>
  <si>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</si>
  <si>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</si>
  <si>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</si>
  <si>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</si>
  <si>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</si>
  <si>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</si>
  <si>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</si>
  <si>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</si>
  <si>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</si>
  <si>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</si>
  <si>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</si>
  <si>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</si>
  <si>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</si>
  <si>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</si>
  <si>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</si>
  <si>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</si>
  <si>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</si>
  <si>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</si>
  <si>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</si>
  <si>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</si>
  <si>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</si>
  <si>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</si>
  <si>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</si>
  <si>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</si>
  <si>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</si>
  <si>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</si>
  <si>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</si>
  <si>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</si>
  <si>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</si>
  <si>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</si>
  <si>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</si>
  <si>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</si>
  <si>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</si>
  <si>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</si>
  <si>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</si>
  <si>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</si>
  <si>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</si>
  <si>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</si>
  <si>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</si>
  <si>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</si>
  <si>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</si>
  <si>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</si>
  <si>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</si>
  <si>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</si>
  <si>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</si>
  <si>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</si>
  <si>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</si>
  <si>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</si>
  <si>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</si>
  <si>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</si>
  <si>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</si>
  <si>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</si>
  <si>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</si>
  <si>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</si>
  <si>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</si>
  <si>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</si>
  <si>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</si>
  <si>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</si>
  <si>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</si>
  <si>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</si>
  <si>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</si>
  <si>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</si>
  <si>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</si>
  <si>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</si>
  <si>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</si>
  <si>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</si>
  <si>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</si>
  <si>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</si>
  <si>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</si>
  <si>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</si>
  <si>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</si>
  <si>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</si>
  <si>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</si>
  <si>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</si>
  <si>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</si>
  <si>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</si>
  <si>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</si>
  <si>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</si>
  <si>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</si>
  <si>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</si>
  <si>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</si>
  <si>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</si>
  <si>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</si>
  <si>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</si>
  <si>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</si>
  <si>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</si>
  <si>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</si>
  <si>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</si>
  <si>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</si>
  <si>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</si>
  <si>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</si>
  <si>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</si>
  <si>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</si>
  <si>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</si>
  <si>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</si>
  <si>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</si>
  <si>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</si>
  <si>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</si>
  <si>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</si>
  <si>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</si>
  <si>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</si>
  <si>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</si>
  <si>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</si>
  <si>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</si>
  <si>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</si>
  <si>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</si>
  <si>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</si>
  <si>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</si>
  <si>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</si>
  <si>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</si>
  <si>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</si>
  <si>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</si>
  <si>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</si>
  <si>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</si>
  <si>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</si>
  <si>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</si>
  <si>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</si>
  <si>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</si>
  <si>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</si>
  <si>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</si>
  <si>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</si>
  <si>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</si>
  <si>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</si>
  <si>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</si>
  <si>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</si>
  <si>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</si>
  <si>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</si>
  <si>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</si>
  <si>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</si>
  <si>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</si>
  <si>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</si>
  <si>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</si>
  <si>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</si>
  <si>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</si>
  <si>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</si>
  <si>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</si>
  <si>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</si>
  <si>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</si>
  <si>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</si>
  <si>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</si>
  <si>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</si>
  <si>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</si>
  <si>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</si>
  <si>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</si>
  <si>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</si>
  <si>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</si>
  <si>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</si>
  <si>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</si>
  <si>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</si>
  <si>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</si>
  <si>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</si>
  <si>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</si>
  <si>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</si>
  <si>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</si>
  <si>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</si>
  <si>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</si>
  <si>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</si>
  <si>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</si>
  <si>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</si>
  <si>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</si>
  <si>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</si>
  <si>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</si>
  <si>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</si>
  <si>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</si>
  <si>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</si>
  <si>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</si>
  <si>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</si>
  <si>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</si>
  <si>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</si>
  <si>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</si>
  <si>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</si>
  <si>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</si>
  <si>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</si>
  <si>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</si>
  <si>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</si>
  <si>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</si>
  <si>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</si>
  <si>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</si>
  <si>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</si>
  <si>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</si>
  <si>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</si>
  <si>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</si>
  <si>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</si>
  <si>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</si>
  <si>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</si>
  <si>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</si>
  <si>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</si>
  <si>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</si>
  <si>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</si>
  <si>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</si>
  <si>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</si>
  <si>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</si>
  <si>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</si>
  <si>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</si>
  <si>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</si>
  <si>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</si>
  <si>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</si>
  <si>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</si>
  <si>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</si>
  <si>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</si>
  <si>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</si>
  <si>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</si>
  <si>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</si>
  <si>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</si>
  <si>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</si>
  <si>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</si>
  <si>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</si>
  <si>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</si>
  <si>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</si>
  <si>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</si>
  <si>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</si>
  <si>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</si>
  <si>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</si>
  <si>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</si>
  <si>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</si>
  <si>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</si>
  <si>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</si>
  <si>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</si>
  <si>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</si>
  <si>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</si>
  <si>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</si>
  <si>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</si>
  <si>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</si>
  <si>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</si>
  <si>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</si>
  <si>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</si>
  <si>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</si>
  <si>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</si>
  <si>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</si>
  <si>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</si>
  <si>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</si>
  <si>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</si>
  <si>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</si>
  <si>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</si>
  <si>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</si>
  <si>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</si>
  <si>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</si>
  <si>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</si>
  <si>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</si>
  <si>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</si>
  <si>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</si>
  <si>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</si>
  <si>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</si>
  <si>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</si>
  <si>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</si>
  <si>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</si>
  <si>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</si>
  <si>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</si>
  <si>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</si>
  <si>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</si>
  <si>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</si>
  <si>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</si>
  <si>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</si>
  <si>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</si>
  <si>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</si>
  <si>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</si>
  <si>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</si>
  <si>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</si>
  <si>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</si>
  <si>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</si>
  <si>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</si>
  <si>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</si>
  <si>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</si>
  <si>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</si>
  <si>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</si>
  <si>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</si>
  <si>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</si>
  <si>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</si>
  <si>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</si>
  <si>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</si>
  <si>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</si>
  <si>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</si>
  <si>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</si>
  <si>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</si>
  <si>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</si>
  <si>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</si>
  <si>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</si>
  <si>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</si>
  <si>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</si>
  <si>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</si>
  <si>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</si>
  <si>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</si>
  <si>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</si>
  <si>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</si>
  <si>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</si>
  <si>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</si>
  <si>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</si>
  <si>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</si>
  <si>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</si>
  <si>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</si>
  <si>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</si>
  <si>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</si>
  <si>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</si>
  <si>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</si>
  <si>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</si>
  <si>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</si>
  <si>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</si>
  <si>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</si>
  <si>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</si>
  <si>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</si>
  <si>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</si>
  <si>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</si>
  <si>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</si>
  <si>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</si>
  <si>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</si>
  <si>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</si>
  <si>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</si>
  <si>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</si>
  <si>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</si>
  <si>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</si>
  <si>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</si>
  <si>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</si>
  <si>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</si>
  <si>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</si>
  <si>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</si>
  <si>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</si>
  <si>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</si>
  <si>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</si>
  <si>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</si>
  <si>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</si>
  <si>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</si>
  <si>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</si>
  <si>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</si>
  <si>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</si>
  <si>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</si>
  <si>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</si>
  <si>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</si>
  <si>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</si>
  <si>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</si>
  <si>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</si>
  <si>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</si>
  <si>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</si>
  <si>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</si>
  <si>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</si>
  <si>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</si>
  <si>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</si>
  <si>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</si>
  <si>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</si>
  <si>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</si>
  <si>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</si>
  <si>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</si>
  <si>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</si>
  <si>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</si>
  <si>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</si>
  <si>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</si>
  <si>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</si>
  <si>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</si>
  <si>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</si>
  <si>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</si>
  <si>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</si>
  <si>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</si>
  <si>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</si>
  <si>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</si>
  <si>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</si>
  <si>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</si>
  <si>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</si>
  <si>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</si>
  <si>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</si>
  <si>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</si>
  <si>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</si>
  <si>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</si>
  <si>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</si>
  <si>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</si>
  <si>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</si>
  <si>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</si>
  <si>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</si>
  <si>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</si>
  <si>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</si>
  <si>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</si>
  <si>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</si>
  <si>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</si>
  <si>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</si>
  <si>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</si>
  <si>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</si>
  <si>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</si>
  <si>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</si>
  <si>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</si>
  <si>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</si>
  <si>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</si>
  <si>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</si>
  <si>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</si>
  <si>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</si>
  <si>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</si>
  <si>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</si>
  <si>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</si>
  <si>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</si>
  <si>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</si>
  <si>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</si>
  <si>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</si>
  <si>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</si>
  <si>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</si>
  <si>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</si>
  <si>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</si>
  <si>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</si>
  <si>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</si>
  <si>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</si>
  <si>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</si>
  <si>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</si>
  <si>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</si>
  <si>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</si>
  <si>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</si>
  <si>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</si>
  <si>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</si>
  <si>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</si>
  <si>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</si>
  <si>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</si>
  <si>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</si>
  <si>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</si>
  <si>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</si>
  <si>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</si>
  <si>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</si>
  <si>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</si>
  <si>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</si>
  <si>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</si>
  <si>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</si>
  <si>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</si>
  <si>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</si>
  <si>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</si>
  <si>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</si>
  <si>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</si>
  <si>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</si>
  <si>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</si>
  <si>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</si>
  <si>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</si>
  <si>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</si>
  <si>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</si>
  <si>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</si>
  <si>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</si>
  <si>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</si>
  <si>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</si>
  <si>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</si>
  <si>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</si>
  <si>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</si>
  <si>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</si>
  <si>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</si>
  <si>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</si>
  <si>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</si>
  <si>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</si>
  <si>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</si>
  <si>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</si>
  <si>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</si>
  <si>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</si>
  <si>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</si>
  <si>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</si>
  <si>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</si>
  <si>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</si>
  <si>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</si>
  <si>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</si>
  <si>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</si>
  <si>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</si>
  <si>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</si>
  <si>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</si>
  <si>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</si>
  <si>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</si>
  <si>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</si>
  <si>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</si>
  <si>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</si>
  <si>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</si>
  <si>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</si>
  <si>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</si>
  <si>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</si>
  <si>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</si>
  <si>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</si>
  <si>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</si>
  <si>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</si>
  <si>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</si>
  <si>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</si>
  <si>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</si>
  <si>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</si>
  <si>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</si>
  <si>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</si>
  <si>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</si>
  <si>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</si>
  <si>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</si>
  <si>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</si>
  <si>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</si>
  <si>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</si>
  <si>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</si>
  <si>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</si>
  <si>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</si>
  <si>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</si>
  <si>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</si>
  <si>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</si>
  <si>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</si>
  <si>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</si>
  <si>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</si>
  <si>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</si>
  <si>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</si>
  <si>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</si>
  <si>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</si>
  <si>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</si>
  <si>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</si>
  <si>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</si>
  <si>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</si>
  <si>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</si>
  <si>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</si>
  <si>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</si>
  <si>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</si>
  <si>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</si>
  <si>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</si>
  <si>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</si>
  <si>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</si>
  <si>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</si>
  <si>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</si>
  <si>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</si>
  <si>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</si>
  <si>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</si>
  <si>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</si>
  <si>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</si>
  <si>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</si>
  <si>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</si>
  <si>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</si>
  <si>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</si>
  <si>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</si>
  <si>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</si>
  <si>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</si>
  <si>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</si>
  <si>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</si>
  <si>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</si>
  <si>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</si>
  <si>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</si>
  <si>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</si>
  <si>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</si>
  <si>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</si>
  <si>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</si>
  <si>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</si>
  <si>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</si>
  <si>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</si>
  <si>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</si>
  <si>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</si>
  <si>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</si>
  <si>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</si>
  <si>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</si>
  <si>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</si>
  <si>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</si>
  <si>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</si>
  <si>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</si>
  <si>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</si>
  <si>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</si>
  <si>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</si>
  <si>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</si>
  <si>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</si>
  <si>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</si>
  <si>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</si>
  <si>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</si>
  <si>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</si>
  <si>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</si>
  <si>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</si>
  <si>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</si>
  <si>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</si>
  <si>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</si>
  <si>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</si>
  <si>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</si>
  <si>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</si>
  <si>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</si>
  <si>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</si>
  <si>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</si>
  <si>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</si>
  <si>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</si>
  <si>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</si>
  <si>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</si>
  <si>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</si>
  <si>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</si>
  <si>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</si>
  <si>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</si>
  <si>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</si>
  <si>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</si>
  <si>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</si>
  <si>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</si>
  <si>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</si>
  <si>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</si>
  <si>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</si>
  <si>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</si>
  <si>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</si>
  <si>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</si>
  <si>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</si>
  <si>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</si>
  <si>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</si>
  <si>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</si>
  <si>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</si>
  <si>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</si>
  <si>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</si>
  <si>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</si>
  <si>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</si>
  <si>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</si>
  <si>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</si>
  <si>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</si>
  <si>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</si>
  <si>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</si>
  <si>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</si>
  <si>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</si>
  <si>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</si>
  <si>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</si>
  <si>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</si>
  <si>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</si>
  <si>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</si>
  <si>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</si>
  <si>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</si>
  <si>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</si>
  <si>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</si>
  <si>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</si>
  <si>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</si>
  <si>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</si>
  <si>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</si>
  <si>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</si>
  <si>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</si>
  <si>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</si>
  <si>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</si>
  <si>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</si>
  <si>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</si>
  <si>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</si>
  <si>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</si>
  <si>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</si>
  <si>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</si>
  <si>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</si>
  <si>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</si>
  <si>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</si>
  <si>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</si>
  <si>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</si>
  <si>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</si>
  <si>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</si>
  <si>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</si>
  <si>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</si>
  <si>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</si>
  <si>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</si>
  <si>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</si>
  <si>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</si>
  <si>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</si>
  <si>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</si>
  <si>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</si>
  <si>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</si>
  <si>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</si>
  <si>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</si>
  <si>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</si>
  <si>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</si>
  <si>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</si>
  <si>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</si>
  <si>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</si>
  <si>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</si>
  <si>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</si>
  <si>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</si>
  <si>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</si>
  <si>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</si>
  <si>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</si>
  <si>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</si>
  <si>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</si>
  <si>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</si>
  <si>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</si>
  <si>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</si>
  <si>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</si>
  <si>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</si>
  <si>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</si>
  <si>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</si>
  <si>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</si>
  <si>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</si>
  <si>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</si>
  <si>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</si>
  <si>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</si>
  <si>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</si>
  <si>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</si>
  <si>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</si>
  <si>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</si>
  <si>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</si>
  <si>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</si>
  <si>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</si>
  <si>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</si>
  <si>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</si>
  <si>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</si>
  <si>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</si>
  <si>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</si>
  <si>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</si>
  <si>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</si>
  <si>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</si>
  <si>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</si>
  <si>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</si>
  <si>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</si>
  <si>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</si>
  <si>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</si>
  <si>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</si>
  <si>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</si>
  <si>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</si>
  <si>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</si>
  <si>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</si>
  <si>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</si>
  <si>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</si>
  <si>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</si>
  <si>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</si>
  <si>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</si>
  <si>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</si>
  <si>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</si>
  <si>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</si>
  <si>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</si>
  <si>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</si>
  <si>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</si>
  <si>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</si>
  <si>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</si>
  <si>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</si>
  <si>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</si>
  <si>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</si>
  <si>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</si>
  <si>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</si>
  <si>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</si>
  <si>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</si>
  <si>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</si>
  <si>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</si>
  <si>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</si>
  <si>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</si>
  <si>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</si>
  <si>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</si>
  <si>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</si>
  <si>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</si>
  <si>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</si>
  <si>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</si>
  <si>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</si>
  <si>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</si>
  <si>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</si>
  <si>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</si>
  <si>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</si>
  <si>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</si>
  <si>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</si>
  <si>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</si>
  <si>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</si>
  <si>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</si>
  <si>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</si>
  <si>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</si>
  <si>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</si>
  <si>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</si>
  <si>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</si>
  <si>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</si>
  <si>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</si>
  <si>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</si>
  <si>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</si>
  <si>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</si>
  <si>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</si>
  <si>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</si>
  <si>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</si>
  <si>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</si>
  <si>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</si>
  <si>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</si>
  <si>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</si>
  <si>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</si>
  <si>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</si>
  <si>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</si>
  <si>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</si>
  <si>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</si>
  <si>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</si>
  <si>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</si>
  <si>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</si>
  <si>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</si>
  <si>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</si>
  <si>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</si>
  <si>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</si>
  <si>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</si>
  <si>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</si>
  <si>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</si>
  <si>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</si>
  <si>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</si>
  <si>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</si>
  <si>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</si>
  <si>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</si>
  <si>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</si>
  <si>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</si>
  <si>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</si>
  <si>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</si>
  <si>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</si>
  <si>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</si>
  <si>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</si>
  <si>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</si>
  <si>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</si>
  <si>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</si>
  <si>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</si>
  <si>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</si>
  <si>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</si>
  <si>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</si>
  <si>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</si>
  <si>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</si>
  <si>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</si>
  <si>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</si>
  <si>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</si>
  <si>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</si>
  <si>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</si>
  <si>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</si>
  <si>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</si>
  <si>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</si>
  <si>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</si>
  <si>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</si>
  <si>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</si>
  <si>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</si>
  <si>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</si>
  <si>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</si>
  <si>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</si>
  <si>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</si>
  <si>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</si>
  <si>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</si>
  <si>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</si>
  <si>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</si>
  <si>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</si>
  <si>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</si>
  <si>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</si>
  <si>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</si>
  <si>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</si>
  <si>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</si>
  <si>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</si>
  <si>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</si>
  <si>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</si>
  <si>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</si>
  <si>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</si>
  <si>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</si>
  <si>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</si>
  <si>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</si>
  <si>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</si>
  <si>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</si>
  <si>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</si>
  <si>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</si>
  <si>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</si>
  <si>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</si>
  <si>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</si>
  <si>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</si>
  <si>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</si>
  <si>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</si>
  <si>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</si>
  <si>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</si>
  <si>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</si>
  <si>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</si>
  <si>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</si>
  <si>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</si>
  <si>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</si>
  <si>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</si>
  <si>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</si>
  <si>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</si>
  <si>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</si>
  <si>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</si>
  <si>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</si>
  <si>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</si>
  <si>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</si>
  <si>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</si>
  <si>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</si>
  <si>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</si>
  <si>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</si>
  <si>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</si>
  <si>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</si>
  <si>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</si>
  <si>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</si>
  <si>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</si>
  <si>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</si>
  <si>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</si>
  <si>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</si>
  <si>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</si>
  <si>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</si>
  <si>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</si>
  <si>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</si>
  <si>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</si>
  <si>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</si>
  <si>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</si>
  <si>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</si>
  <si>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</si>
  <si>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</si>
  <si>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</si>
  <si>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</si>
  <si>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</si>
  <si>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</si>
  <si>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</si>
  <si>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</si>
  <si>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</si>
  <si>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</si>
  <si>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</si>
  <si>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</si>
  <si>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</si>
  <si>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</si>
  <si>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</si>
  <si>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</si>
  <si>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</si>
  <si>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</si>
  <si>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</si>
  <si>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</si>
  <si>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</si>
  <si>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</si>
  <si>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</si>
  <si>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</si>
  <si>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</si>
  <si>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</si>
  <si>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</si>
  <si>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</si>
  <si>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</si>
  <si>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</si>
  <si>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</si>
  <si>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</si>
  <si>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</si>
  <si>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</si>
  <si>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</si>
  <si>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</si>
  <si>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</si>
  <si>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</si>
  <si>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</si>
  <si>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</si>
  <si>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</si>
  <si>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</si>
  <si>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</si>
  <si>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</si>
  <si>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</si>
  <si>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</si>
  <si>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</si>
  <si>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</si>
  <si>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</si>
  <si>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</si>
  <si>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</si>
  <si>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</si>
  <si>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</si>
  <si>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</si>
  <si>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</si>
  <si>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</si>
  <si>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</si>
  <si>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</si>
  <si>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</si>
  <si>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</si>
  <si>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</si>
  <si>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</si>
  <si>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</si>
  <si>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</si>
  <si>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</si>
  <si>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</si>
  <si>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</si>
  <si>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</si>
  <si>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</si>
  <si>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</si>
  <si>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</si>
  <si>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</si>
  <si>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</si>
  <si>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</si>
  <si>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</si>
  <si>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</si>
  <si>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</si>
  <si>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</si>
  <si>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</si>
  <si>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</si>
  <si>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</si>
  <si>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</si>
  <si>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</si>
  <si>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</si>
  <si>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</si>
  <si>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</si>
  <si>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</si>
  <si>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</si>
  <si>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</si>
  <si>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</si>
  <si>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</si>
  <si>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</si>
  <si>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</si>
  <si>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</si>
  <si>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</si>
  <si>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</si>
  <si>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</si>
  <si>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</si>
  <si>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</si>
  <si>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</si>
  <si>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</si>
  <si>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</si>
  <si>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</si>
  <si>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</si>
  <si>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</si>
  <si>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</si>
  <si>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</si>
  <si>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</si>
  <si>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</si>
  <si>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</si>
  <si>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</si>
  <si>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</si>
  <si>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</si>
  <si>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</si>
  <si>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</si>
  <si>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</si>
  <si>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</si>
  <si>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</si>
  <si>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</si>
  <si>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</si>
  <si>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</si>
  <si>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</si>
  <si>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</si>
  <si>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</si>
  <si>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</si>
  <si>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</si>
  <si>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</si>
  <si>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</si>
  <si>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</si>
  <si>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</si>
  <si>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</si>
  <si>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</si>
  <si>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</si>
  <si>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</si>
  <si>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</si>
  <si>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</si>
  <si>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</si>
  <si>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</si>
  <si>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</si>
  <si>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</si>
  <si>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</si>
  <si>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</si>
  <si>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</si>
  <si>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</si>
  <si>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</si>
  <si>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</si>
  <si>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</si>
  <si>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</si>
  <si>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</si>
  <si>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</si>
  <si>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</si>
  <si>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</si>
  <si>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</si>
  <si>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</si>
  <si>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</si>
  <si>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</si>
  <si>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</si>
  <si>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</si>
  <si>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</si>
  <si>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</si>
  <si>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</si>
  <si>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</si>
  <si>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</si>
  <si>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</si>
  <si>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</si>
  <si>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</si>
  <si>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</si>
  <si>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</si>
  <si>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</si>
  <si>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</si>
  <si>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</si>
  <si>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</si>
  <si>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</si>
  <si>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</si>
  <si>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</si>
  <si>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</si>
  <si>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</si>
  <si>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</si>
  <si>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</si>
  <si>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</si>
  <si>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</si>
  <si>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</si>
  <si>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</si>
  <si>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</si>
  <si>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</si>
  <si>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</si>
  <si>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</si>
  <si>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</si>
  <si>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</si>
  <si>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</si>
  <si>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</si>
  <si>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</si>
  <si>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</si>
  <si>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</si>
  <si>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</si>
  <si>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</si>
  <si>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</si>
  <si>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</si>
  <si>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</si>
  <si>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</si>
  <si>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</si>
  <si>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</si>
  <si>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</si>
  <si>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</si>
  <si>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</si>
  <si>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</si>
  <si>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</si>
  <si>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</si>
  <si>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</si>
  <si>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</si>
  <si>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</si>
  <si>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</si>
  <si>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</si>
  <si>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</si>
  <si>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</si>
  <si>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</si>
  <si>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</si>
  <si>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</si>
  <si>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</si>
  <si>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</si>
  <si>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</si>
  <si>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</si>
  <si>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</si>
  <si>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</si>
  <si>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</si>
  <si>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</si>
  <si>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</si>
  <si>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</si>
  <si>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</si>
  <si>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</si>
  <si>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</si>
  <si>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</si>
  <si>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</si>
  <si>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</si>
  <si>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</si>
  <si>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</si>
  <si>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</si>
  <si>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</si>
  <si>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</si>
  <si>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</si>
  <si>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</si>
  <si>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</si>
  <si>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</si>
  <si>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</si>
  <si>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</si>
  <si>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</si>
  <si>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</si>
  <si>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</si>
  <si>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</si>
  <si>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</si>
  <si>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</si>
  <si>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</si>
  <si>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</si>
  <si>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</si>
  <si>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</si>
  <si>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</si>
  <si>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</si>
  <si>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</si>
  <si>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</si>
  <si>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</si>
  <si>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</si>
  <si>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</si>
  <si>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</si>
  <si>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</si>
  <si>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</si>
  <si>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</si>
  <si>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</si>
  <si>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</si>
  <si>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</si>
  <si>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</si>
  <si>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</si>
  <si>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</si>
  <si>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</si>
  <si>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</si>
  <si>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</si>
  <si>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</si>
  <si>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</si>
  <si>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</si>
  <si>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</si>
  <si>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</si>
  <si>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</si>
  <si>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</si>
  <si>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</si>
  <si>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</si>
  <si>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</si>
  <si>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</si>
  <si>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</si>
  <si>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</si>
  <si>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</si>
  <si>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</si>
  <si>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</si>
  <si>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</si>
  <si>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</si>
  <si>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</si>
  <si>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</si>
  <si>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</si>
  <si>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</si>
  <si>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</si>
  <si>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</si>
  <si>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</si>
  <si>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</si>
  <si>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</si>
  <si>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</si>
  <si>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</si>
  <si>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</si>
  <si>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</si>
  <si>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</si>
  <si>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</si>
  <si>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</si>
  <si>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</si>
  <si>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</si>
  <si>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</si>
  <si>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</si>
  <si>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</si>
  <si>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</si>
  <si>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</si>
  <si>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</si>
  <si>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</si>
  <si>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</si>
  <si>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</si>
  <si>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</si>
  <si>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</si>
  <si>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</si>
  <si>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</si>
  <si>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</si>
  <si>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</si>
  <si>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</si>
  <si>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</si>
  <si>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</si>
  <si>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</si>
  <si>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</si>
  <si>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</si>
  <si>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</si>
  <si>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</si>
  <si>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</si>
  <si>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</si>
  <si>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</si>
  <si>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</si>
  <si>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</si>
  <si>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</si>
  <si>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</si>
  <si>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</si>
  <si>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</si>
  <si>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</si>
  <si>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</si>
  <si>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</si>
  <si>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</si>
  <si>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</si>
  <si>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</si>
  <si>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</si>
  <si>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</si>
  <si>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</si>
  <si>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</si>
  <si>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</si>
  <si>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</si>
  <si>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</si>
  <si>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</si>
  <si>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</si>
  <si>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</si>
  <si>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</si>
  <si>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</si>
  <si>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</si>
  <si>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</si>
  <si>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</si>
  <si>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</si>
  <si>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</si>
  <si>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</si>
  <si>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</si>
  <si>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</si>
  <si>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</si>
  <si>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</si>
  <si>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</si>
  <si>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</si>
  <si>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</si>
  <si>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</si>
  <si>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</si>
  <si>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</si>
  <si>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</si>
  <si>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</si>
  <si>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</si>
  <si>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</si>
  <si>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</si>
  <si>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</si>
  <si>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</si>
  <si>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</si>
  <si>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</si>
  <si>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</si>
  <si>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</si>
  <si>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</si>
  <si>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</si>
  <si>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</si>
  <si>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</si>
  <si>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</si>
  <si>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</si>
  <si>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</si>
  <si>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</si>
  <si>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</si>
  <si>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</si>
  <si>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</si>
  <si>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food</t>
  </si>
  <si>
    <t>journalism</t>
  </si>
  <si>
    <t>games</t>
  </si>
  <si>
    <t>photography</t>
  </si>
  <si>
    <t>(All)</t>
  </si>
  <si>
    <t>Column Labels</t>
  </si>
  <si>
    <t>film &amp; video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</si>
  <si>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</si>
  <si>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</si>
  <si>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</si>
  <si>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</si>
  <si>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</si>
  <si>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</si>
  <si>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</si>
  <si>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</si>
  <si>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</si>
  <si>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</si>
  <si>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</si>
  <si>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</si>
  <si>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</si>
  <si>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</si>
  <si>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</si>
  <si>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</si>
  <si>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</si>
  <si>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</si>
  <si>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</si>
  <si>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 xml:space="preserve">Number Failed 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</si>
  <si>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</si>
  <si>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</si>
  <si>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</si>
  <si>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</si>
  <si>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</si>
  <si>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</si>
  <si>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</si>
  <si>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</si>
  <si>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</si>
  <si>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</si>
  <si>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</si>
  <si>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</si>
  <si>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</si>
  <si>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</si>
  <si>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</si>
  <si>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</si>
  <si>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</si>
  <si>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</si>
  <si>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unsuccessful</t>
  </si>
  <si>
    <t>Mean unsuccessful backers</t>
  </si>
  <si>
    <t>Median successful</t>
  </si>
  <si>
    <t>Mean successful backers</t>
  </si>
  <si>
    <t>Median unsuccesful</t>
  </si>
  <si>
    <t>Minimum successful</t>
  </si>
  <si>
    <t>Minimum unsuccessful</t>
  </si>
  <si>
    <t>Max successful</t>
  </si>
  <si>
    <t>Max unsuccesful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</si>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</sst>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-Homework - Excel Challenge (version 1).xlsx]Pivot Table 1!PivotTable10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B-45BF-BCB0-1C3023B211F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B-45BF-BCB0-1C3023B211F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3B-45BF-BCB0-1C3023B211F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3B-45BF-BCB0-1C3023B21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9320415"/>
        <c:axId val="1736183551"/>
      </c:barChart>
      <c:catAx>
        <c:axId val="101932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183551"/>
        <c:crosses val="autoZero"/>
        <c:auto val="1"/>
        <c:lblAlgn val="ctr"/>
        <c:lblOffset val="100"/>
        <c:noMultiLvlLbl val="0"/>
      </c:catAx>
      <c:valAx>
        <c:axId val="173618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32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-Homework - Excel Challenge (version 1).xlsx]Pivot Table 2!PivotTable5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E-420E-A4C2-CC3DA5CD501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E-420E-A4C2-CC3DA5CD501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3E-420E-A4C2-CC3DA5CD5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926895"/>
        <c:axId val="1701913071"/>
      </c:lineChart>
      <c:catAx>
        <c:axId val="179092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913071"/>
        <c:crosses val="autoZero"/>
        <c:auto val="1"/>
        <c:lblAlgn val="ctr"/>
        <c:lblOffset val="100"/>
        <c:noMultiLvlLbl val="0"/>
      </c:catAx>
      <c:valAx>
        <c:axId val="170191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9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 algn="ctr">
              <a:defRPr/>
            </a:pPr>
            <a:endParaRPr lang="en-US"/>
          </a:p>
        </c:rich>
      </c:tx>
      <c:layout>
        <c:manualLayout>
          <c:xMode val="edge"/>
          <c:yMode val="edge"/>
          <c:x val="0.46821512765449774"/>
          <c:y val="4.7704233750745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FCC-44B2-868E-6959DCCA3D89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FCC-44B2-868E-6959DCCA3D89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FCC-44B2-868E-6959DCCA3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771152"/>
        <c:axId val="1703537456"/>
        <c:extLst/>
      </c:lineChart>
      <c:catAx>
        <c:axId val="15997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37456"/>
        <c:crosses val="autoZero"/>
        <c:auto val="1"/>
        <c:lblAlgn val="ctr"/>
        <c:lblOffset val="100"/>
        <c:noMultiLvlLbl val="0"/>
      </c:catAx>
      <c:valAx>
        <c:axId val="170353745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100011</xdr:colOff>
      <xdr:row>1</xdr:row>
      <xdr:rowOff>61911</xdr:rowOff>
    </xdr:from>
    <xdr:to>
      <xdr:col>18</xdr:col>
      <xdr:colOff>314325</xdr:colOff>
      <xdr:row>17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76C86-13ED-4964-B4A7-75C69519F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19051</xdr:colOff>
      <xdr:row>0</xdr:row>
      <xdr:rowOff>180975</xdr:rowOff>
    </xdr:from>
    <xdr:to>
      <xdr:col>16</xdr:col>
      <xdr:colOff>9526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86CF7-3BA0-4C6C-83C5-2C47BBBD1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16</xdr:row>
      <xdr:rowOff>133350</xdr:rowOff>
    </xdr:from>
    <xdr:to>
      <xdr:col>9</xdr:col>
      <xdr:colOff>323850</xdr:colOff>
      <xdr:row>44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7208E-903E-44B6-9CA0-30A530D4A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en Washington" refreshedDate="44139.495502083337" createdVersion="6" refreshedVersion="6" minRefreshableVersion="3" recordCount="4114" xr:uid="{F7994C37-F1CD-497D-9A9B-47BE2BC2AAF7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1" maxValue="22602" count="2881">
        <n v="0.36858823529411766"/>
        <n v="0.42608272506082723"/>
        <n v="0.05"/>
        <n v="3.9E-2"/>
        <n v="0.22991545454545451"/>
        <n v="9.777444361090272E-2"/>
        <n v="6.4875000000000002E-2"/>
        <n v="1.2222222222222223E-2"/>
        <n v="4.3428571428570911E-4"/>
        <n v="0.25998000000000004"/>
        <n v="5.0000000000000001E-3"/>
        <n v="0.20499999999999999"/>
        <n v="0.65293333333333337"/>
        <n v="0.59971428571428576"/>
        <n v="9.3333333333333341E-3"/>
        <n v="6.6000000000000003E-2"/>
        <n v="2.4166666666666668E-3"/>
        <n v="6.6666666666666671E-3"/>
        <n v="6.3211000000000059E-2"/>
        <n v="0.45294117647058824"/>
        <n v="2E-3"/>
        <n v="9.1351351351351348E-2"/>
        <n v="0.17142857142857143"/>
        <n v="0.185"/>
        <n v="8.8076857142857207E-2"/>
        <n v="0.33333333333333331"/>
        <n v="0.55200000000000005"/>
        <n v="0.11724999999999999"/>
        <n v="3.5000000000000001E-3"/>
        <n v="0.23333333333333334"/>
        <n v="1.2997499999999945E-2"/>
        <n v="0"/>
        <n v="2.4604569420035149E-3"/>
        <n v="2.0952380952380951E-2"/>
        <n v="0.30461538461538462"/>
        <n v="0.66500000000000004"/>
        <n v="0.42149999999999999"/>
        <n v="0.83440909090909088"/>
        <n v="0.1004"/>
        <n v="0.30980000000000002"/>
        <n v="1.35E-2"/>
        <n v="0.41857142857142859"/>
        <n v="2.0865999999999998"/>
        <n v="0.2"/>
        <n v="4.1666666666666664E-2"/>
        <n v="7.6110000000000039E-2"/>
        <n v="7.9500000000000001E-2"/>
        <n v="0.2801818181818182"/>
        <n v="0.16209999999999999"/>
        <n v="9.633333333333334E-2"/>
        <n v="0.01"/>
        <n v="0.28953488372093023"/>
        <n v="7.2624999999999995E-2"/>
        <n v="1.9E-2"/>
        <n v="2.9100000000000001E-2"/>
        <n v="1.2569999999999708E-3"/>
        <n v="3.2962222222222205E-2"/>
        <n v="0.48299999999999998"/>
        <n v="0.54733333333333334"/>
        <n v="0.13518499999999994"/>
        <n v="0.73333333333333328"/>
        <n v="7.5285714285714289E-2"/>
        <n v="0.186"/>
        <n v="0.16250000000000001"/>
        <n v="0.27166666666666667"/>
        <n v="0.10942299999999995"/>
        <n v="0.27200000000000002"/>
        <n v="0.23944444444444443"/>
        <n v="8.4090909090909091E-2"/>
        <n v="0.12931999999999994"/>
        <n v="0.15428571428571428"/>
        <n v="0.53333333333333333"/>
        <n v="2.9249999999999998"/>
        <n v="26.02"/>
        <n v="0.27"/>
        <n v="7.2499999999999995E-2"/>
        <n v="0.98"/>
        <n v="1.25E-4"/>
        <n v="2.5000000000000001E-2"/>
        <n v="0.255"/>
        <n v="6.4666666666666664E-2"/>
        <n v="4.5999999999999999E-2"/>
        <n v="2.8571428571428571E-2"/>
        <n v="0.15066666666666667"/>
        <n v="4.0000000000000001E-3"/>
        <n v="5.1999999999999998E-2"/>
        <n v="0.106"/>
        <n v="0.04"/>
        <n v="0.31428571428571428"/>
        <n v="0.14666666666666667"/>
        <n v="6.25E-2"/>
        <n v="6.0193333333333307E-2"/>
        <n v="0.27750000000000002"/>
        <n v="5.153846153846154E-2"/>
        <n v="7.4090909090909096E-2"/>
        <n v="2.4666666666666667E-2"/>
        <n v="1.4666666666666666"/>
        <n v="1.1950000000000001"/>
        <n v="0.30769230769230771"/>
        <n v="0.54571428571428571"/>
        <n v="0.41"/>
        <n v="3.3333333333333333E-2"/>
        <n v="0.40444444444444444"/>
        <n v="0.13657142857142857"/>
        <n v="4.9377777777778343E-3"/>
        <n v="0.13031599999999999"/>
        <n v="4.5569230769230744E-2"/>
        <n v="-0.99985714285714289"/>
        <n v="-0.9996666666666667"/>
        <n v="-1"/>
        <n v="-0.9972545454545455"/>
        <n v="-0.86"/>
        <n v="-0.94452000000000003"/>
        <n v="-0.97624999999999995"/>
        <n v="-0.98133000000000004"/>
        <n v="-0.90431249999999996"/>
        <n v="-0.8656666666666667"/>
        <n v="-0.96858666666666671"/>
        <n v="-0.89224999999999999"/>
        <n v="-0.9966666666666667"/>
        <n v="-0.72399999999999998"/>
        <n v="-0.92488888888888887"/>
        <n v="-0.99424999999999997"/>
        <n v="-0.99919999999999998"/>
        <n v="-0.99080000000000001"/>
        <n v="-0.7683692307692308"/>
        <n v="-0.99944"/>
        <n v="-0.99992105263157893"/>
        <n v="-0.99282000000000004"/>
        <n v="-0.97333333333333338"/>
        <n v="-0.99994000000000005"/>
        <n v="-0.94899999999999995"/>
        <n v="-0.99732888146911525"/>
        <n v="-0.99997999999999998"/>
        <n v="-0.99990000000000001"/>
        <n v="-0.84464285714285714"/>
        <n v="-0.9946666666666667"/>
        <n v="-0.4"/>
        <n v="-0.95937499999999998"/>
        <n v="-0.77600000000000002"/>
        <n v="-0.96750000000000003"/>
        <n v="-0.93515000000000004"/>
        <n v="-0.6"/>
        <n v="-0.8"/>
        <n v="-0.66583333333333339"/>
        <n v="-0.78907391177329833"/>
        <n v="-0.64144000000000001"/>
        <n v="-0.96599999999999997"/>
        <n v="-0.94499999999999995"/>
        <n v="-0.84"/>
        <n v="-0.99931000000000003"/>
        <n v="-0.99583333333333335"/>
        <n v="-0.95"/>
        <n v="-0.99998299999999996"/>
        <n v="-0.99880000000000002"/>
        <n v="-0.58142857142857141"/>
        <n v="-0.8952"/>
        <n v="-0.98884000000000005"/>
        <n v="-0.73807499999999993"/>
        <n v="-0.41538461538461541"/>
        <n v="-0.7016"/>
        <n v="-0.49278333333333335"/>
        <n v="-0.83750000000000002"/>
        <n v="-0.84785714285714286"/>
        <n v="-0.74750000000000005"/>
        <n v="-0.55400000000000005"/>
        <n v="-0.99984126984126986"/>
        <n v="-0.99960000000000004"/>
        <n v="-0.99992000000000003"/>
        <n v="-0.99772727272727268"/>
        <n v="-0.44301559999999995"/>
        <n v="-0.88056999999999996"/>
        <n v="-0.98"/>
        <n v="-0.82369999999999999"/>
        <n v="-0.99280000000000002"/>
        <n v="-0.87"/>
        <n v="-0.99137931034482762"/>
        <n v="-0.996"/>
        <n v="-0.97250000000000003"/>
        <n v="-0.59899999999999998"/>
        <n v="-0.75"/>
        <n v="7.6341333333333386E-2"/>
        <n v="0.12637362637362637"/>
        <n v="0.13461538461538461"/>
        <n v="2.5919999999999999E-2"/>
        <n v="0.13757142857142857"/>
        <n v="3.7199999999999997E-2"/>
        <n v="2.0546000000000002"/>
        <n v="0.34100000000000003"/>
        <n v="1.3329411764705883E-2"/>
        <n v="0.12920000000000001"/>
        <n v="5.5833333333333332E-2"/>
        <n v="0.25571428571428573"/>
        <n v="0.84560000000000002"/>
        <n v="7.3333333333333332E-3"/>
        <n v="0.1694725"/>
        <n v="6.7332499999999976E-2"/>
        <n v="0.39100000000000001"/>
        <n v="6.7264857142857057E-2"/>
        <n v="0.91139999999999999"/>
        <n v="0.31937893333333334"/>
        <n v="6.4000000000000001E-2"/>
        <n v="7.3999999999999996E-2"/>
        <n v="1.4"/>
        <n v="0.18081080000000002"/>
        <n v="0.182"/>
        <n v="0.111"/>
        <n v="0.45500000000000002"/>
        <n v="0.31628832487309649"/>
        <n v="0.114"/>
        <n v="0.47233769999999992"/>
        <n v="0.52608695652173909"/>
        <n v="4.6800000000000001E-2"/>
        <n v="0.77433666666666678"/>
        <n v="7.7757999999999994E-2"/>
        <n v="0.56000000000000005"/>
        <n v="8.3949999999999997E-2"/>
        <n v="0.47599999999999998"/>
        <n v="0.10381538461538461"/>
        <n v="0.50348148148148153"/>
        <n v="0.57318294117647062"/>
        <n v="0.56144000000000005"/>
        <n v="0.20587636363636358"/>
        <n v="1.1888888888888888E-2"/>
        <n v="0.14272499999999996"/>
        <n v="4.6261499999999976E-2"/>
        <n v="1.2882507142857142"/>
        <n v="9.1533333333333328E-2"/>
        <n v="0.76300000000000001"/>
        <n v="3.2106199999999953E-2"/>
        <n v="4.82E-2"/>
        <n v="6.6844444444444484E-2"/>
        <n v="0.20019999999999999"/>
        <n v="1.5069333333333294E-2"/>
        <n v="1.3846153846153847E-2"/>
        <n v="0.33109119999999997"/>
        <n v="0.18726199999999998"/>
        <n v="6.4000000000000003E-3"/>
        <n v="8.932412698412695E-2"/>
        <n v="0.78952500000000003"/>
        <n v="1.7226399999999996E-2"/>
        <n v="0.18734999999999993"/>
        <n v="4.5999999999999999E-3"/>
        <n v="0.37466666666666665"/>
        <n v="1.3164705882352941"/>
        <n v="0.30333333333333334"/>
        <n v="1.929"/>
        <n v="0.11318181818181818"/>
        <n v="5.566666666666667E-2"/>
        <n v="0.18944444444444444"/>
        <n v="4.1289999999999966E-2"/>
        <n v="4.1016500000000088E-2"/>
        <n v="0.11874999999999999"/>
        <n v="4.7352941176470591E-2"/>
        <n v="2.8515000000000001"/>
        <n v="1.248E-2"/>
        <n v="0.13773333333333335"/>
        <n v="8.0333333333333333E-3"/>
        <n v="1.8331999999999999"/>
        <n v="0.1268"/>
        <n v="6.5799999999999997E-2"/>
        <n v="2.6628571428571429E-2"/>
        <n v="7.9119999999999996E-2"/>
        <n v="0.23074074074074075"/>
        <n v="1.6E-2"/>
        <n v="4.3959999999999999E-2"/>
        <n v="0.12929733333333338"/>
        <n v="0.36399999999999999"/>
        <n v="3.6144000000000037E-2"/>
        <n v="5.5E-2"/>
        <n v="1.8285714285714287E-2"/>
        <n v="6.6049999999999998E-2"/>
        <n v="0.13014999999999999"/>
        <n v="0.25227500000000003"/>
        <n v="1.1900000000000001E-2"/>
        <n v="2.7647058823529413E-2"/>
        <n v="0.16839119999999996"/>
        <n v="1.1683333333333394E-2"/>
        <n v="0.10133600000000006"/>
        <n v="8.0833333333333326E-2"/>
        <n v="0.25022857142857141"/>
        <n v="6.7142857142857143E-2"/>
        <n v="3.6639999999999416E-3"/>
        <n v="2.0286333333333337E-2"/>
        <n v="2.0835820895522387E-2"/>
        <n v="0.23275862068965517"/>
        <n v="0.70288800000000007"/>
        <n v="0.11590499999999992"/>
        <n v="0.03"/>
        <n v="6.6357015985790441E-2"/>
        <n v="0.14760000000000001"/>
        <n v="0.27341176470588235"/>
        <n v="0.1656"/>
        <n v="8.6181942661531882E-2"/>
        <n v="3.9428571428571431E-2"/>
        <n v="0.16257142857142856"/>
        <n v="2.6924000000000038E-2"/>
        <n v="0.74"/>
        <n v="3.0880000000000001E-2"/>
        <n v="4.8553719008264461E-2"/>
        <n v="1.375E-2"/>
        <n v="0.11076999999999991"/>
        <n v="0.24159337816864976"/>
        <n v="1.3333333333333334E-2"/>
        <n v="0.10161428571428574"/>
        <n v="3.9733333333333336E-2"/>
        <n v="1.3157894736842105E-2"/>
        <n v="3.3501000000000024E-2"/>
        <n v="4.1119999999999997E-2"/>
        <n v="0.10155692307692306"/>
        <n v="0.22020000000000001"/>
        <n v="0.14168666666666666"/>
        <n v="0.25333333333333335"/>
        <n v="6.6666666666666666E-2"/>
        <n v="0.30649999999999999"/>
        <n v="5.9591836734693877E-2"/>
        <n v="0.14399999999999999"/>
        <n v="0.11766666666666667"/>
        <n v="0.1608"/>
        <n v="0.41499999999999998"/>
        <n v="4.7300000000000002E-2"/>
        <n v="1.5583333333333333"/>
        <n v="1.067067067067067"/>
        <n v="0.12105"/>
        <n v="5.9819999999999998E-2"/>
        <n v="1.6666666666666668E-3"/>
        <n v="1.1398947368421053"/>
        <n v="0.2616"/>
        <n v="0.81535470588235293"/>
        <n v="6.1000000000000004E-3"/>
        <n v="9.0270270270270264E-3"/>
        <n v="0.10446"/>
        <n v="0.11893617021276595"/>
        <n v="8.0445000000000072E-2"/>
        <n v="3.9002732240437189E-2"/>
        <n v="0.25159999999999999"/>
        <n v="6.8049999999999999E-2"/>
        <n v="0.123025"/>
        <n v="3.8120000000000001E-2"/>
        <n v="0.41649999999999998"/>
        <n v="5.2600000000000001E-2"/>
        <n v="3.0914285714285714E-2"/>
        <n v="7.6595744680851063E-2"/>
        <n v="7.7046428571428571E-2"/>
        <n v="1.55E-2"/>
        <n v="1.4376666666666702E-2"/>
        <n v="0.36799999999999999"/>
        <n v="0.28299999999999997"/>
        <n v="1.0500000000000001E-2"/>
        <n v="0.26840000000000003"/>
        <n v="5.0859374999999998E-2"/>
        <n v="2.8540540540540539E-2"/>
        <n v="2.1471428571428534E-2"/>
        <n v="0.20217000000000007"/>
        <n v="2.476190476190476E-3"/>
        <n v="6.339285714285714E-3"/>
        <n v="4.3750000000000004E-3"/>
        <n v="-0.99560606060606061"/>
        <n v="-0.97993333333333332"/>
        <n v="-0.98924999999999996"/>
        <n v="-0.99234999999999995"/>
        <n v="-0.93203333333333327"/>
        <n v="-0.99987999999999999"/>
        <n v="-0.98670000000000002"/>
        <n v="-0.94366666666666665"/>
        <n v="-0.97599999999999998"/>
        <n v="-0.86166666666666669"/>
        <n v="-0.90500000000000003"/>
        <n v="-0.99997272727272724"/>
        <n v="-0.90620000000000001"/>
        <n v="-0.999"/>
        <n v="-0.60641176470588232"/>
        <n v="-0.99996666666666667"/>
        <n v="-0.92704761904761901"/>
        <n v="-0.99983333333333335"/>
        <n v="-0.96719599999999994"/>
        <n v="-0.97750000000000004"/>
        <n v="-0.99207999999999996"/>
        <n v="-0.36"/>
        <n v="-0.99972595520421603"/>
        <n v="-0.99180000000000001"/>
        <n v="-0.99930769230769234"/>
        <n v="-0.99313681368136819"/>
        <n v="-0.91790000000000005"/>
        <n v="-0.99935897435897436"/>
        <n v="-0.99705882352941178"/>
        <n v="-0.97727272727272729"/>
        <n v="-0.99900990099009901"/>
        <n v="-0.73046875"/>
        <n v="-0.99239999999999995"/>
        <n v="-0.78425"/>
        <n v="-0.98980000000000001"/>
        <n v="-0.88107272727272723"/>
        <n v="-0.82374999999999998"/>
        <n v="-0.97130000000000005"/>
        <n v="-0.99969696969696975"/>
        <n v="-0.97769731818181815"/>
        <n v="-0.6744"/>
        <n v="-0.80589999999999995"/>
        <n v="-0.93899999999999995"/>
        <n v="-0.498"/>
        <n v="-0.99813750000000001"/>
        <n v="-0.78093028770154915"/>
        <n v="-0.99990909090909086"/>
        <n v="-0.99713321866207982"/>
        <n v="-0.99844999999999995"/>
        <n v="-0.99998333333333334"/>
        <n v="-0.9933035714285714"/>
        <n v="-0.95401486760459542"/>
        <n v="-0.90449999999999997"/>
        <n v="-0.96692307692307689"/>
        <n v="-0.98850000000000005"/>
        <n v="-0.9824615384615385"/>
        <n v="-0.98632653061224485"/>
        <n v="-0.9956666666666667"/>
        <n v="-0.99875000000000003"/>
        <n v="-0.96799999999999997"/>
        <n v="-0.99199999999999999"/>
        <n v="-0.998"/>
        <n v="-0.97"/>
        <n v="-0.99862499999999998"/>
        <n v="-0.86075999999999997"/>
        <n v="-0.96666666666666667"/>
        <n v="-0.74586597938144328"/>
        <n v="-0.98633333333333328"/>
        <n v="-0.77118573452212313"/>
        <n v="2.1000000000000001E-2"/>
        <n v="4.6399999999999997E-2"/>
        <n v="0.20599999999999999"/>
        <n v="8.6728571428571474E-2"/>
        <n v="0.14000000000000001"/>
        <n v="8.5000000000000006E-3"/>
        <n v="0.15652173913043479"/>
        <n v="0.30416666666666664"/>
        <n v="7.7826725403817909E-2"/>
        <n v="0.23250000000000001"/>
        <n v="4.6666666666666669E-2"/>
        <n v="0.18257575757575759"/>
        <n v="2.0242"/>
        <n v="6.4400000000000542E-3"/>
        <n v="-0.99993333333333334"/>
        <n v="-0.99444444444444446"/>
        <n v="-0.999996"/>
        <n v="-0.99681818181818183"/>
        <n v="-0.98799999999999999"/>
        <n v="-0.72616000000000003"/>
        <n v="-0.99913333333333332"/>
        <n v="-0.99909999999999999"/>
        <n v="-0.9728"/>
        <n v="-0.99299999999999999"/>
        <n v="-0.94958666666666669"/>
        <n v="-0.99507999999999996"/>
        <n v="-0.6341085271317829"/>
        <n v="-0.97499999999999998"/>
        <n v="-0.99089333333333329"/>
        <n v="-0.99979166666666663"/>
        <n v="-0.99633333333333329"/>
        <n v="-0.99909333333333339"/>
        <n v="-0.99994444444444441"/>
        <n v="-0.99980000000000002"/>
        <n v="-0.99"/>
        <n v="-0.99832941176470591"/>
        <n v="-0.99575999999999998"/>
        <n v="-0.99610746107461079"/>
        <n v="-0.99284436493738815"/>
        <n v="-0.99568333333333336"/>
        <n v="-0.99998750000000003"/>
        <n v="-0.999888"/>
        <n v="-0.98541666666666672"/>
        <n v="-0.99988888888888894"/>
        <n v="-0.99439999999999995"/>
        <n v="-0.90916666666666668"/>
        <n v="-0.9665555555555555"/>
        <n v="-0.99986666666666668"/>
        <n v="-0.95540000000000003"/>
        <n v="-0.99939"/>
        <n v="-0.77"/>
        <n v="-0.99895999999999996"/>
        <n v="-0.99573999999999996"/>
        <n v="-0.99970000000000003"/>
        <n v="-0.99733333333333329"/>
        <n v="-0.66"/>
        <n v="-0.99938000000000005"/>
        <n v="-0.98599999999999999"/>
        <n v="-0.96066533333333326"/>
        <n v="-0.9738"/>
        <n v="-0.99026000000000003"/>
        <n v="-0.99358974358974361"/>
        <n v="-0.78636666666666666"/>
        <n v="-0.99999959999999999"/>
        <n v="-0.98956"/>
        <n v="-0.94316666666666671"/>
        <n v="-0.82620000000000005"/>
        <n v="-0.99824999999999997"/>
        <n v="-0.99916659721643475"/>
        <n v="-0.98619999999999997"/>
        <n v="-0.87549999999999994"/>
        <n v="-0.99990999999999997"/>
        <n v="-0.99999899999999997"/>
        <n v="0.44285714285714284"/>
        <n v="0.19162499999999999"/>
        <n v="13.604850000000001"/>
        <n v="5.808E-2"/>
        <n v="2.0011791999999997"/>
        <n v="1.7869999999999999"/>
        <n v="0.3187625"/>
        <n v="7.0499999999999993E-2"/>
        <n v="0.26822857142857143"/>
        <n v="0.39960000000000001"/>
        <n v="0.124"/>
        <n v="5.28E-3"/>
        <n v="4.6666666666666671E-3"/>
        <n v="0.41446"/>
        <n v="1.6729166666666666"/>
        <n v="0.46887499999999999"/>
        <n v="1.1355999999999999"/>
        <n v="0.25700000000000001"/>
        <n v="4.4620603710883409E-2"/>
        <n v="5.6666666666666671E-3"/>
        <n v="-0.96941999999999995"/>
        <n v="-0.99050000000000005"/>
        <n v="-0.99650000000000005"/>
        <n v="-0.92466666666666664"/>
        <n v="-0.81359999999999999"/>
        <n v="-0.99995999999999996"/>
        <n v="-0.89980000000000004"/>
        <n v="-0.95440000000000003"/>
        <n v="-0.78492499999999998"/>
        <n v="-0.70723333333333338"/>
        <n v="-0.60573333333333335"/>
        <n v="-0.78371999999999997"/>
        <n v="-0.99795"/>
        <n v="-0.85150000000000003"/>
        <n v="-0.98529"/>
        <n v="-0.74416000000000004"/>
        <n v="-0.96179310344827584"/>
        <n v="-0.84514035087719297"/>
        <n v="-0.74087999999999998"/>
        <n v="-0.99894000000000005"/>
        <n v="-0.9914857142857143"/>
        <n v="-0.9251625"/>
        <n v="-0.72350000000000003"/>
        <n v="-0.96450000000000002"/>
        <n v="-0.27010000000000001"/>
        <n v="-0.42351250000000001"/>
        <n v="-0.87660000000000005"/>
        <n v="-0.99480000000000002"/>
        <n v="-0.93469999999999998"/>
        <n v="-0.64661999999999997"/>
        <n v="-0.99606666666666666"/>
        <n v="-0.98939999999999995"/>
        <n v="-0.99999428571428572"/>
        <n v="-0.53620000000000001"/>
        <n v="-0.84609999999999996"/>
        <n v="-0.17577892307692303"/>
        <n v="-0.97313333333333329"/>
        <n v="-0.73399999999999999"/>
        <n v="-0.69186599999999998"/>
        <n v="-0.94420000000000004"/>
        <n v="-0.9912545454545455"/>
        <n v="-0.99023000000000005"/>
        <n v="-0.21072647058823532"/>
        <n v="-0.77907499999999996"/>
        <n v="-0.99593333333333334"/>
        <n v="-0.66208999999999996"/>
        <n v="-0.99783505154639174"/>
        <n v="-0.99204000000000003"/>
        <n v="-0.85006666666666664"/>
        <n v="-0.94949090909090905"/>
        <n v="-0.89785714285714291"/>
        <n v="-0.99695"/>
        <n v="-0.99250000000000005"/>
        <n v="-0.98706666666666665"/>
        <n v="0.43947368421052629"/>
        <n v="0.22109756097560976"/>
        <n v="0.32024000000000002"/>
        <n v="9.3799999999999994E-2"/>
        <n v="5.4715714285714319E-2"/>
        <n v="1.4E-2"/>
        <n v="0.55514285714285716"/>
        <n v="5.5659999999999973E-2"/>
        <n v="0.32190000000000002"/>
        <n v="0.26"/>
        <n v="0.6"/>
        <n v="0.20480000000000001"/>
        <n v="0.25529411764705884"/>
        <n v="0.14406382978723403"/>
        <n v="2.151388888888889"/>
        <n v="0.224"/>
        <n v="6.7333333333333328E-2"/>
        <n v="0.58333333333333337"/>
        <n v="2.2599999999999943E-2"/>
        <n v="0.10714285714285714"/>
        <n v="0.48"/>
        <n v="2.3199999999999998E-2"/>
        <n v="0.79099099099099102"/>
        <n v="0.11081352527619685"/>
        <n v="4.2857142857142855E-4"/>
        <n v="2.5000000000000001E-3"/>
        <n v="5.5599999999999997E-2"/>
        <n v="2.5877587758775876E-2"/>
        <n v="0.11700000000000001"/>
        <n v="0.28000000000000003"/>
        <n v="3.7499999999999999E-2"/>
        <n v="1.9076000000000023E-2"/>
        <n v="0.17714285714285713"/>
        <n v="1.38"/>
        <n v="0.02"/>
        <n v="1.9199999999999998E-2"/>
        <n v="-0.95299999999999996"/>
        <n v="-0.99883449883449882"/>
        <n v="-0.6398571428571429"/>
        <n v="-0.96460000000000001"/>
        <n v="-0.58599999999999997"/>
        <n v="-0.99973684210526315"/>
        <n v="-0.99148709763234899"/>
        <n v="-0.29799999999999999"/>
        <n v="-0.98299999999999998"/>
        <n v="-0.48599999999999999"/>
        <n v="0.33153750000000004"/>
        <n v="0.48133333333333334"/>
        <n v="0.80628"/>
        <n v="0.42799999999999999"/>
        <n v="0.14166666666666666"/>
        <n v="1.03505"/>
        <n v="9.4117647058823528E-2"/>
        <n v="0.44374599999999992"/>
        <n v="3.8666666666666669E-2"/>
        <n v="4.4440000000000512E-3"/>
        <n v="2.7792727272727212E-2"/>
        <n v="5.3124999999999999E-2"/>
        <n v="0.11785714285714285"/>
        <n v="7.5333333333333335E-2"/>
        <n v="0.14885714285714285"/>
        <n v="2.0000000000000001E-4"/>
        <n v="0.52133333333333332"/>
        <n v="0.11521499999999991"/>
        <n v="0.2326086956521739"/>
        <n v="4.4374999999999998E-2"/>
        <n v="5.1249999999999997E-2"/>
        <n v="3.7749999999999999E-2"/>
        <n v="0.51833333333333331"/>
        <n v="0.59996000000000005"/>
        <n v="0.27300000000000002"/>
        <n v="7.0000000000000007E-2"/>
        <n v="0.15122142857142859"/>
        <n v="0.37110666666666658"/>
        <n v="0.55714285714285716"/>
        <n v="8.7499999999999994E-2"/>
        <n v="0.34050000000000002"/>
        <n v="0.19166666666666668"/>
        <n v="0.79500000000000004"/>
        <n v="0.34381249999999997"/>
        <n v="4.3200000000000001E-3"/>
        <n v="1.4545454545454545E-2"/>
        <n v="7.8333333333333338E-2"/>
        <n v="1.3333333333333333"/>
        <n v="6.0706666666666331E-3"/>
        <n v="1.6666666666666666E-2"/>
        <n v="0.31018181818181817"/>
        <n v="0.17249999999999999"/>
        <n v="9.3040000000000865E-3"/>
        <n v="0.218"/>
        <n v="0.45400000000000001"/>
        <n v="0.16616599999999998"/>
        <n v="0.20416599999999999"/>
        <n v="1.32E-2"/>
        <n v="4.3200000000000002E-2"/>
        <n v="1.6713333333333333"/>
        <n v="0.94133333333333336"/>
        <n v="0.20380200000000004"/>
        <n v="0.2200090909090909"/>
        <n v="0.19900000000000001"/>
        <n v="0.55174999999999996"/>
        <n v="0.30449999999999999"/>
        <n v="4.9714285714285711E-2"/>
        <n v="0.18220503597122312"/>
        <n v="3.4482758620689655E-2"/>
        <n v="1.18"/>
        <n v="0.44005833333333327"/>
        <n v="4.675E-2"/>
        <n v="-0.81857142857142862"/>
        <n v="-0.97755555555555551"/>
        <n v="-0.99660000000000004"/>
        <n v="-0.95499999999999996"/>
        <n v="-0.58461538461538465"/>
        <n v="-0.9795454545454545"/>
        <n v="-0.81714285714285717"/>
        <n v="-0.75980000000000003"/>
        <n v="-0.99888888888888894"/>
        <n v="-0.88181818181818183"/>
        <n v="-0.99690000000000001"/>
        <n v="-0.9458333333333333"/>
        <n v="-0.99187499999999995"/>
        <n v="-0.9871428571428571"/>
        <n v="-0.75666666666666671"/>
        <n v="-0.59200507614213194"/>
        <n v="-0.32450000000000001"/>
        <n v="-0.98699999999999999"/>
        <n v="-0.69333333333333336"/>
        <n v="-0.97010582010582014"/>
        <n v="-0.79866666666666664"/>
        <n v="-0.5998"/>
        <n v="-0.25"/>
        <n v="-0.59"/>
        <n v="-0.92800000000000005"/>
        <n v="-0.90558720000000004"/>
        <n v="-0.95833333333333337"/>
        <n v="-0.59250000000000003"/>
        <n v="-0.9"/>
        <n v="-0.60829999999999995"/>
        <n v="-0.97562499999999996"/>
        <n v="-0.97199999999999998"/>
        <n v="-0.62666666666666671"/>
        <n v="-0.99580000000000002"/>
        <n v="-0.997"/>
        <n v="-0.99697999999999998"/>
        <n v="-0.9698461538461538"/>
        <n v="-0.77636363636363637"/>
        <n v="-0.99142857142857144"/>
        <n v="-0.93393333333333328"/>
        <n v="-0.94230769230769229"/>
        <n v="-0.99399999999999999"/>
        <n v="-0.94974358974358974"/>
        <n v="-0.995"/>
        <n v="-0.69099999999999995"/>
        <n v="-0.78962962962962968"/>
        <n v="-0.97799999999999998"/>
        <n v="-0.89100000000000001"/>
        <n v="-0.89137931034482754"/>
        <n v="-0.6166666666666667"/>
        <n v="-0.9345"/>
        <n v="-0.85463157894736841"/>
        <n v="-0.94"/>
        <n v="-0.69599999999999995"/>
        <n v="-0.98571428571428577"/>
        <n v="-0.98857142857142855"/>
        <n v="-0.99642857142857144"/>
        <n v="-0.98545454545454547"/>
        <n v="-0.82844444444444443"/>
        <n v="-0.97677999999999998"/>
        <n v="-0.91093333333333337"/>
        <n v="-0.90366666666666662"/>
        <n v="-0.86673999999999995"/>
        <n v="-0.97516000000000003"/>
        <n v="-0.98093333333333332"/>
        <n v="-0.88"/>
        <n v="-0.98634999999999995"/>
        <n v="-0.71960000000000002"/>
        <n v="-0.61609999999999998"/>
        <n v="-0.60057142857142853"/>
        <n v="-0.99160000000000004"/>
        <n v="-0.56593333333333329"/>
        <n v="-0.94338666666666671"/>
        <n v="-0.98277999999999999"/>
        <n v="-0.98058333333333336"/>
        <n v="-0.88671724315288669"/>
        <n v="-0.61140000000000005"/>
        <n v="-0.53899371069182389"/>
        <n v="-0.57811578947368425"/>
        <n v="-0.71519999999999995"/>
        <n v="-0.98922857142857146"/>
        <n v="-0.99200909090909095"/>
        <n v="-0.98807999999999996"/>
        <n v="-0.85199999999999998"/>
        <n v="-0.82189999999999996"/>
        <n v="-0.98675000000000002"/>
        <n v="-0.53333333333333333"/>
        <n v="-0.54079999999999995"/>
        <n v="-0.99773999999999996"/>
        <n v="-0.65375000000000005"/>
        <n v="-0.97945000000000004"/>
        <n v="-0.97392999999999996"/>
        <n v="-0.98073999999999995"/>
        <n v="-0.66333333333333333"/>
        <n v="-0.4373673281700976"/>
        <n v="-0.171824"/>
        <n v="-0.85140000000000005"/>
        <n v="-0.9998762487624876"/>
        <n v="-0.9998285714285714"/>
        <n v="-0.7049386388278529"/>
        <n v="-0.93706666666666671"/>
        <n v="-0.87250000000000005"/>
        <n v="-0.86780000000000002"/>
        <n v="-0.83230000000000004"/>
        <n v="-0.95760000000000001"/>
        <n v="-0.99533000000000005"/>
        <n v="-0.74912857142857148"/>
        <n v="-0.97665500000000005"/>
        <n v="-0.9274"/>
        <n v="-0.98375000000000001"/>
        <n v="-0.41441666666666666"/>
        <n v="-0.92211333333333334"/>
        <n v="-0.97784285235274393"/>
        <n v="-0.70397039703970399"/>
        <n v="-0.83945000000000003"/>
        <n v="-0.17791999999999999"/>
        <n v="-0.24948999999999999"/>
        <n v="-0.9415"/>
        <n v="-0.55679999999999996"/>
        <n v="-0.99732620320855614"/>
        <n v="-0.86870000000000003"/>
        <n v="-0.99809110629067244"/>
        <n v="-0.99624999999999997"/>
        <n v="214.35021"/>
        <n v="-0.65471999999999997"/>
        <n v="-0.69399999999999995"/>
        <n v="-0.97158"/>
        <n v="-0.77121200000000001"/>
        <n v="-0.96894999999999998"/>
        <n v="-0.52666666666666662"/>
        <n v="1.0554838709677419"/>
        <n v="2.5180366666666667"/>
        <n v="0.14899999999999999"/>
        <n v="1.3714999999999999"/>
        <n v="0.18637749999999997"/>
        <n v="9.9283142857142959E-2"/>
        <n v="8.2857142857132465E-5"/>
        <n v="3.0929209438741501E-2"/>
        <n v="0.17269999999999999"/>
        <n v="0.1176"/>
        <n v="2.4209999999999998"/>
        <n v="8.4970370370370391E-2"/>
        <n v="2.86144578313253E-2"/>
        <n v="0.30001800000000001"/>
        <n v="7.6521739130434779E-2"/>
        <n v="0.1236044444444445"/>
        <n v="0.45333333333333331"/>
        <n v="0.28199999999999997"/>
        <n v="-0.98461538461538467"/>
        <n v="-0.91463000000000005"/>
        <n v="-0.99914285714285711"/>
        <n v="-0.97340000000000004"/>
        <n v="-0.99950000000000006"/>
        <n v="-0.98586666666666667"/>
        <n v="-4.5226130653266333E-2"/>
        <n v="-0.9102555555555556"/>
        <n v="-0.97299999999999998"/>
        <n v="-0.96632666666666667"/>
        <n v="-0.74"/>
        <n v="-0.99850000000000005"/>
        <n v="-0.61363636363636365"/>
        <n v="-0.99931999999999999"/>
        <n v="-0.98666666666666669"/>
        <n v="-0.93690740740740741"/>
        <n v="-0.37234666666666666"/>
        <n v="-0.70623999999999998"/>
        <n v="-0.92500000000000004"/>
        <n v="-0.97392307692307689"/>
        <n v="-0.90895000000000004"/>
        <n v="-0.99982352941176467"/>
        <n v="-0.96579999999999999"/>
        <n v="-0.99916666666666665"/>
        <n v="-0.85817022222222228"/>
        <n v="-0.92173333333333329"/>
        <n v="-0.9996153550273098"/>
        <n v="-0.875"/>
        <n v="-0.98950000000000005"/>
        <n v="-0.85916666666666663"/>
        <n v="-0.81699944444444439"/>
        <n v="-0.94965200000000005"/>
        <n v="-0.82066666666666666"/>
        <n v="-0.99953000000000003"/>
        <n v="-0.92788000000000004"/>
        <n v="-0.99958999999999998"/>
        <n v="-0.94687500000000002"/>
        <n v="-0.98380000000000001"/>
        <n v="-0.95048333333333335"/>
        <n v="-0.99841000000000002"/>
        <n v="-0.58750000000000002"/>
        <n v="-0.97070000000000001"/>
        <n v="-0.99550000000000005"/>
        <n v="-0.99490000000000001"/>
        <n v="-0.64462590909090911"/>
        <n v="-0.99833333333333329"/>
        <n v="-0.99867499999999998"/>
        <n v="-0.99964295999999997"/>
        <n v="-0.91700000000000004"/>
        <n v="-0.97577777777777774"/>
        <n v="-0.99761904761904763"/>
        <n v="-0.999884"/>
        <n v="-0.99780000000000002"/>
        <n v="-0.99527777777777782"/>
        <n v="-0.98328571428571432"/>
        <n v="-0.99895"/>
        <n v="-0.85619999999999996"/>
        <n v="-0.99333333333333329"/>
        <n v="-0.93556085918854415"/>
        <n v="-0.60499999999999998"/>
        <n v="-0.99937500000000001"/>
        <n v="-0.99586666666666668"/>
        <n v="-0.91166666666666663"/>
        <n v="-0.99513333333333331"/>
        <n v="-0.8992"/>
        <n v="-0.94306250000000003"/>
        <n v="-0.99375000000000002"/>
        <n v="-0.93500000000000005"/>
        <n v="-0.99248000000000003"/>
        <n v="-0.9849"/>
        <n v="-0.99533333333333329"/>
        <n v="-0.96150000000000002"/>
        <n v="-0.99941666666666662"/>
        <n v="-0.79295000000000004"/>
        <n v="-0.80859999999999999"/>
        <n v="-0.98368333333333335"/>
        <n v="-0.94333333333333336"/>
        <n v="-0.99829999999999997"/>
        <n v="-0.99975999999999998"/>
        <n v="-0.94093333333333329"/>
        <n v="-0.97075"/>
        <n v="-0.99994285714285713"/>
        <n v="-0.94666666666666666"/>
        <n v="-0.88249999999999995"/>
        <n v="-0.95799999999999996"/>
        <n v="-0.96"/>
        <n v="4.9363636363636366E-2"/>
        <n v="5.4399999999999997E-2"/>
        <n v="4.125714285714286E-2"/>
        <n v="0.60550000000000004"/>
        <n v="7.7777777777777779E-2"/>
        <n v="0.35"/>
        <n v="9.0740740740740747E-2"/>
        <n v="1.9"/>
        <n v="3.957142857142857E-2"/>
        <n v="2.2223999999999999"/>
        <n v="1.699103448275862"/>
        <n v="1.5329333333333333"/>
        <n v="1.6060000000000001"/>
        <n v="1.3167795334838224E-2"/>
        <n v="0.25604166666666667"/>
        <n v="2.4378333333333405E-2"/>
        <n v="0.99243999999999999"/>
        <n v="2.4539877300613498E-2"/>
        <n v="2.9461538461538463E-2"/>
        <n v="8.615384615384615E-3"/>
        <n v="0.15"/>
        <n v="4.1676646706586828E-2"/>
        <n v="0.55300000000000005"/>
        <n v="0.06"/>
        <n v="1.54315"/>
        <n v="1.0999999999999999E-2"/>
        <n v="0.29039999999999999"/>
        <n v="2.2307692307692306E-2"/>
        <n v="0.318"/>
        <n v="6.8608020000000005"/>
        <n v="0.45700000000000002"/>
        <n v="2.5999999999999999E-2"/>
        <n v="0.72277777777777774"/>
        <n v="0.59168195718654437"/>
        <n v="3.7666666666666668E-2"/>
        <n v="0.11409545454545464"/>
        <n v="1.80375"/>
        <n v="0.12106060606060606"/>
        <n v="-0.92933333333333334"/>
        <n v="-0.95599999999999996"/>
        <n v="-0.96126"/>
        <n v="-0.70699999999999996"/>
        <n v="-0.99090909090909096"/>
        <n v="-0.88400000000000001"/>
        <n v="-0.97212636049907086"/>
        <n v="-0.82199999999999995"/>
        <n v="-0.96987500000000004"/>
        <n v="-0.49259999999999998"/>
        <n v="-0.9945115257958288"/>
        <n v="-0.85908333333333331"/>
        <n v="3.7999999999999999E-2"/>
        <n v="0.20250000000000001"/>
        <n v="0.17"/>
        <n v="0.22142857142857142"/>
        <n v="0.51639999999999997"/>
        <n v="4.4400000000000002E-2"/>
        <n v="1.0015333333333334"/>
        <n v="1.7999999999999999E-2"/>
        <n v="0.37657142857142856"/>
        <n v="3037.3319999999999"/>
        <n v="0.9885074626865672"/>
        <n v="1.0236666666666667"/>
        <n v="0.17963766666666658"/>
        <n v="1.9472727272727273"/>
        <n v="1.1314633333333335"/>
        <n v="4.24E-2"/>
        <n v="0.13666666666666666"/>
        <n v="1.2500000000000001E-2"/>
        <n v="0.25415384615384617"/>
        <n v="0.19"/>
        <n v="0.66461538461538461"/>
        <n v="0.19147714285714287"/>
        <n v="4.7368421052631582E-3"/>
        <n v="0.16666666666666666"/>
        <n v="8.6489361702127662E-2"/>
        <n v="0.1472"/>
        <n v="3.5000000000000003E-2"/>
        <n v="0.54975359999999984"/>
        <n v="0.62140666666666655"/>
        <n v="4.4210000000000034E-2"/>
        <n v="6.1243333333333309E-2"/>
        <n v="0.54938461538461536"/>
        <n v="0.107715723873442"/>
        <n v="0.10911866666666659"/>
        <n v="0.23613333333333333"/>
        <n v="1.1105"/>
        <n v="1.6500000000000001E-2"/>
        <n v="8.3333333333333329E-2"/>
        <n v="1.42"/>
        <n v="4.4999999999999997E-3"/>
        <n v="0.25066666666666665"/>
        <n v="8.5714285714285715E-2"/>
        <n v="0.1"/>
        <n v="2.2333333333333334E-2"/>
        <n v="0.22"/>
        <n v="1.9599999999999999E-2"/>
        <n v="0.41176470588235292"/>
        <n v="9.5250000000000001E-2"/>
        <n v="4.65E-2"/>
        <n v="0.24"/>
        <n v="2.75E-2"/>
        <n v="0.30260857142857145"/>
        <n v="-0.60372499999999996"/>
        <n v="-0.7402333333333333"/>
        <n v="-0.34753636363636364"/>
        <n v="-0.88485999999999998"/>
        <n v="-0.88639999999999997"/>
        <n v="0.11991304347826087"/>
        <n v="-0.84499999999999997"/>
        <n v="-0.67971999999999999"/>
        <n v="-0.99391304347826082"/>
        <n v="-0.68884999999999996"/>
        <n v="-0.98873333333333335"/>
        <n v="-0.59596000000000005"/>
        <n v="-0.99998666666666669"/>
        <n v="-0.94266499999999998"/>
        <n v="-0.84675"/>
        <n v="-0.84896551724137936"/>
        <n v="-0.99497000000000002"/>
        <n v="-0.98697186147186144"/>
        <n v="-0.99697142857142862"/>
        <n v="-0.91120000000000001"/>
        <n v="-0.90159999999999996"/>
        <n v="-0.97570000000000001"/>
        <n v="-0.98870000000000002"/>
        <n v="-0.96447916666666667"/>
        <n v="-0.9766933333333333"/>
        <n v="-0.99184000000000005"/>
        <n v="-0.77505714285714289"/>
        <n v="-0.98633199999999999"/>
        <n v="-0.8924586466165414"/>
        <n v="-0.8024"/>
        <n v="-0.15053"/>
        <n v="-0.50617999999999996"/>
        <n v="-0.96696666666666664"/>
        <n v="-0.93366000000000005"/>
        <n v="-0.2964"/>
        <n v="2.298E-2"/>
        <n v="2.7773333333333334"/>
        <n v="0.25"/>
        <n v="0.47326530612244899"/>
        <n v="2.1999999999999999E-2"/>
        <n v="1.872340425531915E-2"/>
        <n v="1.042"/>
        <n v="4.0500000000000001E-2"/>
        <n v="1.265E-2"/>
        <n v="0.3614"/>
        <n v="0.33600000000000002"/>
        <n v="0.30249999999999999"/>
        <n v="0.2268"/>
        <n v="0.82810588235294125"/>
        <n v="0.253"/>
        <n v="0.11666666666666667"/>
        <n v="0.15757575757575756"/>
        <n v="0.73199999999999998"/>
        <n v="0.25983333333333336"/>
        <n v="9.0999999999999998E-2"/>
        <n v="0.18642857142857142"/>
        <n v="2.6666666666666666E-3"/>
        <n v="0.26489200000000007"/>
        <n v="0.1426"/>
        <n v="0.107"/>
        <n v="5.3480531520395468E-2"/>
        <n v="3.6666666666666667E-2"/>
        <n v="7.0867266752393202E-2"/>
        <n v="5.0099999999999999E-2"/>
        <n v="0.89466666666666672"/>
        <n v="0.71325000000000005"/>
        <n v="1.5248648648648648"/>
        <n v="0.16153846153846155"/>
        <n v="1.0335000000000001"/>
        <n v="0.11600000000000001"/>
        <n v="3.24"/>
        <n v="7.0999999999999994E-2"/>
        <n v="4.3624999999999997E-2"/>
        <n v="1.124090909090909"/>
        <n v="0.24085714285714285"/>
        <n v="0.10406124999999997"/>
        <n v="1.1875"/>
        <n v="0.36625000000000002"/>
        <n v="0.34807399999999999"/>
        <n v="9.1071428571428567E-2"/>
        <n v="0.10199999999999999"/>
        <n v="0.13639999999999999"/>
        <n v="2.35E-2"/>
        <n v="0.22133333333333333"/>
        <n v="0.11885714285714286"/>
        <n v="7.2999999999999995E-2"/>
        <n v="0.13850000000000001"/>
        <n v="9.6818181818181817E-2"/>
        <n v="0.26144444444444442"/>
        <n v="0.67428571428571427"/>
        <n v="3.9651999999999998"/>
        <n v="9.1600000000000001E-2"/>
        <n v="2.5749999999999999E-2"/>
        <n v="-0.98337931034482762"/>
        <n v="-0.9976666666666667"/>
        <n v="-0.95428571428571429"/>
        <n v="-0.81818181818181823"/>
        <n v="-0.98777777777777775"/>
        <n v="-0.92936507936507939"/>
        <n v="-0.97272727272727277"/>
        <n v="-0.7964"/>
        <n v="-0.91620000000000001"/>
        <n v="-0.9194"/>
        <n v="-0.68052941176470583"/>
        <n v="-0.93291666666666662"/>
        <n v="-0.90012195121951222"/>
        <n v="-0.99229999999999996"/>
        <n v="-0.73099999999999998"/>
        <n v="-0.93394495412844036"/>
        <n v="-0.99992307692307691"/>
        <n v="-0.98877777777777776"/>
        <n v="-0.99985000000000002"/>
        <n v="-0.99999000000000005"/>
        <n v="-0.99989445910290242"/>
        <n v="-0.89500000000000002"/>
        <n v="-0.97099999999999997"/>
        <n v="1.2446000000000033E-2"/>
        <n v="8.5174999999999959E-2"/>
        <n v="0.47666666666666668"/>
        <n v="0.63200000000000001"/>
        <n v="3.5641450000000003"/>
        <n v="7.877312499999993E-2"/>
        <n v="0.15079999999999999"/>
        <n v="2.368421052631579E-2"/>
        <n v="8.4248587570621467E-2"/>
        <n v="0.25133333333333335"/>
        <n v="3.8406250000000003E-2"/>
        <n v="0.38704"/>
        <n v="0.20516000000000001"/>
        <n v="0.12266666666666666"/>
        <n v="0.88669666666666669"/>
        <n v="5.6155466666666669"/>
        <n v="0.11310000000000001"/>
        <n v="10.8161422"/>
        <n v="0.37375000000000003"/>
        <n v="0.17040399999999994"/>
        <n v="-0.97899999999999998"/>
        <n v="-0.99285714285714288"/>
        <n v="-0.97761194029850751"/>
        <n v="-0.99760000000000004"/>
        <n v="-0.69137931034482758"/>
        <n v="-0.91666666666666663"/>
        <n v="-0.91100000000000003"/>
        <n v="-0.98099999999999998"/>
        <n v="-0.99750000000000005"/>
        <n v="-0.74964285714285717"/>
        <n v="0.66330769230769226"/>
        <n v="1.4454545454545454E-2"/>
        <n v="7.8914666666666619E-2"/>
        <n v="1.7793846153846153"/>
        <n v="3.5812499999999997E-2"/>
        <n v="1.1499999999999999"/>
        <n v="0.10762162162162162"/>
        <n v="0.2364125714285715"/>
        <n v="1.0350000000000022E-2"/>
        <n v="0.11792857142857142"/>
        <n v="4.5877142857142861"/>
        <n v="0.50018750000000001"/>
        <n v="6.4759999999999998E-2"/>
        <n v="0.57189000000000001"/>
        <n v="8.6588235294117646E-2"/>
        <n v="0.61980000000000002"/>
        <n v="1.0536666666666668"/>
        <n v="3.3638888888888892E-2"/>
        <n v="3.4722222222222224E-2"/>
        <n v="6.8133333333333337E-2"/>
        <n v="0.38965747126436778"/>
        <n v="0.24843243243243243"/>
        <n v="1.07"/>
        <n v="0.74005769230769214"/>
        <n v="0.20326086956521738"/>
        <n v="0.1044428571428572"/>
        <n v="1.8156666666666668"/>
        <n v="6.7894736842105266E-3"/>
        <n v="0.34825714285714288"/>
        <n v="0.75957446808510642"/>
        <n v="3.8401999999999998"/>
        <n v="0.45140000000000002"/>
        <n v="3.1773333333333333"/>
        <n v="0.32424999999999998"/>
        <n v="1.5030841666666666"/>
        <n v="0.79900000000000004"/>
        <n v="2.6285714285714287E-2"/>
        <n v="0.35986100000000004"/>
        <n v="0.17866666666666667"/>
        <n v="-0.99555555555555553"/>
        <n v="-0.71099999999999997"/>
        <n v="-0.91428571428571426"/>
        <n v="-0.86533333333333329"/>
        <n v="-0.50813953488372088"/>
        <n v="-0.54866666666666664"/>
        <n v="-0.95333333333333337"/>
        <n v="-0.96240000000000003"/>
        <n v="-0.99329999999999996"/>
        <n v="-0.98583333333333334"/>
        <n v="-0.78749999999999998"/>
        <n v="-0.95882352941176474"/>
        <n v="-0.86360000000000003"/>
        <n v="-0.99338842975206609"/>
        <n v="-0.97522222222222221"/>
        <n v="-0.94940000000000002"/>
        <n v="-0.77090000000000003"/>
        <n v="-0.99450000000000005"/>
        <n v="-0.89193463363205061"/>
        <n v="-0.99159915991599157"/>
        <n v="-0.90700000000000003"/>
        <n v="-0.99924999999999997"/>
        <n v="-0.21"/>
        <n v="-0.70771428571428574"/>
        <n v="-0.9998636363636364"/>
        <n v="-0.79500000000000004"/>
        <n v="-0.99719999999999998"/>
        <n v="-0.97692307692307689"/>
        <n v="-0.92659999999999998"/>
        <n v="8.249200000000001E-2"/>
        <n v="3.3000000000004093E-4"/>
        <n v="0.22107142857142856"/>
        <n v="6.9333333333333937E-3"/>
        <n v="1.0041249999999991E-2"/>
        <n v="0.4511"/>
        <n v="0.18333333333333332"/>
        <n v="1.7184999999999999"/>
        <n v="0.25124999999999997"/>
        <n v="1.4999999999999999E-2"/>
        <n v="2.7E-2"/>
        <n v="0.14124999999999999"/>
        <n v="4.2000000000000003E-2"/>
        <n v="0.45857142857142857"/>
        <n v="5.0666666666666665E-2"/>
        <n v="0.13"/>
        <n v="0.21199999999999999"/>
        <n v="1.7246376811594202E-2"/>
        <n v="1.0666666666666666E-2"/>
        <n v="0.18"/>
        <n v="0.55333333333333334"/>
        <n v="1.1875E-2"/>
        <n v="9.2499999999999995E-3"/>
        <n v="1.6525000000000001"/>
        <n v="0.55910000000000004"/>
        <n v="1.6250000000000001E-2"/>
        <n v="3.5555555555555556E-2"/>
        <n v="0.69860000000000011"/>
        <n v="0.247"/>
        <n v="9.5000000000000001E-2"/>
        <n v="0.108"/>
        <n v="4.7199999999999999E-2"/>
        <n v="0.25260869565217392"/>
        <n v="5.8763157894736653E-3"/>
        <n v="0.41549999999999998"/>
        <n v="7.4999999999999997E-3"/>
        <n v="0.74230400000000007"/>
        <n v="0.1990909090909091"/>
        <n v="0.42866666666666664"/>
        <n v="3.3493333333333188E-3"/>
        <n v="4.9338000000000028E-2"/>
        <n v="0.32233333333333336"/>
        <n v="0.128"/>
        <n v="11.5375"/>
        <n v="2.5063291139240506E-2"/>
        <n v="2.6374999999999999E-2"/>
        <n v="0.08"/>
        <n v="0.22408799999999993"/>
        <n v="0.19457142857142856"/>
        <n v="0.60880000000000001"/>
        <n v="0.26852941176470591"/>
        <n v="0.39750000000000002"/>
        <n v="6.7350000000000135E-3"/>
        <n v="0.12941176470588237"/>
        <n v="0.28095238095238095"/>
        <n v="1.0169999999999999"/>
        <n v="0.3741600000000001"/>
        <n v="0.15333333333333332"/>
        <n v="0.184"/>
        <n v="0.75"/>
        <n v="0.17499999999999999"/>
        <n v="1.422123076923084E-2"/>
        <n v="-0.78285714285714281"/>
        <n v="9.1249999999999998E-2"/>
        <n v="-0.99639999999999995"/>
        <n v="-0.6875"/>
        <n v="-0.55700000000000005"/>
        <n v="-0.746"/>
        <n v="-0.66526666666666667"/>
        <n v="-0.52200000000000002"/>
        <n v="-0.90666666666666662"/>
        <n v="-0.88291666666666668"/>
        <n v="-0.79791999999999996"/>
        <n v="-0.95768854064642506"/>
        <n v="-0.73939999999999995"/>
        <n v="-0.99801980198019802"/>
        <n v="-0.99993939393939391"/>
        <n v="-0.34899999999999998"/>
        <n v="-0.90259999999999996"/>
        <n v="-0.9514285714285714"/>
        <n v="-0.99319999999999997"/>
        <n v="-0.98333333333333328"/>
        <n v="-0.92132000000000003"/>
        <n v="-0.57274119448698313"/>
        <n v="-0.99785714285714289"/>
        <n v="-0.99124999999999996"/>
        <n v="-0.94374999999999998"/>
        <n v="-0.99965277777777772"/>
        <n v="-0.99416666666666664"/>
        <n v="-0.89818181818181819"/>
        <n v="-0.6621538461538462"/>
        <n v="-0.316"/>
        <n v="-0.99977777777777777"/>
        <n v="-0.89"/>
        <n v="-0.9926666666666667"/>
        <n v="0.10833333333333334"/>
        <n v="4.1666666666666666E-3"/>
        <n v="0.18454545454545454"/>
        <n v="0.14014285714285715"/>
        <n v="0.48099999999999998"/>
        <n v="4.9555555555555554E-2"/>
        <n v="0.29948000000000002"/>
        <n v="0.23487562189054725"/>
        <n v="1.0162"/>
        <n v="2.9000000000000001E-2"/>
        <n v="1.6016666666666666"/>
        <n v="0.10529411764705883"/>
        <n v="2.8290909090909158E-2"/>
        <n v="0.16"/>
        <n v="0.14699999999999999"/>
        <n v="0.65439999999999998"/>
        <n v="0.55000000000000004"/>
        <n v="7.85"/>
        <n v="1.9083333333333334E-2"/>
        <n v="-0.80400000000000005"/>
        <n v="-0.40532160000000006"/>
        <n v="-0.54279999999999995"/>
        <n v="-0.96260000000000001"/>
        <n v="-0.97297500000000003"/>
        <n v="-0.43485714285714283"/>
        <n v="-0.78690476190476188"/>
        <n v="-0.84399999999999997"/>
        <n v="-0.93743333333333334"/>
        <n v="-0.34898461538461539"/>
        <n v="-0.93300000000000005"/>
        <n v="-0.864375"/>
        <n v="-0.98009999999999997"/>
        <n v="-0.63763636363636367"/>
        <n v="-0.60256666666666669"/>
        <n v="-0.74236363636363634"/>
        <n v="-0.84508571428571433"/>
        <n v="-0.76307499999999995"/>
        <n v="-0.60240000000000005"/>
        <n v="-0.79779166666666668"/>
        <n v="-0.52368421052631575"/>
        <n v="-0.84670000000000001"/>
        <n v="-0.98618181818181816"/>
        <n v="-0.95042424242424239"/>
        <n v="-0.96433333333333338"/>
        <n v="-0.38875999999999999"/>
        <n v="-0.88922222222222225"/>
        <n v="-0.61264285714285716"/>
        <n v="-0.77947368421052632"/>
        <n v="-0.86362499999999998"/>
        <n v="-0.98254249999999999"/>
        <n v="-0.79550367488110674"/>
        <n v="-0.8614705882352941"/>
        <n v="-0.51514285714285712"/>
        <n v="-0.69199999999999995"/>
        <n v="-0.648258064516129"/>
        <n v="-0.63595555555555561"/>
        <n v="-0.97045000000000003"/>
        <n v="-0.88939999999999997"/>
        <n v="-0.58592857142857147"/>
        <n v="-0.89142857142857146"/>
        <n v="-0.99925925925925929"/>
        <n v="-0.86692307692307691"/>
        <n v="-0.50816666666666666"/>
        <n v="-0.97963999999999996"/>
        <n v="-0.47672222222222221"/>
        <n v="-0.97916666666666663"/>
        <n v="-0.93434615384615383"/>
        <n v="0.34889999999999999"/>
        <n v="0.15857142857142856"/>
        <n v="6.6666666666666664E-4"/>
        <n v="5.0500000000000003E-2"/>
        <n v="6.6249999999999998E-3"/>
        <n v="1.6000000000000001E-3"/>
        <n v="0.66683333333333328"/>
        <n v="1.5333333333333332E-2"/>
        <n v="0.42857142857142855"/>
        <n v="1.625"/>
        <n v="0.18049999999999999"/>
        <n v="1.0034000000000001"/>
        <n v="2.0683333333333334"/>
        <n v="1.4900000000000091E-3"/>
        <n v="1.0529999999999999"/>
        <n v="8.8888888888888892E-2"/>
        <n v="1.7500000000000002E-2"/>
        <n v="0.2525"/>
        <n v="0.24006100000000005"/>
        <n v="0.37926666666666664"/>
        <n v="0.20880000000000001"/>
        <n v="7.3666666666666672E-2"/>
        <n v="3.3333333333333335E-3"/>
        <n v="1.5222222222222222E-2"/>
        <n v="7.6923076923076923E-4"/>
        <n v="0.16966666666666666"/>
        <n v="1.8749999999999999E-2"/>
        <n v="2.1236666666666619E-2"/>
        <n v="0.54058971428571423"/>
        <n v="8.7480087480087482E-2"/>
        <n v="0.31833333333333336"/>
        <n v="0.33466666666666667"/>
        <n v="-0.91916666666666669"/>
        <n v="-0.57107692307692304"/>
        <n v="-0.99996363636363639"/>
        <n v="-0.95132000000000005"/>
        <n v="-0.89685714285714291"/>
        <n v="-0.28215384615384614"/>
        <n v="-0.99983750000000005"/>
        <n v="-0.79920000000000002"/>
        <n v="0.72684500000000007"/>
        <n v="8.9552238805970154E-3"/>
        <n v="4.8048048048048048E-2"/>
        <n v="0.35099999999999998"/>
        <n v="0.16327868852459015"/>
        <n v="2.0833333333333332E-2"/>
        <n v="0.11166666666666666"/>
        <n v="0.66080000000000005"/>
        <n v="0.44584416666666676"/>
        <n v="5.5500000000000001E-2"/>
        <n v="0.36599999999999999"/>
        <n v="0.14499999999999999"/>
        <n v="1.7195767195767195E-2"/>
        <n v="0.23946784922394679"/>
        <n v="2.4566929133858266E-2"/>
        <n v="0.44500000000000001"/>
        <n v="9.3644000000000047E-2"/>
        <n v="-0.97303030303030302"/>
        <n v="-0.53400000000000003"/>
        <n v="-0.99831999999999999"/>
        <n v="-0.57240000000000002"/>
        <n v="-0.99716666666666665"/>
        <n v="-0.98268"/>
        <n v="-0.85888571428571425"/>
        <n v="-0.60604705882352938"/>
        <n v="-0.99976470588235289"/>
        <n v="-0.40699999999999997"/>
        <n v="-0.98672916666666666"/>
        <n v="-0.90990990990990994"/>
        <n v="-0.98399999999999999"/>
        <n v="-0.47429487179487179"/>
        <n v="-0.98960000000000004"/>
        <n v="-0.52600000000000002"/>
        <n v="-0.56969999999999998"/>
        <n v="0.1555"/>
        <n v="1.4079999999999999"/>
        <n v="0.10333333333333333"/>
        <n v="0.95379333333333338"/>
        <n v="3.1372549019607843E-2"/>
        <n v="3.1250000000000002E-3"/>
        <n v="0.20601"/>
        <n v="6.99047619047619E-2"/>
        <n v="0.72433333333333338"/>
        <n v="0.23619999999999999"/>
        <n v="8.4000000000000005E-2"/>
        <n v="0.16520133333333337"/>
        <n v="0.87245000000000006"/>
        <n v="0.15933333333333333"/>
        <n v="0.70923076923076922"/>
        <n v="0.26118356000000004"/>
        <n v="0.38440333333333332"/>
        <n v="16.052499999999998"/>
        <n v="6.8805550000000002"/>
        <n v="2.4801799999999998"/>
        <n v="0.49746666666666667"/>
        <n v="6.3375000000000627E-3"/>
        <n v="7.0021100000000001"/>
        <n v="6.0026000000000058E-2"/>
        <n v="1.0051866666666669"/>
        <n v="1.1244400000000001"/>
        <n v="0.98472371428571437"/>
        <n v="1.2594666666666667"/>
        <n v="5.9894800000000004"/>
        <n v="2.9859528571428569"/>
        <n v="1.9403333333333332"/>
        <n v="0.67504700000000006"/>
        <n v="13.355717142857143"/>
        <n v="0.56734400000000007"/>
        <n v="0.17902857142857143"/>
        <n v="10.053811999999999"/>
        <n v="0.92925000000000002"/>
        <n v="0.26884210526315788"/>
        <n v="1.5957748878923765"/>
        <n v="1.6228"/>
        <n v="1.0674309"/>
        <n v="2.7012999999999998"/>
        <n v="1.8496600000000001"/>
        <n v="4.7907999999999999"/>
        <n v="10.318"/>
        <n v="1.6302771750000002"/>
        <n v="5.7447999999999997"/>
        <n v="1.5683081313131313"/>
        <n v="2.7549600000000001"/>
        <n v="1.0870837499999997"/>
        <n v="2.4660000000000002"/>
        <n v="3.0232999999999999"/>
        <n v="9.2684514"/>
        <n v="0.14901154999999999"/>
        <n v="2.5482402000000004"/>
        <n v="-0.94920000000000004"/>
        <n v="-0.95699999999999996"/>
        <n v="-0.78853333333333331"/>
        <n v="-0.96812500000000001"/>
        <n v="-0.57527272727272727"/>
        <n v="-0.83033333333333337"/>
        <n v="-0.93"/>
        <n v="-0.9986666666666667"/>
        <n v="-0.92200000000000004"/>
        <n v="-0.73799999999999999"/>
        <n v="-0.99238709677419357"/>
        <n v="2.8212909090909091"/>
        <n v="1.1679421999999999"/>
        <n v="2.12"/>
        <n v="1.3442048000000002"/>
        <n v="0.23680099999999996"/>
        <n v="1.4783999999999999"/>
        <n v="0.15709200000000001"/>
        <n v="0.17074847688105987"/>
        <n v="2.05158"/>
        <n v="2.2005299999999997"/>
        <n v="7.19564"/>
        <n v="1.349"/>
        <n v="3.9491375"/>
        <n v="77.137822333333332"/>
        <n v="0.13000138888888893"/>
        <n v="8.2154220000000002"/>
        <n v="0.25102399999999997"/>
        <n v="2.2434307692307628E-2"/>
        <n v="3.8490975000000001"/>
        <n v="0.92333333333333334"/>
        <n v="1.8109999999999999"/>
        <n v="0.25136999999999998"/>
        <n v="0.61458999999999997"/>
        <n v="4.8535000000000004"/>
        <n v="1.0115000000000001"/>
        <n v="0.33483079999999987"/>
        <n v="0.20249"/>
        <n v="0.26166666666666666"/>
        <n v="2.6120000000000001"/>
        <n v="1.26239013671875"/>
        <n v="0.20349999999999999"/>
        <n v="2.0418799999999999"/>
        <n v="0.78676000000000001"/>
        <n v="2.868199871794872"/>
        <n v="1.1103642500000002"/>
        <n v="0.31668333333333332"/>
        <n v="2.0047639999999998"/>
        <n v="3.2051249999999998"/>
        <n v="0.36216799999999999"/>
        <n v="1.4817133333333334"/>
        <n v="0.81863157894736838"/>
        <n v="0.23530000000000001"/>
        <n v="4.0620938628158845"/>
        <n v="8.2133333333333336E-2"/>
        <n v="7.1918387755102042"/>
        <n v="0.21099999999999999"/>
        <n v="2.9989795918367347E-2"/>
        <n v="0.48332294117647057"/>
        <n v="0.20190699999999998"/>
        <n v="3.7326999999999999"/>
        <n v="0.30362499999999998"/>
        <n v="2.5304799999999998"/>
        <n v="1.0200000000000001E-2"/>
        <n v="0.13591428571428571"/>
        <n v="0.67416666666666669"/>
        <n v="0.53452"/>
        <n v="1.0223220000000002"/>
        <n v="0.68281250000000004"/>
        <n v="0.43456666666666666"/>
        <n v="0.96399999999999997"/>
        <n v="7.9200000000000007E-2"/>
        <n v="0.14976999999999999"/>
        <n v="0.48049999999999998"/>
        <n v="0.91166760827906346"/>
        <n v="0.99215125000000004"/>
        <n v="1.1859999999999999"/>
        <n v="0.2686868686868687"/>
        <n v="5.2238800000000044E-2"/>
        <n v="0.28406660000000006"/>
        <n v="2.1732719999999999"/>
        <n v="1.8072999999999999"/>
        <n v="0.10731468531468531"/>
        <n v="0.52604299999999993"/>
        <n v="15.783738373837384"/>
        <n v="4.4334915642458101"/>
        <n v="0.15508"/>
        <n v="0.31204999999999999"/>
        <n v="1.8816999999999999"/>
        <n v="4.0780000000000003"/>
        <n v="0.14571428571428571"/>
        <n v="0.10733333333333334"/>
        <n v="0.13333333333333333"/>
        <n v="0.23533333333333334"/>
        <n v="7.0000000000000001E-3"/>
        <n v="3.5333333333333335E-2"/>
        <n v="0.15510666666666673"/>
        <n v="0.20400400000000007"/>
        <n v="0.15040374999999995"/>
        <n v="0.20467777777777782"/>
        <n v="1.2833333333333334E-2"/>
        <n v="0.20542857142857143"/>
        <n v="0.32366666666666666"/>
        <n v="0.36666666666666664"/>
        <n v="0.13250000000000001"/>
        <n v="0.36"/>
        <n v="0.46123183746946123"/>
        <n v="0.29499999999999998"/>
        <n v="1.54"/>
        <n v="7.045454545454545E-2"/>
        <n v="7.7329999999999927E-2"/>
        <n v="7.3124999999999996E-2"/>
        <n v="6.5250000000000002E-2"/>
        <n v="6.5000000000000002E-2"/>
        <n v="4.8571428571428571E-2"/>
        <n v="4.7E-2"/>
        <n v="1.2566666666666666"/>
        <n v="9.0416666666666666E-3"/>
        <n v="0.47749999999999998"/>
        <n v="0.34610999999999992"/>
        <n v="8.8037500000000372E-3"/>
        <n v="-0.99431999999999998"/>
        <n v="-0.99612500000000004"/>
        <n v="-0.8954545454545455"/>
        <n v="-0.98580000000000001"/>
        <n v="-0.71157142857142852"/>
        <n v="-0.88200000000000001"/>
        <n v="-0.99797619047619046"/>
        <n v="-0.97887009999999997"/>
        <n v="-0.98266666666666669"/>
        <n v="-0.90439999999999998"/>
        <n v="-0.99940387499999994"/>
        <n v="-0.71594000000000002"/>
        <n v="-0.872"/>
        <n v="-0.94579999999999997"/>
        <n v="-0.99887999999999999"/>
        <n v="-0.9427619047619048"/>
        <n v="-0.88749999999999996"/>
        <n v="-0.98290140845070417"/>
        <n v="-0.69566666666666666"/>
        <n v="-0.99303589743589749"/>
        <n v="-0.9919"/>
        <n v="-0.99737777777777781"/>
        <n v="-0.99990875545119084"/>
        <n v="-0.97699999999999998"/>
        <n v="-0.97333928571428574"/>
        <n v="-0.71808000000000005"/>
        <n v="-0.93409963333333335"/>
        <n v="-0.99277777777777776"/>
        <n v="-0.99150000000000005"/>
        <n v="0.1575"/>
        <n v="0.32200000000000001"/>
        <n v="2.6363636363636363E-2"/>
        <n v="0.38640000000000002"/>
        <n v="0.46600000000000003"/>
        <n v="0.21581611111111104"/>
        <n v="0.80857142857142861"/>
        <n v="6.0749999999999998E-2"/>
        <n v="0.26928571428571429"/>
        <n v="2.9749999999999999E-2"/>
        <n v="1.5"/>
        <n v="0.26019999999999999"/>
        <n v="1.1999999999999999E-3"/>
        <n v="0.61399999999999999"/>
        <n v="7.1842000000000003E-2"/>
        <n v="0.53100000000000003"/>
        <n v="4.2416666666666663"/>
        <n v="3.8927777777777779"/>
        <n v="1.8473999999999999"/>
        <n v="17.569700000000001"/>
        <n v="9.6750000000000003E-2"/>
        <n v="9.1464250000000007"/>
        <n v="3.1217692027666546"/>
        <n v="4.0324999999999998"/>
        <n v="0.84610526315789469"/>
        <n v="0.19733333333333333"/>
        <n v="9.812401666666668"/>
        <n v="3.5237333333333334"/>
        <n v="4.3737000000000004"/>
        <n v="0.13835714285714285"/>
        <n v="8.5103109999999997"/>
        <n v="0.32892500000000002"/>
        <n v="0.46977777777777779"/>
        <n v="4.4215"/>
        <n v="2.8271818181818182"/>
        <n v="6.0418124999999998"/>
        <n v="9.5500000000000002E-2"/>
        <n v="0.32866666666666666"/>
        <n v="0.52"/>
        <n v="2.7272727272727271E-2"/>
        <n v="0.50800000000000001"/>
        <n v="0.11425"/>
        <n v="0.95599999999999996"/>
        <n v="0.14383333333333334"/>
        <n v="1"/>
        <n v="1.9250166666666666"/>
        <n v="0.5636363636363636"/>
        <n v="5.6666666666666664E-2"/>
        <n v="1.1904761904761904E-2"/>
        <n v="0.22832999999999992"/>
        <n v="1.1428571428571429E-2"/>
        <n v="8.1199999999999994E-2"/>
        <n v="0.626"/>
        <n v="5.8000000000000003E-2"/>
        <n v="1.4315"/>
        <n v="8.4483338095238096"/>
        <n v="8.4628333333333403E-2"/>
        <n v="0.57376923076923081"/>
        <n v="10.744899999999999"/>
        <n v="0.71047553669495755"/>
        <n v="0.2595294117647059"/>
        <n v="11.121296000000001"/>
        <n v="3.9580000000000002"/>
        <n v="2.3203999999999998"/>
        <n v="10.65"/>
        <n v="0.5331538461538462"/>
        <n v="4.3710714285714287"/>
        <n v="2.5292777777777777"/>
        <n v="0.374"/>
        <n v="0.28026679999999993"/>
        <n v="1.7068000000000001"/>
        <n v="7.0640000000000001"/>
        <n v="12.600976000000001"/>
        <n v="9301.5"/>
        <n v="2.7702"/>
        <n v="25.47025"/>
        <n v="4.4540540540540539E-2"/>
        <n v="7.2142857142857147E-2"/>
        <n v="0.68771428571428572"/>
        <n v="8.7511200000000002"/>
        <n v="0.34449294117647067"/>
        <n v="1.7227777777777777"/>
        <n v="0.12687499999999999"/>
        <n v="3.5979999999999999"/>
        <n v="1.8665822784810127"/>
        <n v="1.2270833333333333"/>
        <n v="5.3613999999999997"/>
        <n v="0.46500000000000002"/>
        <n v="17.670999999999999"/>
        <n v="2.2692000000000001"/>
        <n v="6.7949999999999999"/>
        <n v="0.5415151515151515"/>
        <n v="0.15546666666666667"/>
        <n v="0.80033333333333334"/>
        <n v="1.9850000000000001"/>
        <n v="2.2026666666666666"/>
        <n v="2.80525"/>
        <n v="17.016400000000001"/>
        <n v="6.2024800000000004"/>
        <n v="1.8309"/>
        <n v="12.566000000000001"/>
        <n v="1.2036"/>
        <n v="0.19600000000000001"/>
        <n v="3.0776923076923075"/>
        <n v="5.8182610590542604E-2"/>
        <n v="0.4108235294117647"/>
        <n v="1.7070000000000001"/>
        <n v="0.53800000000000003"/>
        <n v="3.0357653061224488"/>
        <n v="0.85"/>
        <n v="0.85333333333333339"/>
        <n v="8.5533333333332844E-3"/>
        <n v="6.2211666666666741E-2"/>
        <n v="0.21366666666666667"/>
        <n v="0.19977555555555551"/>
        <n v="1E-3"/>
        <n v="4.0666666666666663E-2"/>
        <n v="0.72799999999999998"/>
        <n v="7.2505000000000111E-2"/>
        <n v="8.2352941176470587E-2"/>
        <n v="0.460808"/>
        <n v="0.49071428571428571"/>
        <n v="6.0000000000000001E-3"/>
        <n v="5.0733333333333332E-2"/>
        <n v="2.5016666666666665"/>
        <n v="0.33604400000000006"/>
        <n v="0.70652173913043481"/>
        <n v="9.3582945736434053E-2"/>
        <n v="7.0033333333334065E-3"/>
        <n v="1.2277777777777778E-2"/>
        <n v="6.7585714285714332E-2"/>
        <n v="6.6577753796189396E-2"/>
        <n v="1.3062200000000012E-2"/>
        <n v="6.674500000000004E-2"/>
        <n v="3.288397837837838"/>
        <n v="4.1111111111111112E-2"/>
        <n v="7.8666666666666663E-2"/>
        <n v="0.75840400000000008"/>
        <n v="0.5697000000000001"/>
        <n v="4.0426666666666645E-2"/>
        <n v="0.21060000000000001"/>
        <n v="7.6999999999999999E-2"/>
        <n v="8.6599999999999996E-2"/>
        <n v="-0.60879037605380315"/>
        <n v="-0.96851851851851856"/>
        <n v="-0.52"/>
        <n v="-0.79266666666666663"/>
        <n v="-0.92"/>
        <n v="4.2609431428571432"/>
        <n v="1.5445"/>
        <n v="5.9200000000000003E-2"/>
        <n v="2.4228571428571429E-2"/>
        <n v="0.44313750000000007"/>
        <n v="6.3079999999999997E-2"/>
        <n v="1.1216666666666666"/>
        <n v="1.95E-2"/>
        <n v="2.2720000000000001E-2"/>
        <n v="4.2073254999999996"/>
        <n v="0.10658333333333334"/>
        <n v="1.1433333333333334E-2"/>
        <n v="1.94208"/>
        <n v="5.7775E-2"/>
        <n v="-0.99934999999999996"/>
        <n v="-0.98499999999999999"/>
        <n v="-0.99614285714285711"/>
        <n v="-0.99428571428571433"/>
        <n v="-0.99928571428571433"/>
        <n v="-0.99312500000000004"/>
        <n v="-0.85319999999999996"/>
        <n v="-0.7142857142857143"/>
        <n v="-0.89480000000000004"/>
        <n v="-0.98660000000000003"/>
        <n v="-0.99672000000000005"/>
        <n v="-0.96727272727272728"/>
        <n v="-0.99994117647058822"/>
        <n v="-0.99954545454545451"/>
        <n v="-0.89122333333333337"/>
        <n v="-0.9818066010422698"/>
        <n v="-0.95650000000000002"/>
        <n v="-0.9878769230769231"/>
        <n v="-0.99316000000000004"/>
        <n v="-0.98748648648648651"/>
        <n v="-0.99812500000000004"/>
        <n v="-0.99939999999999996"/>
        <n v="-0.99282142857142852"/>
        <n v="-0.83166666666666667"/>
        <n v="-0.77480000000000004"/>
        <n v="-0.58615384615384614"/>
        <n v="-0.74740909090909091"/>
        <n v="-0.98160000000000003"/>
        <n v="-0.99395999999999995"/>
        <n v="-0.9916666666666667"/>
        <n v="-0.96933333333333338"/>
        <n v="-0.99441666666666662"/>
        <n v="-0.99975000000000003"/>
        <n v="-0.85174866627148782"/>
        <n v="-0.98760000000000003"/>
        <n v="-0.99971428571428567"/>
        <n v="-0.99997142857142862"/>
        <n v="-0.9856785714285714"/>
        <n v="-0.99870000000000003"/>
        <n v="-0.99510399999999999"/>
        <n v="-0.99961538461538457"/>
        <n v="7.8799999999999995E-2"/>
        <n v="0.25941666666666668"/>
        <n v="1.0251494999999999"/>
        <n v="8.5999999999999993E-2"/>
        <n v="0.67979999999999996"/>
        <n v="3.2719999999999998"/>
        <n v="7.4999999999999997E-2"/>
        <n v="1.5335333333333376E-2"/>
        <n v="0.1545"/>
        <n v="0.33500000000000002"/>
        <n v="0.54700000000000004"/>
        <n v="8.4571428571428575E-3"/>
        <n v="0.82"/>
        <n v="0.80866666666666664"/>
        <n v="2.3043478260869565E-2"/>
        <n v="0.1018"/>
        <n v="2.2499999999999999E-2"/>
        <n v="7.8823529411764705E-3"/>
        <n v="0.10708333333333334"/>
        <n v="0.80142857142857138"/>
        <n v="7.2170000000000067E-2"/>
        <n v="3.1640000000000099E-2"/>
        <n v="0.35760266666666674"/>
        <n v="3.6000000000058209E-5"/>
        <n v="5.0224999999999936E-2"/>
        <n v="0.71333333333333337"/>
        <n v="0.27500000000000002"/>
        <n v="0.3344333333333333"/>
        <n v="0.12910999999999989"/>
        <n v="0.13727272727272727"/>
        <n v="0.19317428571428563"/>
        <n v="3.2500000000000001E-2"/>
        <n v="1.6566666666666667"/>
        <n v="5.0666666666666059E-4"/>
        <n v="6.7000000000000004E-2"/>
        <n v="0.33671428571428569"/>
        <n v="0.214"/>
        <n v="3.2000000000000001E-2"/>
        <n v="0.28699999999999998"/>
        <n v="1.0053333333333286E-2"/>
        <n v="0.27536666666666665"/>
        <n v="0.12771499999999991"/>
        <n v="5.6000000000000001E-2"/>
        <n v="1.0262500000000001"/>
        <n v="-0.97445454545454546"/>
        <n v="-0.99921818181818178"/>
        <n v="-0.98947368421052628"/>
        <n v="-0.98250000000000004"/>
        <n v="-0.81399999999999995"/>
        <n v="-0.90183333333333338"/>
        <n v="-0.99956666666666671"/>
        <n v="9.4879199999999983E-2"/>
        <n v="0.56444444444444442"/>
        <n v="3.2499999999999999E-3"/>
        <n v="0.1295"/>
        <n v="2.1250000000000002E-2"/>
        <n v="7.2497499999999951E-2"/>
        <n v="4.2833333333333334E-2"/>
        <n v="0.26124999999999998"/>
        <n v="0.10666666666666667"/>
        <n v="0.13017611111111102"/>
        <n v="3.4000000000000002E-2"/>
        <n v="7.0285714285714285E-2"/>
        <n v="3.5714285714285712E-2"/>
        <n v="0.56399999999999995"/>
        <n v="8.2000000000000007E-3"/>
        <n v="0.95299999999999996"/>
        <n v="0.11714285714285715"/>
        <n v="0.19854545454545455"/>
        <n v="1.8499999999999999E-2"/>
        <n v="2.802547770700637E-2"/>
        <n v="8.4615384615384613E-3"/>
        <n v="2.7346938775510202E-2"/>
        <n v="0.55533333333333335"/>
        <n v="0.22800000000000001"/>
        <n v="7.3499999999999996E-2"/>
        <n v="5.5033557046979868E-2"/>
        <n v="0.18444444444444444"/>
        <n v="8.8800000000000004E-2"/>
        <n v="0.1125"/>
        <n v="-0.97769230769230764"/>
        <n v="-0.99157142857142855"/>
        <n v="-0.99861500000000003"/>
        <n v="-0.89400000000000002"/>
        <n v="-0.99998888888888893"/>
        <n v="-0.97565999999999997"/>
        <n v="-0.96116666666666661"/>
        <n v="-0.8783333333333333"/>
        <n v="-0.76411428571428575"/>
        <n v="-0.61"/>
        <n v="-0.99004534896582241"/>
        <n v="-0.93067999999999995"/>
        <n v="5.6139999999999999"/>
        <n v="2.2609166666666667"/>
        <n v="1.4857142857142857E-2"/>
        <n v="4.2179999999999926E-2"/>
        <n v="7.4215700000000065E-2"/>
        <n v="0.10054545454545455"/>
        <n v="3.077"/>
        <n v="1.23925"/>
        <n v="2.038011142857143"/>
        <n v="0.4132510432681748"/>
        <n v="26.906363636363636"/>
        <n v="0.71761300000000006"/>
        <n v="1.0133333333333333E-2"/>
        <n v="0.69765117441279356"/>
        <n v="0.14534"/>
        <n v="7.7759999999999998"/>
        <n v="5.3866666666666667E-2"/>
        <n v="0.88400000000000001"/>
        <n v="0.4365230769230769"/>
        <n v="0.45879999999999999"/>
        <n v="0.31184000000000001"/>
        <n v="12.794206249999998"/>
        <n v="8.56"/>
        <n v="0.12"/>
        <n v="5.4666666666666668"/>
        <n v="0.10369487485101311"/>
        <n v="0.27739999999999998"/>
        <n v="0.57899999999999996"/>
        <n v="0.14665249999999996"/>
        <n v="0.37009345794392523"/>
        <n v="2.5461999999999998"/>
        <n v="6.0215053763440864E-2"/>
        <n v="0.873"/>
        <n v="0.66200000000000003"/>
        <n v="1.7291066282420751E-2"/>
        <n v="0.64"/>
        <n v="-0.66440268999999996"/>
        <n v="-0.97946999999999995"/>
        <n v="-0.91582716000000008"/>
        <n v="-0.98560000000000003"/>
        <n v="-0.99116666666666664"/>
        <n v="-0.99900800000000001"/>
        <n v="-0.99403333333333332"/>
        <n v="-0.98131071428571426"/>
        <n v="-0.99114999999999998"/>
        <n v="-0.88478431372549016"/>
        <n v="-0.99948999999999999"/>
        <n v="-0.78966666666666663"/>
        <n v="-0.88563333333333338"/>
        <n v="-0.81262066666666666"/>
        <n v="-0.99907142857142861"/>
        <n v="-0.97279591836734691"/>
        <n v="-0.99904999999999999"/>
        <n v="6.8000000000000005E-2"/>
        <n v="4.5962500000000003E-2"/>
        <n v="3.4285714285714287E-2"/>
        <n v="0.23142857142857143"/>
        <n v="0.59295100000000001"/>
        <n v="0.70699999999999996"/>
        <n v="-0.93584139066035799"/>
        <n v="-0.88656000000000001"/>
        <n v="-0.66810000000000003"/>
        <n v="-0.72419999999999995"/>
        <n v="-0.37159999999999999"/>
        <n v="-0.92412000000000005"/>
        <n v="-0.49619047619047618"/>
        <n v="-0.82487179487179485"/>
        <n v="-0.99986249999999999"/>
        <n v="-0.99670000000000003"/>
        <n v="-0.99137500000000001"/>
        <n v="-0.71699999999999997"/>
        <n v="-0.99851999999999996"/>
        <n v="-0.892675"/>
        <n v="-0.99946153846153851"/>
        <n v="-0.99526666666666663"/>
        <n v="-0.94350000000000001"/>
        <n v="-0.73647826086956525"/>
        <n v="-0.99674874999999996"/>
        <n v="-0.99299929992999303"/>
        <n v="-0.53823529411764703"/>
        <n v="-0.65590000000000004"/>
        <n v="-0.9397368421052632"/>
        <n v="-0.89460606060606063"/>
        <n v="0.12297142857142856"/>
        <n v="2.50844625"/>
        <n v="1.3321535"/>
        <n v="1.6060000000000001E-2"/>
        <n v="0.53900350000000008"/>
        <n v="7.1611253196930949E-3"/>
        <n v="0.31381818181818183"/>
        <n v="2.2413333333333334E-2"/>
        <n v="0.16356000000000001"/>
        <n v="1.6462241666666666"/>
        <n v="0.19980100000000003"/>
        <n v="0.20104"/>
        <n v="3.5833333333333335E-2"/>
        <n v="8.8333333333333333E-2"/>
        <n v="0.18124000000000001"/>
        <n v="13.62"/>
        <n v="1.5254000000000001"/>
        <n v="0.40050000000000002"/>
        <n v="1.9687520259319287"/>
        <n v="0.44542500000000002"/>
        <n v="5.7450000000000001E-2"/>
        <n v="3.9321000000000002"/>
        <n v="1.0182666666666667"/>
        <n v="0.70292629629629633"/>
        <n v="4.3033333333333333E-2"/>
        <n v="0.1825"/>
        <n v="7.5380000000000003E-2"/>
        <n v="22602"/>
        <n v="8.7813466666666677"/>
        <n v="0.22900000000000001"/>
        <n v="1.4606080000000001"/>
        <n v="0.47939999999999999"/>
        <n v="2.8409090909090908"/>
        <n v="-0.99562499999999998"/>
        <n v="-0.70760000000000001"/>
        <n v="-0.94781249999999995"/>
        <n v="-0.78112499999999996"/>
        <n v="-0.73299999999999998"/>
        <n v="-0.72"/>
        <n v="-0.98899999999999999"/>
        <n v="-0.88541666666666663"/>
        <n v="-0.81"/>
        <n v="-0.48"/>
        <n v="-0.88300000000000001"/>
        <n v="-0.99230769230769234"/>
        <n v="-0.99771573604060915"/>
        <n v="-0.98875000000000002"/>
        <n v="-0.85685714285714287"/>
        <n v="-0.89588749999999995"/>
        <n v="-0.99811320754716981"/>
        <n v="-0.85750000000000004"/>
        <n v="-0.92119047619047623"/>
        <n v="-0.74454545454545451"/>
        <n v="-0.9788"/>
        <n v="5.28E-2"/>
        <n v="0.1784"/>
        <n v="0.19700000000000001"/>
        <n v="1.1666666666666667E-2"/>
        <n v="5.3333333333333337E-2"/>
        <n v="7.5999999999999998E-2"/>
        <n v="0.10567500000000001"/>
        <n v="0.5"/>
        <n v="4.2857142857142858E-2"/>
        <n v="0.155"/>
        <n v="2.6451250000000072E-2"/>
        <n v="0.16634799999999997"/>
        <n v="0.33"/>
        <n v="0.33200000000000002"/>
        <n v="1.8333333333333333E-2"/>
        <n v="0.27950000000000003"/>
        <n v="0.121"/>
        <n v="2.4444444444444444E-3"/>
        <n v="2.4E-2"/>
        <n v="8.2000000000000003E-2"/>
        <n v="2.7000000000000001E-3"/>
        <n v="0.13300000000000001"/>
        <n v="0.27575714285714281"/>
        <n v="7.7333333333333337E-2"/>
        <n v="0.41566666666666668"/>
        <n v="0.3"/>
        <n v="6.0299999999999999E-2"/>
        <n v="4.8000000000000001E-2"/>
        <n v="0.16923076923076924"/>
        <n v="7.7499999999999999E-2"/>
        <n v="3.7894736842105261E-3"/>
        <n v="6.5199999999999994E-2"/>
        <n v="0.14719599999999991"/>
        <n v="8.2592592592592592E-2"/>
        <n v="0.7"/>
        <n v="0.87099000000000004"/>
        <n v="0.11428571428571428"/>
        <n v="-0.94545454545454544"/>
        <n v="-0.68453333333333333"/>
        <n v="-0.96112500000000001"/>
        <n v="-0.58299999999999996"/>
        <n v="-0.5"/>
        <n v="-0.95133333333333336"/>
        <n v="-0.80263157894736847"/>
        <n v="-0.9335"/>
        <n v="-0.68"/>
        <n v="-0.99566929133858273"/>
        <n v="-0.99099999999999999"/>
        <n v="-0.7984"/>
        <n v="-0.57988266666666666"/>
        <n v="-0.85"/>
        <n v="-0.95330000000000004"/>
        <n v="-0.61880000000000002"/>
        <n v="-0.99965000000000004"/>
        <n v="-0.89166666666666672"/>
        <n v="-0.99741071428571426"/>
        <n v="-0.76666666666666672"/>
        <n v="-0.66400000000000003"/>
        <n v="-0.80920000000000003"/>
        <n v="-0.99588888888888893"/>
        <n v="-0.67500000000000004"/>
        <n v="-0.61933333333333329"/>
        <n v="-0.97270000000000001"/>
        <n v="-0.90909090909090906"/>
        <n v="-0.95399999999999996"/>
        <n v="-0.79166666666666663"/>
        <n v="-0.95416666666666672"/>
        <n v="-0.95786666666666664"/>
        <n v="-0.38090909090909092"/>
        <n v="-0.99219999999999997"/>
        <n v="-0.82228571428571429"/>
        <n v="-0.90583333333333338"/>
        <n v="-0.63500000000000001"/>
        <n v="-0.85941828254847641"/>
        <n v="-0.38900000000000001"/>
        <n v="-0.92162162162162165"/>
        <n v="-0.78149999999999997"/>
        <n v="-0.72760000000000002"/>
        <n v="-0.91500000000000004"/>
        <n v="-0.73160000000000003"/>
        <n v="0.28999999999999998"/>
        <n v="2.445977777777783E-2"/>
        <n v="0.30833333333333335"/>
        <n v="2.0693750000000021E-2"/>
        <n v="9.1999999999999998E-3"/>
        <n v="5.0967741935483868E-2"/>
        <n v="2.76E-2"/>
        <n v="8.8571428571428568E-3"/>
        <n v="2.8750000000000001E-2"/>
        <n v="7.2400000000000006E-2"/>
        <n v="-0.79574999999999996"/>
        <n v="-0.95711999999999997"/>
        <n v="-0.99995199999999995"/>
        <n v="-0.97807999999999995"/>
        <n v="-0.91974999999999996"/>
        <n v="-0.99848749999999997"/>
        <n v="-0.40416666666666667"/>
        <n v="-0.83265822784810128"/>
        <n v="-0.98133333333333328"/>
        <n v="9.6199999999999994E-2"/>
        <n v="6.8500000000000005E-2"/>
        <n v="7.1379999999999196E-3"/>
        <n v="0.09"/>
        <n v="0.1363"/>
        <n v="0.13919999999999999"/>
        <n v="0.625"/>
        <n v="1.5625000000000001E-3"/>
        <n v="5.3499999999999999E-2"/>
        <n v="0.748"/>
        <n v="1.25E-3"/>
        <n v="0.7142857142857143"/>
        <n v="0.13566666666666666"/>
        <n v="0.29466666666666669"/>
        <n v="9.166666666666666E-2"/>
        <n v="0.28925000000000001"/>
        <n v="2.06E-2"/>
        <n v="0.46539577586206898"/>
        <n v="3.5200000000000001E-3"/>
        <n v="0.2165"/>
        <n v="0.10400800000000003"/>
        <n v="0.76534999999999997"/>
        <n v="3.2941176470588238E-2"/>
        <n v="4.4999999999999998E-2"/>
        <n v="3.0000000000000001E-3"/>
        <n v="3.5774666666666666"/>
        <n v="4.9599999999999998E-2"/>
        <n v="0.71942857142857142"/>
        <n v="3.73E-2"/>
        <n v="3.0290000000000001E-2"/>
        <n v="0.18888888888888888"/>
        <n v="2.1869988910451896"/>
        <n v="8.5061428571428607E-2"/>
        <n v="0.12814999999999999"/>
        <n v="0.20496226415094343"/>
        <n v="0.8"/>
        <n v="0.19756000000000001"/>
        <n v="0.57999999999999996"/>
        <n v="0.23666666666666666"/>
        <n v="0.17125000000000001"/>
        <n v="0.5696"/>
        <n v="0.13103999999999999"/>
        <n v="3.1764705882352938E-2"/>
        <n v="2.611764705882353E-2"/>
        <n v="5.8409090909090911E-2"/>
        <n v="7.1428571428571426E-3"/>
        <n v="0.21233333333333335"/>
        <n v="5.7142857142857143E-3"/>
        <n v="0.16022222222222221"/>
        <n v="8.8000000000000005E-3"/>
        <n v="1.4641999999999999"/>
        <n v="2.0219999999999998"/>
        <n v="0.43333333333333335"/>
        <n v="0.31440000000000001"/>
        <n v="0.68020000000000003"/>
        <n v="9.6766666666666667E-2"/>
        <n v="6.6857142857142851E-2"/>
        <n v="0.46533333333333332"/>
        <n v="0.12536"/>
        <n v="8.7868399999999972E-2"/>
        <n v="0.26732"/>
        <n v="1.1319999999999999"/>
        <n v="8.7138999999999939E-2"/>
        <n v="0.10481927710843374"/>
        <n v="0.10006666666666666"/>
        <n v="9.3416666666666662E-2"/>
        <n v="0.32706500000000005"/>
        <n v="0.90848101265822789"/>
        <n v="0.49"/>
        <n v="0.66400000000000003"/>
        <n v="-0.76371428571428568"/>
        <n v="-0.99995000000000001"/>
        <n v="-0.96993333333333331"/>
        <n v="-0.99847727272727271"/>
        <n v="-0.33160000000000001"/>
        <n v="-0.80433333333333334"/>
        <n v="-0.88705333333333336"/>
        <n v="-0.88014285714285712"/>
        <n v="-0.99929999999999997"/>
        <n v="-0.85899999999999999"/>
        <n v="-0.96660000000000001"/>
        <n v="-0.40225"/>
        <n v="-0.99976964285714287"/>
        <n v="-0.99912000000000001"/>
        <n v="-0.91359999999999997"/>
        <n v="-0.84940000000000004"/>
        <n v="-0.99522727272727274"/>
        <n v="-0.99881666666666669"/>
        <n v="-0.99158260014126476"/>
        <n v="-0.99981200000000003"/>
        <n v="-0.99789700000000003"/>
        <n v="-0.88420793298842082"/>
        <n v="-0.97560000000000002"/>
        <n v="-0.99806153846153844"/>
        <n v="-0.76583999999999997"/>
        <n v="-0.9491911111111111"/>
        <n v="-0.84079999999999999"/>
        <n v="-0.98816809999999999"/>
        <n v="-0.77249999999999996"/>
        <n v="-0.9966487935656837"/>
        <n v="-0.96025000000000005"/>
        <n v="-0.82850000000000001"/>
        <n v="-0.9639199589533094"/>
        <n v="-0.86099999999999999"/>
        <n v="-0.84775"/>
        <n v="-0.60887500000000006"/>
        <n v="-0.9973170731707317"/>
        <n v="-0.70374999999999999"/>
        <n v="-0.57639007698887934"/>
        <n v="-0.95899999999999996"/>
        <n v="-0.80237499999999995"/>
        <n v="-0.99948000000000004"/>
        <n v="-0.7496981132075472"/>
        <n v="-0.73360000000000003"/>
        <n v="-0.95263636363636361"/>
        <n v="-0.95756466010528729"/>
        <n v="-0.42666666666666669"/>
        <n v="-0.99990153846153851"/>
        <n v="-0.41708542713567837"/>
        <n v="-0.31846400000000002"/>
        <n v="-0.99996750000000001"/>
        <n v="-0.95840000000000003"/>
        <n v="8.6066666666666666E-2"/>
        <n v="-0.96250000000000002"/>
        <n v="-0.84268292682926826"/>
        <n v="-0.77500000000000002"/>
        <n v="-0.79150579150579148"/>
        <n v="0.27800000000000002"/>
        <n v="-0.94599999999999995"/>
        <n v="-0.99039999999999995"/>
        <n v="-0.48399999999999999"/>
        <n v="-0.98363636363636364"/>
        <n v="-0.246"/>
        <n v="0.17524999999999999"/>
        <n v="0.31166666666666665"/>
        <n v="5.9545454545454547E-2"/>
        <n v="2.3558333333333334"/>
        <n v="0.12928571428571428"/>
        <n v="0.88504599999999989"/>
        <n v="1.8181818181818181E-2"/>
        <n v="0.33481333333333335"/>
        <n v="5.0999999999999997E-2"/>
        <n v="0.27150000000000002"/>
        <n v="0.11153846153846154"/>
        <n v="6.7599999999999993E-2"/>
        <n v="0.62666666666666671"/>
        <n v="0.60228085714285717"/>
        <n v="0.16166666666666665"/>
        <n v="0.24199999999999999"/>
        <n v="3.0124999999999999E-2"/>
        <n v="0.1225"/>
        <n v="8.8142857142857148E-2"/>
        <n v="1.1333333333333334E-2"/>
        <n v="9.5600000000000004E-2"/>
        <n v="0.14842105263157895"/>
        <n v="0.17399999999999999"/>
        <n v="0.71733333333333338"/>
        <n v="0.14162380952380946"/>
        <n v="0.19750000000000001"/>
        <n v="7.2093023255813959E-2"/>
        <n v="2.1874999999999999E-2"/>
        <n v="0.16293333333333335"/>
        <n v="-0.35"/>
        <n v="-0.87672727272727269"/>
        <n v="-0.95973333333333333"/>
        <n v="-0.88260000000000005"/>
        <n v="-0.40857142857142859"/>
        <n v="-0.88549999999999995"/>
        <n v="-0.47839999999999999"/>
        <n v="-0.98750000000000004"/>
        <n v="-0.45479999999999998"/>
        <n v="-0.96587500000000004"/>
        <n v="-0.53636363636363638"/>
        <n v="0.1932315789473685"/>
        <n v="0.25766666666666665"/>
        <n v="0.19743478260869565"/>
        <n v="0.26250000000000001"/>
        <n v="1.1666666666666668E-3"/>
        <n v="2.1333333333333333E-2"/>
        <n v="3.5142857142857141E-3"/>
        <n v="5.0000000000000001E-4"/>
        <n v="1.1000000000000001E-3"/>
        <n v="8.3999999999999995E-3"/>
        <n v="3.4250000000000003E-2"/>
        <n v="0.248"/>
        <n v="9.5161290322580638E-2"/>
        <n v="2.0333333333333332E-2"/>
        <n v="2.3428571428571427E-2"/>
        <n v="7.8649999999999998E-2"/>
        <n v="9.8846153846153847E-2"/>
        <n v="0.61"/>
        <n v="0.312"/>
        <n v="0.188"/>
        <n v="3.9275000000000091E-3"/>
        <n v="3.2066666666666667E-2"/>
        <n v="7.8754285714285541E-3"/>
        <n v="0.12321428571428572"/>
        <n v="5.919140225179112E-2"/>
        <n v="0.15305882352941177"/>
        <n v="0.27304200000000001"/>
        <n v="2.8375000000000001E-2"/>
        <n v="2.9374999999999998E-2"/>
        <n v="4.304761904761905E-2"/>
        <n v="0.11219999999999999"/>
        <n v="5.8599999999999999E-2"/>
        <n v="7.9166666666666673E-3"/>
        <n v="4.9272727272727274E-2"/>
        <n v="1.5520000000000001E-2"/>
        <n v="0.2782222222222222"/>
        <n v="1.8249999999999999E-2"/>
        <n v="1.2576923076923078E-2"/>
        <n v="0.28060000000000002"/>
        <n v="6.2994999999999884E-2"/>
        <n v="5.2142857142857144E-2"/>
        <n v="6.1678260869565155E-2"/>
        <n v="9.2399999999999996E-2"/>
        <n v="4.5454545454545452E-3"/>
        <n v="3.0409836065573771E-2"/>
        <n v="0.12166399999999994"/>
        <n v="0.31283333333333335"/>
        <n v="0.54430000000000001"/>
        <n v="1.3225806451612903E-2"/>
        <n v="2.7777777777777779E-3"/>
        <n v="0.16844444444444445"/>
        <n v="0.14275862068965517"/>
        <n v="0.216"/>
        <n v="2.646774193548387E-2"/>
        <n v="4.7500000000000001E-2"/>
        <n v="0.12102420484096819"/>
        <n v="1.7666666666666667E-2"/>
        <n v="2.6489999999999782E-3"/>
        <n v="0.33042000000000005"/>
        <n v="1.8613861386138615"/>
        <n v="0.70444444444444443"/>
        <n v="2.8585714285714273E-2"/>
        <n v="0.44066666666666665"/>
        <n v="7.2727272727272723E-4"/>
        <n v="1.7299999999999999E-2"/>
        <n v="0.16200000000000001"/>
        <n v="0.36166666666666669"/>
        <n v="3.3928571428571426E-2"/>
        <n v="0.15888888888888889"/>
        <n v="4.5166666666666667E-2"/>
        <n v="2.0250000000000001E-2"/>
        <n v="0.7533333333333333"/>
        <n v="6.6799999999999957E-2"/>
        <n v="0.22285714285714286"/>
        <n v="0.59428571428571431"/>
        <n v="9.8400000000000001E-2"/>
        <n v="4.0000000000000002E-4"/>
        <n v="0.1605"/>
        <n v="1.1074999999999999"/>
        <n v="8.6734259180372246E-4"/>
        <n v="6.1904761904761907E-2"/>
        <n v="0.25600000000000001"/>
        <n v="1.5151515151515152E-2"/>
        <n v="0.25900000000000001"/>
        <n v="0.125"/>
        <n v="0.46388888888888891"/>
        <n v="0.16800000000000001"/>
        <n v="6.2666666666666662E-2"/>
        <n v="4.5199999999999997E-2"/>
        <n v="4.5714285714285714E-2"/>
        <n v="0.38620511495737536"/>
        <n v="3.2000000000000002E-3"/>
        <n v="2.18E-2"/>
        <n v="4.3499999999999997E-2"/>
        <n v="0.38166666666666665"/>
        <n v="1.4444444444444444E-2"/>
        <n v="0.19450000000000001"/>
        <n v="2.9090909090909089E-3"/>
        <n v="0.53400000000000003"/>
        <n v="4.4285714285714282E-2"/>
        <n v="7.5200000000000003E-2"/>
        <n v="2.15"/>
        <n v="1.9333333333333334E-2"/>
        <n v="0.26285714285714284"/>
        <n v="2.9899999999999999E-2"/>
        <n v="1.3777777777777778E-2"/>
        <n v="0.1346"/>
        <n v="1.4193548387096775E-2"/>
        <n v="5.9333333333333335E-2"/>
        <n v="1.21"/>
        <n v="0.18666666666666668"/>
        <n v="0.17733333333333334"/>
        <n v="0.38500000000000001"/>
        <n v="6.5714285714285711E-2"/>
        <n v="7.636363636363637E-2"/>
        <n v="3.6499999999999998E-2"/>
        <n v="4.4333333333333336E-2"/>
        <n v="7.4285714285714285E-3"/>
        <n v="1.0999999999997574E-4"/>
        <n v="0.16866666666666666"/>
        <n v="1.23"/>
        <n v="0.42363636363636364"/>
        <n v="0.84"/>
        <n v="4.3333333333333335E-2"/>
        <n v="0.11075"/>
        <n v="4.1000000000000003E-3"/>
        <n v="1.8620689655172412E-2"/>
        <n v="9.7666666666666666E-2"/>
        <n v="0.37571428571428572"/>
        <n v="3.0999999999999999E-3"/>
        <n v="1.1100000000000001"/>
        <n v="0.23599999999999999"/>
        <n v="8.5000000000000006E-2"/>
        <n v="3.5666666666666666E-2"/>
        <n v="5.8823529411711202E-6"/>
        <n v="8.7500000000000008E-3"/>
        <n v="6.545454545454546E-2"/>
        <n v="0.38"/>
        <n v="1.15E-2"/>
        <n v="0.4"/>
        <n v="2.9703333333333286E-2"/>
        <n v="8.1333333333333327E-2"/>
        <n v="8.5494999999999891E-2"/>
        <n v="9.6500000000000002E-2"/>
        <n v="2.631578947368421E-3"/>
        <n v="5.8999999999999997E-2"/>
        <n v="0.34678333333333344"/>
        <n v="5.2184000000000015E-2"/>
        <n v="0.85499999999999998"/>
        <n v="1.89"/>
        <n v="7.8E-2"/>
        <n v="9.7619047619047619E-2"/>
        <n v="0.70625000000000004"/>
        <n v="1.2307692307692308E-2"/>
        <n v="0.53200000000000003"/>
        <n v="0.28333333333333333"/>
        <n v="6.4999999999999997E-3"/>
        <n v="0.91300000000000003"/>
        <n v="0.40200000000000002"/>
        <n v="0.24335378323108384"/>
        <n v="0.26200000000000001"/>
        <n v="0.9"/>
        <n v="0.39"/>
        <n v="1.02"/>
        <n v="3.3799999999999997E-2"/>
        <n v="2.3236000000000059E-2"/>
        <n v="0.27142857142857141"/>
        <n v="0.21779999999999999"/>
        <n v="0.13392857142857142"/>
        <n v="1.1459999999999999"/>
        <n v="2.0500000000000001E-2"/>
        <n v="0.1285"/>
        <n v="0.27866666666666667"/>
        <n v="0.42666666666666669"/>
        <n v="0.38333333333333336"/>
        <n v="0.59940298507462686"/>
        <n v="0.1424"/>
        <n v="6.0606060606060606E-3"/>
        <n v="0.127"/>
        <n v="0.58199999999999996"/>
        <n v="5.2689473684210474E-2"/>
        <n v="6.8599999999999994E-2"/>
        <n v="0.24399999999999999"/>
        <n v="8.7040618955512572E-2"/>
        <n v="2.4242424242424242E-2"/>
        <n v="6.3E-2"/>
        <n v="5.3999999999999999E-2"/>
        <n v="7.5600000000000001E-2"/>
        <n v="3.7600000000000001E-2"/>
        <n v="4.3999999999999997E-2"/>
        <n v="6.3333333333333339E-2"/>
        <n v="5.5555555555555558E-3"/>
        <n v="1.2E-2"/>
        <n v="0.18392857142857144"/>
        <n v="2.6666666666666668E-2"/>
        <n v="0.10046000000000004"/>
        <n v="0.69428571428571428"/>
        <n v="0.13650000000000001"/>
        <n v="1.5599999999999999E-2"/>
        <n v="0.16916666666666666"/>
        <n v="1.1515151515151515E-2"/>
        <n v="0.32"/>
        <n v="0.18958333333333333"/>
        <n v="0.56200000000000006"/>
        <n v="3.15E-2"/>
        <n v="0.80444444444444441"/>
        <n v="0.28449999999999998"/>
        <n v="0.19666666666666666"/>
        <n v="0.23"/>
        <n v="2.2363636363636363E-2"/>
        <n v="2.2727272727272728E-2"/>
        <n v="0.14409285714285713"/>
        <n v="1.9047619047619049E-2"/>
        <n v="6.2727272727272729E-2"/>
        <n v="0.13422199999999992"/>
        <n v="3.6000000000000002E-4"/>
        <n v="0.44"/>
        <n v="8.4375000000000006E-2"/>
        <n v="0.48888888888888887"/>
        <n v="5.4900000000000088E-2"/>
        <n v="0.30555555555555558"/>
        <n v="8.7999999999999995E-2"/>
        <n v="0.11"/>
        <n v="4.7999999999999996E-3"/>
        <n v="0.14349999999999999"/>
        <n v="0.22066666666666668"/>
        <n v="2.8000000000000001E-2"/>
        <n v="6.1206896551724135E-2"/>
        <n v="1.3299999999999999E-2"/>
        <n v="1.3333333333336364E-4"/>
        <n v="0.1388888888888889"/>
        <n v="1.87"/>
        <n v="0.19117647058823528"/>
        <n v="9.4266666666666665E-2"/>
        <n v="0.26600000000000001"/>
        <n v="5.9999999999999995E-4"/>
        <n v="0.27250000000000002"/>
        <n v="0.10633333333333334"/>
        <n v="0.25937500000000002"/>
        <n v="7.7272727272727271E-2"/>
        <n v="0.10100000000000001"/>
        <n v="0.70666666666666667"/>
        <n v="0.12833333333333333"/>
        <n v="0.30266666666666664"/>
        <n v="5.4545454545454543E-2"/>
        <n v="0.53316326530612246"/>
        <n v="0.623"/>
        <n v="0.44400000000000001"/>
        <n v="8.0000000000000002E-3"/>
        <n v="0.1891891891891892"/>
        <n v="5.1904761904761905E-2"/>
        <n v="9.7333333333333327E-2"/>
        <n v="9.900000000000091E-4"/>
        <n v="4.9333333333333333E-2"/>
        <n v="-0.99999800000000005"/>
        <n v="-0.48976608187134502"/>
        <n v="-0.64759999999999995"/>
        <n v="-0.95753333333333335"/>
        <n v="-0.63542857142857145"/>
        <n v="-0.69133333333333336"/>
        <n v="-0.93454545454545457"/>
        <n v="-0.97857142857142854"/>
        <n v="-0.83579999999999999"/>
        <n v="-0.95189999999999997"/>
        <n v="3.8249999999999998E-3"/>
        <n v="1.5066666666666666"/>
        <n v="0.74399999999999999"/>
        <n v="0.16259999999999999"/>
        <n v="5.8200000000000002E-2"/>
        <n v="0.1075"/>
        <n v="1.4250000000000001E-2"/>
        <n v="9.375E-2"/>
        <n v="0.15161290322580645"/>
        <n v="3.1703333333333375E-2"/>
        <n v="0.38200000000000001"/>
        <n v="9.5454545454545459E-2"/>
        <n v="8.5714285714285719E-3"/>
        <n v="0.13625000000000001"/>
        <n v="0.28749999999999998"/>
        <n v="2.9041666666666667E-2"/>
        <n v="0.12766666666666668"/>
        <n v="0.11899999999999999"/>
        <n v="0.39200000000000002"/>
        <n v="0.10857142857142857"/>
        <n v="0.39066666666666666"/>
        <n v="5.7000000000000002E-2"/>
        <n v="1.4285714285714285E-2"/>
        <n v="2.4499999999999999E-3"/>
        <n v="0.27960000000000002"/>
        <n v="0.29129129129129128"/>
        <n v="7.4285714285714288E-2"/>
        <n v="0.1052"/>
        <n v="0.23428571428571429"/>
        <n v="0.36336666666666662"/>
        <n v="3.4665723381676686E-2"/>
        <n v="0.21333333333333335"/>
        <n v="0.86"/>
        <n v="2"/>
        <n v="8.2500000000000004E-2"/>
        <n v="0.41153846153846152"/>
        <n v="0.53733333333333333"/>
        <n v="2.5714285714285714E-2"/>
        <n v="0.5575"/>
        <n v="1.3939999999999999"/>
        <n v="1.1000000000000001"/>
        <n v="4.5151515151515151E-2"/>
        <n v="0.112"/>
        <n v="2.0444444444444446E-2"/>
        <n v="2.5476744186046552E-2"/>
        <n v="2.3870588235294119"/>
        <n v="-0.90690000000000004"/>
        <n v="-0.92759999999999998"/>
        <n v="-0.88727272727272732"/>
        <n v="-0.84588235294117642"/>
        <n v="-0.71533333333333338"/>
        <n v="-0.8666666666666667"/>
        <n v="-0.7857142857142857"/>
        <n v="-0.82"/>
        <n v="-0.79874999999999996"/>
        <n v="-0.82099999999999995"/>
        <n v="-0.97623529411764709"/>
        <n v="3.5200000000000002E-2"/>
        <n v="0.32600000000000001"/>
        <n v="3.3399999999999999E-2"/>
        <n v="0.29636363636363638"/>
        <n v="1.1111111111111112E-2"/>
        <n v="8.5142857142857145E-2"/>
        <n v="2.3333333333333334E-2"/>
        <n v="0.1024425000000001"/>
        <n v="1.0154000000000087E-2"/>
        <n v="6.2399999999999997E-2"/>
        <n v="0.13457142857142856"/>
        <n v="2.6501000000000021E-2"/>
        <n v="0.16750000000000001"/>
        <n v="7.6527499999999915E-2"/>
        <n v="0.46"/>
        <n v="6.7125000000000004E-2"/>
        <n v="0.432"/>
        <n v="5.0416666666666665E-2"/>
        <n v="3.9800000000000002E-2"/>
        <n v="9.6666666666666665E-2"/>
        <n v="0.28916666666666668"/>
        <n v="0.50749999999999995"/>
        <n v="0.10966666666666666"/>
        <n v="2.8571428571428571E-3"/>
        <n v="-0.96732394366197183"/>
        <n v="-0.40342857142857141"/>
        <n v="-0.9999555555555556"/>
        <n v="-0.10333333333333333"/>
        <n v="-0.98535714285714282"/>
        <n v="-0.95979999999999999"/>
        <n v="-0.9599545454545455"/>
        <n v="-0.91479999999999995"/>
        <n v="-0.80349999999999999"/>
        <n v="-0.9993333333333333"/>
        <n v="-0.69666666666666666"/>
        <n v="0.21733333333333332"/>
        <n v="2.2999999999999998"/>
        <n v="9.5190476190475156E-3"/>
        <n v="0.40133333333333332"/>
        <n v="9.9999999999909054E-6"/>
        <n v="0.19237999999999997"/>
        <n v="1.28"/>
        <n v="4.5428571428571429E-2"/>
        <n v="0.1002"/>
        <n v="5.4199999999999998E-2"/>
        <n v="0.52666666666666662"/>
        <n v="1.25"/>
        <n v="6.022000000000003E-2"/>
        <n v="9.0333333333333335E-2"/>
        <n v="8.2400000000000008E-3"/>
        <n v="64"/>
        <n v="-0.91279999999999994"/>
        <n v="-0.78059999999999996"/>
        <n v="-0.78700000000000003"/>
        <n v="-0.58510204081632655"/>
        <n v="-0.97894999999999999"/>
        <n v="-0.83838095238095234"/>
        <n v="-0.83623076923076922"/>
        <n v="-0.92956666666666665"/>
        <n v="-0.96199999999999997"/>
        <n v="-0.65920000000000001"/>
        <n v="-0.99973999999999996"/>
        <n v="-0.83745454545454545"/>
        <n v="-0.94799999999999995"/>
        <n v="-0.82333333333333336"/>
        <n v="-0.73062577704102771"/>
        <n v="-0.87450000000000006"/>
        <n v="-0.96552513156891162"/>
        <n v="-0.47205128205128205"/>
        <n v="-0.95035999999999998"/>
        <n v="-0.99944444444444447"/>
        <n v="-0.86933333333333329"/>
        <n v="-0.72899999999999998"/>
        <n v="-0.98524999999999996"/>
        <n v="-0.83173333333333332"/>
        <n v="-0.78449999999999998"/>
        <n v="-0.96533333333333338"/>
        <n v="-0.89375000000000004"/>
        <n v="-0.82399999999999995"/>
        <n v="-0.51166666666666671"/>
        <n v="-0.88466666666666671"/>
        <n v="-0.32666666666666666"/>
        <n v="-0.84699999999999998"/>
        <n v="-0.91333333333333333"/>
        <n v="-0.99775000000000003"/>
        <n v="-0.96916666666666662"/>
        <n v="-0.62587499999999996"/>
        <n v="-0.63639999999999997"/>
        <n v="-0.99714285714285711"/>
        <n v="-0.98199999999999998"/>
        <n v="-0.91866666666666663"/>
        <n v="-0.87965217391304351"/>
        <n v="-0.84733333333333338"/>
        <n v="-0.86980000000000002"/>
        <n v="-0.97735000000000005"/>
        <n v="-0.99991666666666668"/>
        <n v="-0.84257142857142853"/>
        <n v="-0.56166666666666665"/>
        <n v="-0.13864818024263431"/>
        <n v="-0.87803379416282645"/>
        <n v="-0.64359999999999995"/>
        <n v="-0.96633333333333338"/>
        <n v="-0.84230000000000005"/>
        <n v="-0.99999499999999997"/>
        <n v="-0.99903846153846154"/>
        <n v="-0.75714285714285712"/>
        <n v="-0.67949999999999999"/>
        <n v="-0.96785714285714286"/>
        <n v="-0.93700000000000006"/>
        <n v="-0.75882352941176467"/>
        <n v="-0.89459999999999995"/>
        <n v="-0.92530973451327436"/>
        <n v="-0.99926666666666664"/>
        <n v="-0.99028571428571432"/>
        <n v="-0.78900000000000003"/>
        <n v="-0.219"/>
        <n v="-0.52307692307692311"/>
        <n v="-0.98550000000000004"/>
        <n v="-0.89300000000000002"/>
        <n v="-0.98166666666666669"/>
        <n v="-0.95916666666666661"/>
        <n v="-0.65197486535008975"/>
        <n v="-0.93666666666666665"/>
        <n v="-0.90239999999999998"/>
        <n v="-0.62250000000000005"/>
        <n v="-0.97866666666666668"/>
        <n v="-0.95818181818181813"/>
        <n v="-0.94589999999999996"/>
        <n v="-0.65"/>
        <n v="-0.83433333333333337"/>
        <n v="-0.42799999999999999"/>
        <n v="-0.83485714285714285"/>
        <n v="-0.89949999999999997"/>
        <n v="-0.96113989637305697"/>
        <n v="-0.75805555555555559"/>
        <n v="-0.92400000000000004"/>
        <n v="-0.99171428571428566"/>
        <n v="-0.83333333333333337"/>
        <n v="-0.30438888888888888"/>
        <n v="-0.92833333333333334"/>
        <n v="-0.71950000000000003"/>
        <n v="-0.93171296296296291"/>
        <n v="-0.74301297071129713"/>
        <n v="-0.98518518518518516"/>
        <n v="-0.63149999999999995"/>
        <n v="-0.52949999999999997"/>
        <n v="-0.88571428571428568"/>
        <n v="-0.87960000000000005"/>
        <n v="-0.99790000000000001"/>
        <n v="-0.625"/>
        <n v="-0.91785714285714282"/>
        <n v="-0.82347058823529407"/>
        <n v="-0.6246666666666667"/>
        <n v="-0.78"/>
        <n v="-0.82379999999999998"/>
        <n v="-0.47"/>
        <n v="-0.77857142857142858"/>
        <n v="-0.97466666666666668"/>
        <n v="-0.97150000000000003"/>
        <n v="-0.97550000000000003"/>
        <n v="-0.98578947368421055"/>
        <n v="-0.8075"/>
        <n v="-0.99324999999999997"/>
        <n v="-0.39100000000000001"/>
        <n v="-0.9900000000000001"/>
        <n v="-0.65600000000000003"/>
        <n v="-0.83499999999999996"/>
        <n v="-0.98942857142857144"/>
        <n v="-0.73272727272727278"/>
        <n v="-0.71199999999999997"/>
        <n v="-0.84262589928057552"/>
        <n v="-0.78314285714285714"/>
        <n v="-0.89200000000000002"/>
        <n v="-0.95199999999999996"/>
        <n v="-0.99981818181818183"/>
        <n v="-0.98888888888888893"/>
        <n v="-0.72599999999999998"/>
        <n v="-0.78633333333333333"/>
        <n v="-0.9303030303030303"/>
        <n v="-0.29399999999999998"/>
        <n v="-0.97950000000000004"/>
        <n v="-0.98033333333333328"/>
        <n v="-0.71333333333333337"/>
        <n v="-0.96866666666666668"/>
      </sharedItems>
    </cacheField>
    <cacheField name="Average  Donation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en Washington" refreshedDate="44140.506186805556" createdVersion="6" refreshedVersion="6" minRefreshableVersion="3" recordCount="4114" xr:uid="{89F386BE-B85C-40C2-8DD4-0DE5B90676D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1" maxValue="22602"/>
    </cacheField>
    <cacheField name="Average  Donation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x v="0"/>
    <n v="63.917582417582416"/>
    <x v="0"/>
    <s v="television"/>
  </r>
  <r>
    <n v="1"/>
    <x v="1"/>
    <s v="A Hannibal TV Show Fan Convention and Art Collective"/>
    <n v="10275"/>
    <n v="14653"/>
    <x v="0"/>
    <x v="0"/>
    <s v="USD"/>
    <x v="1"/>
    <x v="1"/>
    <b v="0"/>
    <n v="79"/>
    <b v="1"/>
    <s v="film &amp; video/television"/>
    <x v="1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x v="2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x v="3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x v="4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x v="5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x v="6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x v="7"/>
    <n v="159.82456140350877"/>
    <x v="0"/>
    <s v="television"/>
  </r>
  <r>
    <n v="8"/>
    <x v="8"/>
    <s v="Help us raise the funds to film our pilot episode!"/>
    <n v="3500"/>
    <n v="3501.52"/>
    <x v="0"/>
    <x v="0"/>
    <s v="USD"/>
    <x v="8"/>
    <x v="8"/>
    <b v="0"/>
    <n v="12"/>
    <b v="1"/>
    <s v="film &amp; video/television"/>
    <x v="8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x v="9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x v="10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x v="1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x v="12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x v="13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x v="1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x v="15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x v="16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x v="17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x v="18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x v="19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x v="20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x v="21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x v="22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x v="23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x v="24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x v="25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x v="26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x v="27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x v="28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x v="29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x v="30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x v="3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x v="32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x v="33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x v="34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x v="3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x v="36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x v="37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x v="38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x v="39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x v="40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x v="3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x v="41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x v="42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x v="3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x v="43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x v="44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x v="45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x v="46"/>
    <n v="56.815789473684212"/>
    <x v="0"/>
    <s v="television"/>
  </r>
  <r>
    <n v="49"/>
    <x v="49"/>
    <s v="Driving Jersey is real people telling real stories."/>
    <n v="12000"/>
    <n v="12000"/>
    <x v="0"/>
    <x v="0"/>
    <s v="USD"/>
    <x v="49"/>
    <x v="49"/>
    <b v="0"/>
    <n v="87"/>
    <b v="1"/>
    <s v="film &amp; video/television"/>
    <x v="3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x v="3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x v="47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x v="48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x v="49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x v="50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x v="5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x v="52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x v="53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x v="54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x v="55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x v="56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x v="57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x v="58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x v="5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x v="60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x v="6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x v="62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x v="63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x v="64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x v="65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x v="66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x v="67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x v="68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x v="3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x v="6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x v="70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x v="71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x v="72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x v="73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x v="74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x v="7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x v="76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x v="77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x v="78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x v="3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x v="7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x v="80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x v="8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x v="82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x v="83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x v="8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x v="43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x v="85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x v="86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x v="87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x v="88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x v="89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x v="90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x v="90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x v="91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x v="3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x v="3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x v="92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x v="93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x v="43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x v="94"/>
    <n v="39.383333333333333"/>
    <x v="0"/>
    <s v="shorts"/>
  </r>
  <r>
    <n v="106"/>
    <x v="106"/>
    <s v="A Boy. A Girl. A Car. A Serial Killer."/>
    <n v="5000"/>
    <n v="5025"/>
    <x v="0"/>
    <x v="0"/>
    <s v="USD"/>
    <x v="106"/>
    <x v="106"/>
    <b v="0"/>
    <n v="27"/>
    <b v="1"/>
    <s v="film &amp; video/shorts"/>
    <x v="10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x v="95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x v="96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x v="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x v="98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x v="99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x v="87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x v="100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x v="101"/>
    <n v="88.571428571428569"/>
    <x v="0"/>
    <s v="shorts"/>
  </r>
  <r>
    <n v="115"/>
    <x v="115"/>
    <s v="Never judge a book (or a lover) by their cover."/>
    <n v="450"/>
    <n v="632"/>
    <x v="0"/>
    <x v="0"/>
    <s v="USD"/>
    <x v="115"/>
    <x v="115"/>
    <b v="0"/>
    <n v="22"/>
    <b v="1"/>
    <s v="film &amp; video/shorts"/>
    <x v="102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x v="103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x v="104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x v="105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x v="106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x v="107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x v="108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x v="109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x v="110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x v="109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x v="11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x v="11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x v="113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x v="114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x v="109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x v="109"/>
    <e v="#DIV/0!"/>
    <x v="0"/>
    <s v="science fiction"/>
  </r>
  <r>
    <n v="131"/>
    <x v="131"/>
    <s v="I"/>
    <n v="1200"/>
    <n v="0"/>
    <x v="1"/>
    <x v="0"/>
    <s v="USD"/>
    <x v="131"/>
    <x v="131"/>
    <b v="0"/>
    <n v="0"/>
    <b v="0"/>
    <s v="film &amp; video/science fiction"/>
    <x v="109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x v="115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x v="109"/>
    <e v="#DIV/0!"/>
    <x v="0"/>
    <s v="science fiction"/>
  </r>
  <r>
    <n v="134"/>
    <x v="134"/>
    <s v="steampunk  remake of &quot;a Christmas carol&quot;"/>
    <n v="5000"/>
    <n v="0"/>
    <x v="1"/>
    <x v="0"/>
    <s v="USD"/>
    <x v="134"/>
    <x v="134"/>
    <b v="0"/>
    <n v="0"/>
    <b v="0"/>
    <s v="film &amp; video/science fiction"/>
    <x v="109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x v="116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x v="109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x v="109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x v="117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x v="3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x v="109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x v="118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x v="119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x v="109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x v="120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x v="12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x v="122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x v="109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x v="123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x v="124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x v="125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x v="126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x v="127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x v="128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x v="129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x v="130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x v="131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x v="132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x v="109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x v="13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x v="109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x v="13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x v="135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x v="109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x v="136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x v="109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x v="137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x v="13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x v="138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x v="139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x v="140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x v="13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x v="109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x v="109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x v="109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x v="141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x v="109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x v="142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x v="109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x v="143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x v="14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x v="145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x v="109"/>
    <e v="#DIV/0!"/>
    <x v="0"/>
    <s v="drama"/>
  </r>
  <r>
    <n v="183"/>
    <x v="183"/>
    <s v="Don't kill me until I meet my Dad"/>
    <n v="12500"/>
    <n v="4482"/>
    <x v="2"/>
    <x v="1"/>
    <s v="GBP"/>
    <x v="183"/>
    <x v="183"/>
    <b v="0"/>
    <n v="12"/>
    <b v="0"/>
    <s v="film &amp; video/drama"/>
    <x v="146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x v="147"/>
    <n v="25.5"/>
    <x v="0"/>
    <s v="drama"/>
  </r>
  <r>
    <n v="185"/>
    <x v="185"/>
    <s v="Love has no boundaries!"/>
    <n v="40000"/>
    <n v="2200"/>
    <x v="2"/>
    <x v="10"/>
    <s v="NOK"/>
    <x v="185"/>
    <x v="185"/>
    <b v="0"/>
    <n v="10"/>
    <b v="0"/>
    <s v="film &amp; video/drama"/>
    <x v="148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x v="109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x v="149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x v="109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x v="150"/>
    <n v="69"/>
    <x v="0"/>
    <s v="drama"/>
  </r>
  <r>
    <n v="190"/>
    <x v="190"/>
    <s v="Because hope can be a 4 letter word"/>
    <n v="12000"/>
    <n v="50"/>
    <x v="2"/>
    <x v="0"/>
    <s v="USD"/>
    <x v="190"/>
    <x v="190"/>
    <b v="0"/>
    <n v="1"/>
    <b v="0"/>
    <s v="film &amp; video/drama"/>
    <x v="151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x v="152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x v="15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x v="109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x v="154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x v="109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x v="155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x v="156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x v="157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x v="109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x v="158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x v="159"/>
    <n v="54.285714285714285"/>
    <x v="0"/>
    <s v="drama"/>
  </r>
  <r>
    <n v="202"/>
    <x v="202"/>
    <s v="new web series created by jonney terry"/>
    <n v="6000"/>
    <n v="0"/>
    <x v="2"/>
    <x v="0"/>
    <s v="USD"/>
    <x v="202"/>
    <x v="202"/>
    <b v="0"/>
    <n v="0"/>
    <b v="0"/>
    <s v="film &amp; video/drama"/>
    <x v="109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x v="160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x v="161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x v="162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x v="109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x v="163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x v="109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x v="109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x v="164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x v="165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x v="166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x v="167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x v="168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x v="169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x v="170"/>
    <n v="331.53833333333336"/>
    <x v="0"/>
    <s v="drama"/>
  </r>
  <r>
    <n v="217"/>
    <x v="217"/>
    <s v="A roadmovie by paw"/>
    <n v="100000"/>
    <n v="11943"/>
    <x v="2"/>
    <x v="11"/>
    <s v="SEK"/>
    <x v="217"/>
    <x v="217"/>
    <b v="0"/>
    <n v="38"/>
    <b v="0"/>
    <s v="film &amp; video/drama"/>
    <x v="171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x v="17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x v="17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x v="174"/>
    <n v="120"/>
    <x v="0"/>
    <s v="drama"/>
  </r>
  <r>
    <n v="221"/>
    <x v="221"/>
    <s v="Film about Schizophrenia with Surreal Twists!"/>
    <n v="50000"/>
    <n v="0"/>
    <x v="2"/>
    <x v="0"/>
    <s v="USD"/>
    <x v="221"/>
    <x v="221"/>
    <b v="0"/>
    <n v="0"/>
    <b v="0"/>
    <s v="film &amp; video/drama"/>
    <x v="109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x v="175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x v="109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x v="109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x v="109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x v="176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x v="109"/>
    <e v="#DIV/0!"/>
    <x v="0"/>
    <s v="drama"/>
  </r>
  <r>
    <n v="228"/>
    <x v="228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x v="109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x v="109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x v="177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x v="109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x v="178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x v="109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x v="179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x v="109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x v="109"/>
    <e v="#DIV/0!"/>
    <x v="0"/>
    <s v="drama"/>
  </r>
  <r>
    <n v="237"/>
    <x v="237"/>
    <s v="Making The Choice is a christian short film series."/>
    <n v="15000"/>
    <n v="50"/>
    <x v="2"/>
    <x v="0"/>
    <s v="USD"/>
    <x v="237"/>
    <x v="237"/>
    <b v="0"/>
    <n v="1"/>
    <b v="0"/>
    <s v="film &amp; video/drama"/>
    <x v="119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x v="109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x v="180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x v="181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x v="182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x v="183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x v="184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x v="185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x v="186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x v="187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x v="188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x v="189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x v="190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x v="191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x v="192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x v="193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x v="19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x v="19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x v="196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x v="197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x v="198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x v="199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x v="200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x v="2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x v="202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x v="203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x v="204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x v="205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x v="206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x v="207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x v="208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x v="209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x v="210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x v="21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x v="212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x v="213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x v="214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x v="215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x v="216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x v="217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x v="218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x v="219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x v="220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x v="22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x v="222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x v="223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x v="224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x v="22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x v="226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x v="227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x v="22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x v="22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x v="230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x v="231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x v="23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x v="233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x v="234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x v="3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x v="235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x v="236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x v="237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x v="238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x v="239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x v="240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x v="241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x v="242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x v="243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x v="244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x v="245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x v="246"/>
    <n v="36.612499999999997"/>
    <x v="0"/>
    <s v="documentary"/>
  </r>
  <r>
    <n v="307"/>
    <x v="307"/>
    <s v="Why is grammar important?"/>
    <n v="22000"/>
    <n v="24490"/>
    <x v="0"/>
    <x v="0"/>
    <s v="USD"/>
    <x v="307"/>
    <x v="307"/>
    <b v="1"/>
    <n v="576"/>
    <b v="1"/>
    <s v="film &amp; video/documentary"/>
    <x v="247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x v="24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x v="249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x v="250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x v="25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x v="252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x v="253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x v="254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x v="255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x v="256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x v="257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x v="258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x v="259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x v="260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x v="261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x v="262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x v="263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x v="264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x v="265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x v="266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x v="267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x v="268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x v="26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x v="270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x v="271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x v="272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x v="273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x v="274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x v="275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x v="276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x v="277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x v="278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x v="279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x v="280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x v="281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x v="282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x v="283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x v="28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x v="285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x v="286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x v="287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x v="288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x v="289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x v="290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x v="291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x v="292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x v="293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x v="29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x v="29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x v="296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x v="297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x v="29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x v="299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x v="300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x v="301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x v="302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x v="303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x v="304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x v="305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x v="306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x v="307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x v="308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x v="309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x v="310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x v="311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x v="312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x v="313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x v="314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x v="43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x v="315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x v="316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x v="317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x v="318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x v="319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x v="320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x v="32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x v="32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x v="323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x v="324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x v="325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x v="326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x v="327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x v="3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x v="3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x v="329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x v="330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x v="331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x v="332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x v="333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x v="313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x v="334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x v="335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x v="336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x v="337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x v="338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x v="339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x v="340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x v="341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x v="34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x v="343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x v="344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x v="345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x v="346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x v="347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x v="348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x v="349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x v="350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x v="351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x v="352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x v="353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x v="354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x v="355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x v="356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x v="357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x v="35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x v="359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x v="360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x v="361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x v="36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x v="363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x v="109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x v="364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x v="109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x v="365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x v="366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x v="367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x v="109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x v="152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x v="368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x v="109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x v="109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x v="36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x v="109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x v="370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x v="109"/>
    <e v="#DIV/0!"/>
    <x v="0"/>
    <s v="animation"/>
  </r>
  <r>
    <n v="442"/>
    <x v="442"/>
    <s v="Doomsday is here"/>
    <n v="17000"/>
    <n v="6691"/>
    <x v="2"/>
    <x v="0"/>
    <s v="USD"/>
    <x v="442"/>
    <x v="442"/>
    <b v="0"/>
    <n v="17"/>
    <b v="0"/>
    <s v="film &amp; video/animation"/>
    <x v="371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x v="370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x v="152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x v="372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x v="373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x v="37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x v="375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x v="376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x v="377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x v="109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x v="378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x v="379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x v="380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x v="381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x v="382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x v="109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x v="383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x v="384"/>
    <n v="25"/>
    <x v="0"/>
    <s v="animation"/>
  </r>
  <r>
    <n v="460"/>
    <x v="460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x v="385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x v="109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x v="109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x v="386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x v="387"/>
    <n v="1"/>
    <x v="0"/>
    <s v="animation"/>
  </r>
  <r>
    <n v="465"/>
    <x v="465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x v="388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x v="389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x v="390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x v="109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x v="109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x v="391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x v="392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x v="393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x v="394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x v="395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x v="109"/>
    <e v="#DIV/0!"/>
    <x v="0"/>
    <s v="animation"/>
  </r>
  <r>
    <n v="476"/>
    <x v="476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x v="396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x v="109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x v="109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x v="397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x v="398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x v="399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x v="370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x v="400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x v="401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x v="402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x v="40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x v="109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x v="109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x v="404"/>
    <n v="71.666666666666671"/>
    <x v="0"/>
    <s v="animation"/>
  </r>
  <r>
    <n v="490"/>
    <x v="490"/>
    <s v="Cancelled"/>
    <n v="1000"/>
    <n v="0"/>
    <x v="2"/>
    <x v="0"/>
    <s v="USD"/>
    <x v="490"/>
    <x v="490"/>
    <b v="0"/>
    <n v="0"/>
    <b v="0"/>
    <s v="film &amp; video/animation"/>
    <x v="109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x v="109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x v="109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x v="109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x v="40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x v="109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x v="406"/>
    <n v="1"/>
    <x v="0"/>
    <s v="animation"/>
  </r>
  <r>
    <n v="497"/>
    <x v="497"/>
    <s v="live-action/animated series pilot."/>
    <n v="4480"/>
    <n v="30"/>
    <x v="2"/>
    <x v="0"/>
    <s v="USD"/>
    <x v="497"/>
    <x v="497"/>
    <b v="0"/>
    <n v="3"/>
    <b v="0"/>
    <s v="film &amp; video/animation"/>
    <x v="407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x v="408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x v="409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x v="410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x v="109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x v="411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x v="41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x v="413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x v="414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x v="41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x v="416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x v="417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x v="418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x v="109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x v="419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x v="420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x v="421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x v="42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x v="423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x v="109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x v="424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x v="109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x v="425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x v="426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x v="427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x v="89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x v="428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x v="429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x v="3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x v="430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x v="431"/>
    <n v="63.829113924050631"/>
    <x v="1"/>
    <s v="plays"/>
  </r>
  <r>
    <n v="528"/>
    <x v="528"/>
    <s v="A Festival Backed Production of a Full-Length Play."/>
    <n v="1150"/>
    <n v="1330"/>
    <x v="0"/>
    <x v="0"/>
    <s v="USD"/>
    <x v="528"/>
    <x v="528"/>
    <b v="0"/>
    <n v="30"/>
    <b v="1"/>
    <s v="theater/plays"/>
    <x v="432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x v="433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x v="434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x v="3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x v="43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x v="20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x v="43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x v="78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x v="437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x v="1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x v="438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x v="439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x v="440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x v="441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x v="442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x v="44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x v="444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x v="445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x v="446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x v="109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x v="447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x v="44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x v="449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x v="450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x v="109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x v="451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x v="452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x v="109"/>
    <e v="#DIV/0!"/>
    <x v="2"/>
    <s v="web"/>
  </r>
  <r>
    <n v="556"/>
    <x v="556"/>
    <s v="An educational platform for learning Unified English Braille Code"/>
    <n v="8000"/>
    <n v="200"/>
    <x v="2"/>
    <x v="0"/>
    <s v="USD"/>
    <x v="556"/>
    <x v="556"/>
    <b v="0"/>
    <n v="1"/>
    <b v="0"/>
    <s v="technology/web"/>
    <x v="453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x v="45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x v="109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x v="455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x v="36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x v="456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x v="109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x v="457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x v="458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x v="109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x v="459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x v="109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x v="460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x v="417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x v="461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x v="462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x v="109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x v="46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x v="464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x v="465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x v="466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x v="418"/>
    <n v="10"/>
    <x v="2"/>
    <s v="web"/>
  </r>
  <r>
    <n v="578"/>
    <x v="578"/>
    <s v="weBuy trade built on technology and Crowd Sourced Power"/>
    <n v="125000"/>
    <n v="14"/>
    <x v="2"/>
    <x v="1"/>
    <s v="GBP"/>
    <x v="578"/>
    <x v="578"/>
    <b v="0"/>
    <n v="7"/>
    <b v="0"/>
    <s v="technology/web"/>
    <x v="467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x v="468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x v="108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x v="109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x v="109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x v="469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x v="460"/>
    <n v="5"/>
    <x v="2"/>
    <s v="web"/>
  </r>
  <r>
    <n v="585"/>
    <x v="585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x v="109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x v="470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x v="471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x v="472"/>
    <n v="150.5"/>
    <x v="2"/>
    <s v="web"/>
  </r>
  <r>
    <n v="589"/>
    <x v="589"/>
    <s v="Services closer than you think..."/>
    <n v="7500"/>
    <n v="1"/>
    <x v="2"/>
    <x v="0"/>
    <s v="USD"/>
    <x v="589"/>
    <x v="589"/>
    <b v="0"/>
    <n v="1"/>
    <b v="0"/>
    <s v="technology/web"/>
    <x v="473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x v="474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x v="475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x v="42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x v="476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x v="594"/>
    <x v="594"/>
    <b v="0"/>
    <n v="2"/>
    <b v="0"/>
    <s v="technology/web"/>
    <x v="477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x v="478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x v="479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x v="480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x v="481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x v="482"/>
    <n v="15.5"/>
    <x v="2"/>
    <s v="web"/>
  </r>
  <r>
    <n v="600"/>
    <x v="600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x v="17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x v="483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x v="109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x v="48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x v="109"/>
    <e v="#DIV/0!"/>
    <x v="2"/>
    <s v="web"/>
  </r>
  <r>
    <n v="605"/>
    <x v="605"/>
    <s v="An iPad support care package for your parents / seniors."/>
    <n v="5000"/>
    <n v="131"/>
    <x v="1"/>
    <x v="0"/>
    <s v="USD"/>
    <x v="605"/>
    <x v="605"/>
    <b v="0"/>
    <n v="8"/>
    <b v="0"/>
    <s v="technology/web"/>
    <x v="485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x v="418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x v="109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x v="486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x v="48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x v="109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x v="109"/>
    <e v="#DIV/0!"/>
    <x v="2"/>
    <s v="web"/>
  </r>
  <r>
    <n v="612"/>
    <x v="612"/>
    <s v="A Fast and Reliable new Web platform to stream videos from Internet"/>
    <n v="10000"/>
    <n v="0"/>
    <x v="1"/>
    <x v="13"/>
    <s v="EUR"/>
    <x v="612"/>
    <x v="612"/>
    <b v="0"/>
    <n v="0"/>
    <b v="0"/>
    <s v="technology/web"/>
    <x v="109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x v="488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x v="109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x v="109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x v="109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x v="419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x v="109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x v="489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x v="460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x v="490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x v="491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x v="109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x v="109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x v="109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x v="492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x v="459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x v="109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x v="49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x v="49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x v="495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x v="109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x v="496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x v="459"/>
    <n v="1"/>
    <x v="2"/>
    <s v="web"/>
  </r>
  <r>
    <n v="635"/>
    <x v="635"/>
    <s v="Network used for building technology development teams."/>
    <n v="25000"/>
    <n v="2"/>
    <x v="1"/>
    <x v="0"/>
    <s v="USD"/>
    <x v="635"/>
    <x v="635"/>
    <b v="0"/>
    <n v="1"/>
    <b v="0"/>
    <s v="technology/web"/>
    <x v="168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x v="418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x v="109"/>
    <e v="#DIV/0!"/>
    <x v="2"/>
    <s v="web"/>
  </r>
  <r>
    <n v="638"/>
    <x v="638"/>
    <s v="O0"/>
    <n v="200000"/>
    <n v="18"/>
    <x v="1"/>
    <x v="12"/>
    <s v="EUR"/>
    <x v="638"/>
    <x v="638"/>
    <b v="0"/>
    <n v="6"/>
    <b v="0"/>
    <s v="technology/web"/>
    <x v="497"/>
    <n v="3"/>
    <x v="2"/>
    <s v="web"/>
  </r>
  <r>
    <n v="639"/>
    <x v="639"/>
    <s v="Development of a Safe and Educational Social Media site for kids."/>
    <n v="1000000"/>
    <n v="1"/>
    <x v="1"/>
    <x v="0"/>
    <s v="USD"/>
    <x v="639"/>
    <x v="639"/>
    <b v="0"/>
    <n v="1"/>
    <b v="0"/>
    <s v="technology/web"/>
    <x v="498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x v="499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x v="500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x v="5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x v="502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x v="503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x v="504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x v="50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x v="506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x v="507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x v="508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x v="509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x v="510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x v="511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x v="512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x v="513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x v="514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x v="515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x v="516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x v="517"/>
    <n v="109.33695652173913"/>
    <x v="2"/>
    <s v="wearables"/>
  </r>
  <r>
    <n v="659"/>
    <x v="659"/>
    <s v="Sync up your lifestyle"/>
    <n v="3000"/>
    <n v="3017"/>
    <x v="0"/>
    <x v="0"/>
    <s v="USD"/>
    <x v="659"/>
    <x v="659"/>
    <b v="0"/>
    <n v="21"/>
    <b v="1"/>
    <s v="technology/wearables"/>
    <x v="51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x v="519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x v="520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x v="177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x v="521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x v="52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x v="523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x v="524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x v="525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x v="526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x v="527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x v="52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x v="529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x v="530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x v="531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x v="479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x v="532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x v="533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x v="53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x v="535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x v="536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x v="537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x v="167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x v="538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x v="539"/>
    <n v="99.333333333333329"/>
    <x v="2"/>
    <s v="wearables"/>
  </r>
  <r>
    <n v="684"/>
    <x v="684"/>
    <s v="Arcus gives your fingers super powers."/>
    <n v="320000"/>
    <n v="23948"/>
    <x v="2"/>
    <x v="0"/>
    <s v="USD"/>
    <x v="684"/>
    <x v="684"/>
    <b v="0"/>
    <n v="135"/>
    <b v="0"/>
    <s v="technology/wearables"/>
    <x v="540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x v="541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x v="109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x v="54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x v="543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x v="54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x v="545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x v="546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x v="547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x v="548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x v="549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x v="550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x v="551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x v="552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x v="553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x v="554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x v="55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x v="55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x v="557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x v="5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x v="559"/>
    <n v="120.25"/>
    <x v="2"/>
    <s v="wearables"/>
  </r>
  <r>
    <n v="705"/>
    <x v="705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x v="560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x v="109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x v="561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x v="562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x v="56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x v="109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x v="564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x v="56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x v="566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x v="567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x v="56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x v="569"/>
    <n v="44.6875"/>
    <x v="2"/>
    <s v="wearables"/>
  </r>
  <r>
    <n v="717"/>
    <x v="717"/>
    <s v="Cool air flowing under clothing keeps you cool."/>
    <n v="100000"/>
    <n v="305"/>
    <x v="2"/>
    <x v="0"/>
    <s v="USD"/>
    <x v="717"/>
    <x v="717"/>
    <b v="0"/>
    <n v="4"/>
    <b v="0"/>
    <s v="technology/wearables"/>
    <x v="570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x v="571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x v="57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x v="57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x v="574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x v="575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x v="576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x v="577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x v="28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x v="578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x v="579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x v="580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x v="314"/>
    <n v="43.55"/>
    <x v="3"/>
    <s v="nonfiction"/>
  </r>
  <r>
    <n v="730"/>
    <x v="730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x v="58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x v="582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x v="583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x v="584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x v="585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x v="586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x v="587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x v="588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x v="589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x v="590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x v="202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x v="591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x v="59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x v="593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x v="594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x v="595"/>
    <n v="53.729729729729726"/>
    <x v="3"/>
    <s v="nonfiction"/>
  </r>
  <r>
    <n v="746"/>
    <x v="746"/>
    <s v="This is a book of letters. Letters to our body parts."/>
    <n v="2987"/>
    <n v="3318"/>
    <x v="0"/>
    <x v="0"/>
    <s v="USD"/>
    <x v="746"/>
    <x v="746"/>
    <b v="0"/>
    <n v="97"/>
    <b v="1"/>
    <s v="publishing/nonfiction"/>
    <x v="596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x v="597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x v="598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x v="599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x v="600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x v="23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x v="601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x v="602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x v="603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x v="604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x v="605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x v="606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x v="607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x v="608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x v="109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x v="609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x v="109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x v="610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x v="109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x v="611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x v="109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x v="61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x v="109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x v="613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x v="109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x v="61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x v="42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x v="615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x v="61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x v="617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x v="618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x v="449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x v="177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x v="129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x v="87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x v="619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x v="3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x v="620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x v="78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x v="621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x v="622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x v="623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x v="624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x v="625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x v="62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x v="627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x v="628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x v="629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x v="630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x v="631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x v="40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x v="632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x v="633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x v="634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x v="6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x v="636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x v="303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x v="637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x v="3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x v="2"/>
    <n v="58.333333333333336"/>
    <x v="4"/>
    <s v="rock"/>
  </r>
  <r>
    <n v="806"/>
    <x v="806"/>
    <s v="Help Golden Animals finish their NEW Album!"/>
    <n v="8000"/>
    <n v="8355"/>
    <x v="0"/>
    <x v="0"/>
    <s v="USD"/>
    <x v="806"/>
    <x v="806"/>
    <b v="0"/>
    <n v="71"/>
    <b v="1"/>
    <s v="music/rock"/>
    <x v="638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x v="807"/>
    <x v="807"/>
    <b v="0"/>
    <n v="57"/>
    <b v="1"/>
    <s v="music/rock"/>
    <x v="639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x v="3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x v="640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x v="2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x v="87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x v="641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x v="642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x v="64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x v="815"/>
    <x v="815"/>
    <b v="0"/>
    <n v="43"/>
    <b v="1"/>
    <s v="music/rock"/>
    <x v="644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x v="645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x v="646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x v="647"/>
    <n v="28.684210526315791"/>
    <x v="4"/>
    <s v="rock"/>
  </r>
  <r>
    <n v="819"/>
    <x v="819"/>
    <s v="We are touring the Southeast in support of our new EP"/>
    <n v="400"/>
    <n v="435"/>
    <x v="0"/>
    <x v="0"/>
    <s v="USD"/>
    <x v="819"/>
    <x v="819"/>
    <b v="0"/>
    <n v="14"/>
    <b v="1"/>
    <s v="music/rock"/>
    <x v="648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x v="649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x v="3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x v="650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x v="651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x v="652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x v="653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x v="654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x v="101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x v="644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x v="87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x v="655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x v="656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x v="657"/>
    <n v="97.993896103896105"/>
    <x v="4"/>
    <s v="rock"/>
  </r>
  <r>
    <n v="833"/>
    <x v="833"/>
    <s v="This is an American rock album."/>
    <n v="6000"/>
    <n v="6100"/>
    <x v="0"/>
    <x v="0"/>
    <s v="USD"/>
    <x v="833"/>
    <x v="833"/>
    <b v="0"/>
    <n v="41"/>
    <b v="1"/>
    <s v="music/rock"/>
    <x v="658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x v="659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x v="660"/>
    <n v="58.625"/>
    <x v="4"/>
    <s v="rock"/>
  </r>
  <r>
    <n v="836"/>
    <x v="836"/>
    <s v="An album you can bring home to mom."/>
    <n v="5000"/>
    <n v="5046.5200000000004"/>
    <x v="0"/>
    <x v="0"/>
    <s v="USD"/>
    <x v="836"/>
    <x v="836"/>
    <b v="0"/>
    <n v="46"/>
    <b v="1"/>
    <s v="music/rock"/>
    <x v="661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x v="662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x v="663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x v="664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x v="665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x v="666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x v="667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x v="668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x v="669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x v="670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x v="671"/>
    <n v="28.553404255319148"/>
    <x v="4"/>
    <s v="metal"/>
  </r>
  <r>
    <n v="847"/>
    <x v="847"/>
    <s v="MUSIC WITH MEANING!  MUSIC THAT MATTERS!!!"/>
    <n v="10"/>
    <n v="10"/>
    <x v="0"/>
    <x v="0"/>
    <s v="USD"/>
    <x v="847"/>
    <x v="847"/>
    <b v="0"/>
    <n v="1"/>
    <b v="1"/>
    <s v="music/metal"/>
    <x v="3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x v="3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x v="672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x v="673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x v="674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x v="675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x v="3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x v="676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x v="67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x v="678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x v="3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x v="679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x v="680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x v="681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x v="68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x v="68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x v="684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x v="685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x v="686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x v="687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x v="688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x v="689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x v="690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x v="69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x v="69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x v="69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x v="694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x v="69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x v="109"/>
    <e v="#DIV/0!"/>
    <x v="4"/>
    <s v="jazz"/>
  </r>
  <r>
    <n v="876"/>
    <x v="876"/>
    <s v="What was the greatest record shop ever?  DOBELLS!"/>
    <n v="3152"/>
    <n v="1286"/>
    <x v="2"/>
    <x v="1"/>
    <s v="GBP"/>
    <x v="876"/>
    <x v="876"/>
    <b v="0"/>
    <n v="45"/>
    <b v="0"/>
    <s v="music/jazz"/>
    <x v="696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x v="697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x v="698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x v="699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x v="700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x v="417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x v="701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x v="7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x v="460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x v="703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x v="704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x v="109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x v="705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x v="706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x v="707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x v="140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x v="708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x v="709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x v="710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x v="711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x v="142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x v="109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x v="71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x v="713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x v="714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x v="109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x v="715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x v="416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x v="716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x v="717"/>
    <n v="32.666666666666664"/>
    <x v="4"/>
    <s v="jazz"/>
  </r>
  <r>
    <n v="906"/>
    <x v="906"/>
    <s v="The DMV's most respected saxophonist pay tribute to Motown."/>
    <n v="15000"/>
    <n v="0"/>
    <x v="2"/>
    <x v="0"/>
    <s v="USD"/>
    <x v="906"/>
    <x v="906"/>
    <b v="0"/>
    <n v="0"/>
    <b v="0"/>
    <s v="music/jazz"/>
    <x v="109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x v="109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x v="109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x v="140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x v="718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x v="109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x v="719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x v="720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x v="109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x v="721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x v="109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x v="722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x v="723"/>
    <n v="19.600000000000001"/>
    <x v="4"/>
    <s v="jazz"/>
  </r>
  <r>
    <n v="919"/>
    <x v="919"/>
    <s v="Cool jazz with a New Orleans flavor."/>
    <n v="20000"/>
    <n v="100"/>
    <x v="2"/>
    <x v="0"/>
    <s v="USD"/>
    <x v="919"/>
    <x v="919"/>
    <b v="0"/>
    <n v="1"/>
    <b v="0"/>
    <s v="music/jazz"/>
    <x v="724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x v="109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x v="725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x v="726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x v="72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x v="728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x v="129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x v="109"/>
    <e v="#DIV/0!"/>
    <x v="4"/>
    <s v="jazz"/>
  </r>
  <r>
    <n v="927"/>
    <x v="927"/>
    <s v="Studio CD/DVD Solo project of Pianist &amp; Keyboardist Jetro da Silva"/>
    <n v="20000"/>
    <n v="0"/>
    <x v="2"/>
    <x v="0"/>
    <s v="USD"/>
    <x v="927"/>
    <x v="927"/>
    <b v="0"/>
    <n v="0"/>
    <b v="0"/>
    <s v="music/jazz"/>
    <x v="109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x v="729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x v="109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x v="730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x v="731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x v="732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x v="733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x v="73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x v="735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x v="109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x v="736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x v="737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x v="738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x v="739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x v="740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x v="741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x v="74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x v="743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x v="74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x v="74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x v="109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x v="746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x v="747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x v="748"/>
    <n v="58.416666666666664"/>
    <x v="2"/>
    <s v="wearables"/>
  </r>
  <r>
    <n v="951"/>
    <x v="951"/>
    <s v="Revolutionizing the way we walk our dogs!"/>
    <n v="50000"/>
    <n v="19195"/>
    <x v="2"/>
    <x v="0"/>
    <s v="USD"/>
    <x v="951"/>
    <x v="951"/>
    <b v="0"/>
    <n v="121"/>
    <b v="0"/>
    <s v="technology/wearables"/>
    <x v="74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x v="750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x v="751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x v="752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x v="75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x v="754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x v="755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x v="756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x v="757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x v="758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x v="759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x v="760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x v="761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x v="762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x v="763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x v="764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x v="765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x v="766"/>
    <n v="26.5"/>
    <x v="2"/>
    <s v="wearables"/>
  </r>
  <r>
    <n v="969"/>
    <x v="969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x v="7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x v="768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x v="769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x v="770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x v="771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x v="470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x v="77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x v="773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x v="77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x v="775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x v="776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x v="777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x v="778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x v="779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x v="780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x v="550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x v="781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x v="782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x v="783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x v="109"/>
    <e v="#DIV/0!"/>
    <x v="2"/>
    <s v="wearables"/>
  </r>
  <r>
    <n v="989"/>
    <x v="989"/>
    <s v="The most useful phone charger you will ever buy"/>
    <n v="10000"/>
    <n v="1677"/>
    <x v="2"/>
    <x v="0"/>
    <s v="USD"/>
    <x v="989"/>
    <x v="989"/>
    <b v="0"/>
    <n v="32"/>
    <b v="0"/>
    <s v="technology/wearables"/>
    <x v="784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x v="477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x v="785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x v="786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x v="787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x v="788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x v="789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x v="790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x v="698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x v="791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x v="79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x v="793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x v="87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x v="794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x v="79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x v="796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x v="797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x v="798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x v="799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x v="800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x v="801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x v="802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x v="80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x v="804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x v="805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x v="806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x v="129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x v="807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x v="80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x v="809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x v="810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x v="81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x v="812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x v="813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x v="814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x v="815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x v="816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x v="817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x v="818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x v="819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x v="820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x v="821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x v="202"/>
    <n v="108.48484848484848"/>
    <x v="4"/>
    <s v="electronic music"/>
  </r>
  <r>
    <n v="1032"/>
    <x v="1032"/>
    <s v="Ideal for living rooms and open spaces."/>
    <n v="5400"/>
    <n v="5858.84"/>
    <x v="0"/>
    <x v="0"/>
    <s v="USD"/>
    <x v="1032"/>
    <x v="1032"/>
    <b v="0"/>
    <n v="96"/>
    <b v="1"/>
    <s v="music/electronic music"/>
    <x v="822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x v="823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x v="824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x v="825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x v="826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x v="426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x v="827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x v="828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x v="385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x v="109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x v="829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x v="830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x v="831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x v="83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x v="109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x v="833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x v="834"/>
    <n v="53"/>
    <x v="5"/>
    <s v="audio"/>
  </r>
  <r>
    <n v="1049"/>
    <x v="1049"/>
    <s v="------"/>
    <n v="12000"/>
    <n v="0"/>
    <x v="1"/>
    <x v="0"/>
    <s v="USD"/>
    <x v="1049"/>
    <x v="1049"/>
    <b v="0"/>
    <n v="0"/>
    <b v="0"/>
    <s v="journalism/audio"/>
    <x v="109"/>
    <e v="#DIV/0!"/>
    <x v="5"/>
    <s v="audio"/>
  </r>
  <r>
    <n v="1050"/>
    <x v="1050"/>
    <s v="Secularism is on the rise and I hear you.Talk to me."/>
    <n v="2500"/>
    <n v="0"/>
    <x v="1"/>
    <x v="0"/>
    <s v="USD"/>
    <x v="1050"/>
    <x v="1050"/>
    <b v="0"/>
    <n v="0"/>
    <b v="0"/>
    <s v="journalism/audio"/>
    <x v="109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x v="109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x v="109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x v="460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x v="109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x v="109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x v="109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x v="109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x v="109"/>
    <e v="#DIV/0!"/>
    <x v="5"/>
    <s v="audio"/>
  </r>
  <r>
    <n v="1059"/>
    <x v="1059"/>
    <s v="Turning myself into a vocal artist."/>
    <n v="1100"/>
    <n v="0"/>
    <x v="1"/>
    <x v="0"/>
    <s v="USD"/>
    <x v="1059"/>
    <x v="1059"/>
    <b v="0"/>
    <n v="0"/>
    <b v="0"/>
    <s v="journalism/audio"/>
    <x v="109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x v="460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x v="109"/>
    <e v="#DIV/0!"/>
    <x v="5"/>
    <s v="audio"/>
  </r>
  <r>
    <n v="1062"/>
    <x v="1062"/>
    <s v="SEE US ON PATREON www.badgirlartwork.com"/>
    <n v="199"/>
    <n v="190"/>
    <x v="1"/>
    <x v="0"/>
    <s v="USD"/>
    <x v="1062"/>
    <x v="1062"/>
    <b v="0"/>
    <n v="4"/>
    <b v="0"/>
    <s v="journalism/audio"/>
    <x v="835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x v="109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x v="836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x v="83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x v="838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x v="839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x v="840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x v="841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x v="449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x v="109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x v="84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x v="843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x v="844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x v="684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x v="845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x v="846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x v="847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x v="84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x v="849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x v="850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x v="470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x v="380"/>
    <n v="410"/>
    <x v="6"/>
    <s v="video games"/>
  </r>
  <r>
    <n v="1084"/>
    <x v="1084"/>
    <s v="I want to start my own channel for gaming"/>
    <n v="550"/>
    <n v="0"/>
    <x v="2"/>
    <x v="0"/>
    <s v="USD"/>
    <x v="1084"/>
    <x v="1084"/>
    <b v="0"/>
    <n v="0"/>
    <b v="0"/>
    <s v="games/video games"/>
    <x v="109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x v="851"/>
    <n v="114"/>
    <x v="6"/>
    <s v="video games"/>
  </r>
  <r>
    <n v="1086"/>
    <x v="1086"/>
    <s v="Humanity's future in the Galaxy"/>
    <n v="18000"/>
    <n v="15"/>
    <x v="2"/>
    <x v="0"/>
    <s v="USD"/>
    <x v="1086"/>
    <x v="1086"/>
    <b v="0"/>
    <n v="2"/>
    <b v="0"/>
    <s v="games/video games"/>
    <x v="85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x v="109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x v="853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x v="854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x v="855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x v="856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x v="857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x v="858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x v="859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x v="860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x v="861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x v="86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x v="863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x v="724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x v="453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x v="86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x v="86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x v="866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x v="867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x v="868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x v="869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x v="109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x v="870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x v="871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x v="872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x v="167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x v="873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x v="724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x v="874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x v="875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x v="876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x v="87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x v="878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x v="879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x v="109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x v="880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x v="109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x v="881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x v="882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x v="109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x v="724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x v="883"/>
    <n v="25.434782608695652"/>
    <x v="6"/>
    <s v="mobile games"/>
  </r>
  <r>
    <n v="1128"/>
    <x v="1128"/>
    <s v="#havingfunFTW"/>
    <n v="1000"/>
    <n v="1"/>
    <x v="2"/>
    <x v="1"/>
    <s v="GBP"/>
    <x v="1128"/>
    <x v="1128"/>
    <b v="0"/>
    <n v="1"/>
    <b v="0"/>
    <s v="games/mobile games"/>
    <x v="370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x v="884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x v="881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x v="109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x v="885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x v="886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x v="524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x v="152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x v="88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x v="888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x v="737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x v="889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x v="109"/>
    <e v="#DIV/0!"/>
    <x v="6"/>
    <s v="mobile games"/>
  </r>
  <r>
    <n v="1141"/>
    <x v="1141"/>
    <s v="I think this will be a great game!"/>
    <n v="500"/>
    <n v="0"/>
    <x v="2"/>
    <x v="12"/>
    <s v="EUR"/>
    <x v="1141"/>
    <x v="1141"/>
    <b v="0"/>
    <n v="0"/>
    <b v="0"/>
    <s v="games/mobile games"/>
    <x v="109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x v="109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x v="890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x v="109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x v="41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x v="891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x v="109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x v="892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x v="1149"/>
    <x v="1149"/>
    <b v="0"/>
    <n v="2"/>
    <b v="0"/>
    <s v="food/food trucks"/>
    <x v="840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x v="893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x v="109"/>
    <e v="#DIV/0!"/>
    <x v="7"/>
    <s v="food trucks"/>
  </r>
  <r>
    <n v="1152"/>
    <x v="1152"/>
    <s v="Peruvian food truck with an LA twist."/>
    <n v="16000"/>
    <n v="911"/>
    <x v="2"/>
    <x v="0"/>
    <s v="USD"/>
    <x v="1152"/>
    <x v="1152"/>
    <b v="0"/>
    <n v="15"/>
    <b v="0"/>
    <s v="food/food trucks"/>
    <x v="894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x v="89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x v="896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x v="897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x v="109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x v="898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x v="899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x v="109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x v="900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x v="109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x v="901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x v="109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x v="109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x v="9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x v="903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x v="904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x v="905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x v="906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x v="177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x v="370"/>
    <n v="25"/>
    <x v="7"/>
    <s v="food trucks"/>
  </r>
  <r>
    <n v="1172"/>
    <x v="1172"/>
    <s v="Bringing YOUR favorite dog recipes to the streets."/>
    <n v="9000"/>
    <n v="0"/>
    <x v="2"/>
    <x v="0"/>
    <s v="USD"/>
    <x v="1172"/>
    <x v="1172"/>
    <b v="0"/>
    <n v="0"/>
    <b v="0"/>
    <s v="food/food trucks"/>
    <x v="109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x v="907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x v="908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x v="909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x v="910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x v="109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x v="440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x v="911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x v="912"/>
    <n v="69.117647058823536"/>
    <x v="7"/>
    <s v="food trucks"/>
  </r>
  <r>
    <n v="1181"/>
    <x v="1181"/>
    <s v="Bringing the best tacos to the streets of Chicago!"/>
    <n v="50000"/>
    <n v="4"/>
    <x v="2"/>
    <x v="0"/>
    <s v="USD"/>
    <x v="1181"/>
    <x v="1181"/>
    <b v="0"/>
    <n v="3"/>
    <b v="0"/>
    <s v="food/food trucks"/>
    <x v="168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x v="913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x v="91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x v="915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x v="916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x v="589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x v="917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x v="91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x v="919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x v="920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x v="921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x v="922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x v="923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x v="9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x v="920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x v="925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x v="926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x v="92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x v="928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x v="929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x v="930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x v="931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x v="932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x v="933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x v="934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x v="935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x v="936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x v="937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x v="938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x v="939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x v="940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x v="941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x v="942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x v="943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x v="944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x v="945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x v="94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x v="94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x v="948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x v="949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x v="950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x v="951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x v="952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x v="95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x v="954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x v="955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x v="109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x v="956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x v="957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x v="109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x v="109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x v="417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x v="958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x v="109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x v="959"/>
    <n v="35"/>
    <x v="4"/>
    <s v="world music"/>
  </r>
  <r>
    <n v="1236"/>
    <x v="1236"/>
    <s v="Raising money to give the musicians their due."/>
    <n v="2500"/>
    <n v="0"/>
    <x v="1"/>
    <x v="0"/>
    <s v="USD"/>
    <x v="1236"/>
    <x v="1236"/>
    <b v="0"/>
    <n v="0"/>
    <b v="0"/>
    <s v="music/world music"/>
    <x v="109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x v="109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x v="960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x v="1239"/>
    <x v="1239"/>
    <b v="0"/>
    <n v="0"/>
    <b v="0"/>
    <s v="music/world music"/>
    <x v="109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x v="961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x v="962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x v="96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x v="964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x v="965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x v="966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x v="96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x v="968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x v="96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x v="970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x v="97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x v="972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x v="973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x v="974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x v="975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x v="976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x v="977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x v="978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x v="979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x v="980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x v="981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x v="982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x v="983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x v="984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x v="98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x v="986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x v="987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x v="972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x v="988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x v="989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x v="990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x v="972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x v="938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x v="991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x v="992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x v="993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x v="994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x v="995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x v="996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x v="997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x v="998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x v="59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x v="999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x v="1000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x v="50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x v="1001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x v="1002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x v="1003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x v="1004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x v="1005"/>
    <n v="36.07692307692308"/>
    <x v="1"/>
    <s v="plays"/>
  </r>
  <r>
    <n v="1290"/>
    <x v="1290"/>
    <s v="Sometimes your Heart has to STOP for your Life to START."/>
    <n v="3500"/>
    <n v="3800"/>
    <x v="0"/>
    <x v="0"/>
    <s v="USD"/>
    <x v="1290"/>
    <x v="1290"/>
    <b v="0"/>
    <n v="86"/>
    <b v="1"/>
    <s v="theater/plays"/>
    <x v="100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x v="945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x v="1007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x v="1008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x v="1009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x v="1010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x v="1011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x v="1012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x v="1013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x v="101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x v="920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x v="1015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x v="31"/>
    <n v="50"/>
    <x v="1"/>
    <s v="plays"/>
  </r>
  <r>
    <n v="1303"/>
    <x v="1303"/>
    <s v="Groundbreaking queer theatre."/>
    <n v="3500"/>
    <n v="4559.13"/>
    <x v="0"/>
    <x v="1"/>
    <s v="GBP"/>
    <x v="1303"/>
    <x v="1303"/>
    <b v="0"/>
    <n v="108"/>
    <b v="1"/>
    <s v="theater/plays"/>
    <x v="10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x v="1017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x v="1018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x v="1019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x v="1307"/>
    <x v="1307"/>
    <b v="0"/>
    <n v="45"/>
    <b v="0"/>
    <s v="technology/wearables"/>
    <x v="1020"/>
    <n v="127.93333333333334"/>
    <x v="2"/>
    <s v="wearables"/>
  </r>
  <r>
    <n v="1308"/>
    <x v="1308"/>
    <s v="Boost Band, a wristband that charges any device"/>
    <n v="10000"/>
    <n v="1136"/>
    <x v="1"/>
    <x v="0"/>
    <s v="USD"/>
    <x v="1308"/>
    <x v="1308"/>
    <b v="0"/>
    <n v="38"/>
    <b v="0"/>
    <s v="technology/wearables"/>
    <x v="102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x v="1022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x v="1023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x v="1024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x v="1025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x v="1026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x v="102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x v="1028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x v="1029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x v="1030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x v="1031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x v="1032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x v="103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x v="1034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x v="1035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x v="1036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x v="1037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x v="1038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x v="103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x v="1040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x v="1041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x v="1042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x v="104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x v="1044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x v="109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x v="109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x v="104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x v="104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x v="1047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x v="104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x v="1049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x v="1050"/>
    <m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x v="109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x v="1051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x v="418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x v="1052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x v="1053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x v="1054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x v="1055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x v="1056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x v="1057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x v="105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x v="1059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x v="1060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x v="1061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x v="1062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x v="1063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x v="1064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x v="1065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x v="1066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x v="10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x v="1068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x v="1069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x v="1070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x v="107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x v="3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x v="1072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x v="1073"/>
    <n v="81.739130434782609"/>
    <x v="4"/>
    <s v="rock"/>
  </r>
  <r>
    <n v="1366"/>
    <x v="1366"/>
    <s v="A musical memorial for Alexi Petersen."/>
    <n v="7500"/>
    <n v="9486.69"/>
    <x v="0"/>
    <x v="0"/>
    <s v="USD"/>
    <x v="1366"/>
    <x v="1366"/>
    <b v="0"/>
    <n v="147"/>
    <b v="1"/>
    <s v="music/rock"/>
    <x v="1074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x v="1075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x v="1076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x v="1077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x v="1078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x v="1079"/>
    <n v="107.07142857142857"/>
    <x v="4"/>
    <s v="rock"/>
  </r>
  <r>
    <n v="1372"/>
    <x v="1372"/>
    <s v="Please help us raise funds to press our new CD!"/>
    <n v="500"/>
    <n v="620"/>
    <x v="0"/>
    <x v="0"/>
    <s v="USD"/>
    <x v="1372"/>
    <x v="1372"/>
    <b v="0"/>
    <n v="16"/>
    <b v="1"/>
    <s v="music/rock"/>
    <x v="101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x v="1080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x v="1081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x v="1082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x v="1083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x v="1084"/>
    <n v="48.70967741935484"/>
    <x v="4"/>
    <s v="rock"/>
  </r>
  <r>
    <n v="1378"/>
    <x v="1378"/>
    <s v="A psychedelic post rock masterpiece!"/>
    <n v="2000"/>
    <n v="4067"/>
    <x v="0"/>
    <x v="1"/>
    <s v="GBP"/>
    <x v="1378"/>
    <x v="1378"/>
    <b v="0"/>
    <n v="133"/>
    <b v="1"/>
    <s v="music/rock"/>
    <x v="1085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x v="1086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x v="1087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x v="1088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x v="1089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x v="1090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x v="1091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x v="1092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x v="1093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x v="1094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x v="1095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x v="663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x v="1096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x v="1097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x v="1098"/>
    <n v="27.317307692307693"/>
    <x v="4"/>
    <s v="rock"/>
  </r>
  <r>
    <n v="1393"/>
    <x v="1393"/>
    <s v="Rock n' Roll tales of our times"/>
    <n v="10000"/>
    <n v="10235"/>
    <x v="0"/>
    <x v="0"/>
    <s v="USD"/>
    <x v="1393"/>
    <x v="1393"/>
    <b v="0"/>
    <n v="52"/>
    <b v="1"/>
    <s v="music/rock"/>
    <x v="1099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x v="1100"/>
    <n v="53.882352941176471"/>
    <x v="4"/>
    <s v="rock"/>
  </r>
  <r>
    <n v="1395"/>
    <x v="1395"/>
    <s v="Help Quiet Oaks record their debut album!!!"/>
    <n v="3500"/>
    <n v="3916"/>
    <x v="0"/>
    <x v="0"/>
    <s v="USD"/>
    <x v="1395"/>
    <x v="1395"/>
    <b v="0"/>
    <n v="82"/>
    <b v="1"/>
    <s v="music/rock"/>
    <x v="1101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x v="1102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x v="1103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x v="1104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x v="1105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x v="1106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x v="1107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x v="1108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x v="110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x v="1110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x v="714"/>
    <n v="6.1764705882352944"/>
    <x v="3"/>
    <s v="translations"/>
  </r>
  <r>
    <n v="1406"/>
    <x v="1406"/>
    <s v="The White coat and the battle dress uniform"/>
    <n v="12000"/>
    <n v="15"/>
    <x v="2"/>
    <x v="13"/>
    <s v="EUR"/>
    <x v="1406"/>
    <x v="1406"/>
    <b v="0"/>
    <n v="3"/>
    <b v="0"/>
    <s v="publishing/translations"/>
    <x v="41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x v="724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x v="705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x v="109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x v="37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x v="1111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x v="11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x v="152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x v="418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x v="111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x v="109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x v="1114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x v="418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x v="1115"/>
    <n v="44.5"/>
    <x v="3"/>
    <s v="translations"/>
  </r>
  <r>
    <n v="1420"/>
    <x v="1420"/>
    <s v="Help me butcher Shakespeare in a satirical fashion."/>
    <n v="110"/>
    <n v="3"/>
    <x v="2"/>
    <x v="0"/>
    <s v="USD"/>
    <x v="1420"/>
    <x v="1420"/>
    <b v="0"/>
    <n v="3"/>
    <b v="0"/>
    <s v="publishing/translations"/>
    <x v="1116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x v="370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x v="477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x v="119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x v="1117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x v="109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x v="109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x v="111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x v="684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x v="109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x v="1119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x v="1120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x v="109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x v="1121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x v="112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x v="370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x v="112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x v="1124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x v="419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x v="1125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x v="1126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x v="1127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x v="109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x v="109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x v="109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x v="109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x v="109"/>
    <e v="#DIV/0!"/>
    <x v="3"/>
    <s v="translations"/>
  </r>
  <r>
    <n v="1447"/>
    <x v="1447"/>
    <s v="I'm creating a dictionary of multiple Indian languages."/>
    <n v="500000"/>
    <n v="75"/>
    <x v="2"/>
    <x v="0"/>
    <s v="USD"/>
    <x v="1447"/>
    <x v="1447"/>
    <b v="0"/>
    <n v="3"/>
    <b v="0"/>
    <s v="publishing/translations"/>
    <x v="1128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x v="109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x v="109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x v="1129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x v="1130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x v="109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x v="109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x v="719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x v="1131"/>
    <n v="225"/>
    <x v="3"/>
    <s v="translations"/>
  </r>
  <r>
    <n v="1456"/>
    <x v="1456"/>
    <s v="English Version of my auto-published novel"/>
    <n v="5000"/>
    <n v="145"/>
    <x v="1"/>
    <x v="13"/>
    <s v="EUR"/>
    <x v="1456"/>
    <x v="1456"/>
    <b v="0"/>
    <n v="3"/>
    <b v="0"/>
    <s v="publishing/translations"/>
    <x v="113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x v="109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x v="109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x v="109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x v="109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x v="1133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x v="1134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x v="1135"/>
    <n v="35.44"/>
    <x v="3"/>
    <s v="radio &amp; podcasts"/>
  </r>
  <r>
    <n v="1464"/>
    <x v="1464"/>
    <s v="The Best Science Media on the Web"/>
    <n v="5000"/>
    <n v="8160"/>
    <x v="0"/>
    <x v="0"/>
    <s v="USD"/>
    <x v="1464"/>
    <x v="1464"/>
    <b v="1"/>
    <n v="234"/>
    <b v="1"/>
    <s v="publishing/radio &amp; podcasts"/>
    <x v="1136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x v="1137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x v="1138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x v="1139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x v="1140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x v="1141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x v="1142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x v="1143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x v="1144"/>
    <n v="103.20238095238095"/>
    <x v="3"/>
    <s v="radio &amp; podcasts"/>
  </r>
  <r>
    <n v="1473"/>
    <x v="1473"/>
    <s v="Public Radio Project"/>
    <n v="1500"/>
    <n v="1807.74"/>
    <x v="0"/>
    <x v="0"/>
    <s v="USD"/>
    <x v="1473"/>
    <x v="1473"/>
    <b v="1"/>
    <n v="47"/>
    <b v="1"/>
    <s v="publishing/radio &amp; podcasts"/>
    <x v="1145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x v="1146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x v="114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x v="1148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x v="1149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x v="1150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x v="1151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x v="1152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x v="1153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x v="370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x v="1154"/>
    <n v="25"/>
    <x v="3"/>
    <s v="fiction"/>
  </r>
  <r>
    <n v="1484"/>
    <x v="1484"/>
    <s v="The mussings of an old wizard"/>
    <n v="2000"/>
    <n v="0"/>
    <x v="2"/>
    <x v="0"/>
    <s v="USD"/>
    <x v="1484"/>
    <x v="1484"/>
    <b v="0"/>
    <n v="0"/>
    <b v="0"/>
    <s v="publishing/fiction"/>
    <x v="109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x v="115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x v="1156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x v="109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x v="365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x v="109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x v="1157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x v="1158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x v="571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x v="109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x v="115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x v="109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x v="109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x v="440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x v="1160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x v="1161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x v="1162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x v="1163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x v="1164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x v="1165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x v="116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x v="1167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x v="209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x v="1168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x v="1169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x v="1170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x v="117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x v="1172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x v="1173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x v="1174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x v="1175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x v="1176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x v="1177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x v="1178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x v="1179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x v="1180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x v="1181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x v="1182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x v="1183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x v="1184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x v="1185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x v="1186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x v="1187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x v="1188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x v="1189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x v="1190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x v="1191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x v="1192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x v="119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x v="119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x v="119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x v="1196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x v="1197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x v="1198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x v="1199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x v="1200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x v="1201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x v="108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x v="91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x v="120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x v="109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x v="108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x v="1203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x v="109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x v="1204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x v="481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x v="120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x v="109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x v="1206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x v="109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x v="109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x v="109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x v="1207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x v="91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x v="1208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x v="119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x v="1209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x v="1210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x v="109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x v="1211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x v="370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x v="453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x v="1212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x v="1213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x v="1214"/>
    <n v="155"/>
    <x v="3"/>
    <s v="art books"/>
  </r>
  <r>
    <n v="1569"/>
    <x v="1569"/>
    <s v="to be removed"/>
    <n v="30000"/>
    <n v="0"/>
    <x v="1"/>
    <x v="0"/>
    <s v="USD"/>
    <x v="1568"/>
    <x v="1569"/>
    <b v="0"/>
    <n v="0"/>
    <b v="0"/>
    <s v="publishing/art books"/>
    <x v="109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x v="613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x v="121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x v="152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x v="1216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x v="1217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x v="1218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x v="175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x v="1219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x v="1220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x v="1221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x v="109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x v="724"/>
    <n v="5"/>
    <x v="8"/>
    <s v="places"/>
  </r>
  <r>
    <n v="1582"/>
    <x v="1582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x v="122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x v="1223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x v="109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x v="1224"/>
    <n v="131.66666666666666"/>
    <x v="8"/>
    <s v="places"/>
  </r>
  <r>
    <n v="1586"/>
    <x v="1586"/>
    <s v="Show the world the beauty that is in all of our back yards!"/>
    <n v="1500"/>
    <n v="0"/>
    <x v="2"/>
    <x v="0"/>
    <s v="USD"/>
    <x v="1585"/>
    <x v="1586"/>
    <b v="0"/>
    <n v="0"/>
    <b v="0"/>
    <s v="photography/places"/>
    <x v="109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x v="473"/>
    <n v="1"/>
    <x v="8"/>
    <s v="places"/>
  </r>
  <r>
    <n v="1588"/>
    <x v="1588"/>
    <s v="Southeast Texas as seen through the lens of a cell phone camera"/>
    <n v="516"/>
    <n v="0"/>
    <x v="2"/>
    <x v="0"/>
    <s v="USD"/>
    <x v="1587"/>
    <x v="1588"/>
    <b v="0"/>
    <n v="0"/>
    <b v="0"/>
    <s v="photography/places"/>
    <x v="109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x v="109"/>
    <e v="#DIV/0!"/>
    <x v="8"/>
    <s v="places"/>
  </r>
  <r>
    <n v="1590"/>
    <x v="1590"/>
    <s v="Discover Italy through photography."/>
    <n v="60000"/>
    <n v="1020"/>
    <x v="2"/>
    <x v="13"/>
    <s v="EUR"/>
    <x v="1589"/>
    <x v="1590"/>
    <b v="0"/>
    <n v="2"/>
    <b v="0"/>
    <s v="photography/places"/>
    <x v="617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x v="1225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x v="109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x v="1226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x v="1227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x v="1228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x v="122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x v="109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x v="41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x v="109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x v="1230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x v="1231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x v="325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x v="1232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x v="1233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x v="12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x v="123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x v="1236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x v="982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x v="1237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x v="1238"/>
    <n v="48.544642857142854"/>
    <x v="4"/>
    <s v="rock"/>
  </r>
  <r>
    <n v="1611"/>
    <x v="1611"/>
    <s v="Skelton-Luns CD/7&quot; No Big Deal."/>
    <n v="800"/>
    <n v="1001"/>
    <x v="0"/>
    <x v="0"/>
    <s v="USD"/>
    <x v="1610"/>
    <x v="1611"/>
    <b v="0"/>
    <n v="27"/>
    <b v="1"/>
    <s v="music/rock"/>
    <x v="1239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x v="1007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x v="1240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x v="1241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x v="1242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x v="1243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x v="1244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x v="1245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x v="25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x v="1246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x v="1247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x v="1248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x v="1249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x v="1250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x v="125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x v="1252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x v="96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x v="1627"/>
    <x v="1628"/>
    <b v="0"/>
    <n v="88"/>
    <b v="1"/>
    <s v="music/rock"/>
    <x v="1253"/>
    <n v="45.875"/>
    <x v="4"/>
    <s v="rock"/>
  </r>
  <r>
    <n v="1629"/>
    <x v="1629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x v="1078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x v="1254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x v="1255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x v="1256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x v="3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x v="10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x v="1066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x v="1257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x v="965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x v="2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x v="3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x v="1258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x v="1640"/>
    <x v="1641"/>
    <b v="0"/>
    <n v="26"/>
    <b v="1"/>
    <s v="music/pop"/>
    <x v="578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x v="3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x v="1259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x v="1260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x v="126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x v="1097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x v="1262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x v="1263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x v="1264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x v="126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x v="1266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x v="17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x v="1267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x v="1268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x v="1269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x v="1270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x v="127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x v="1272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x v="1273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x v="1274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x v="127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x v="1276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x v="1277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x v="127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x v="1279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x v="1280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x v="1281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x v="1276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x v="1282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x v="94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x v="1283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x v="1284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x v="1285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x v="1286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x v="1287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x v="1288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x v="10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x v="128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x v="1290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x v="1291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x v="1292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x v="109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x v="1293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x v="1294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x v="82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x v="1295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x v="1296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x v="1297"/>
    <n v="253.14285714285714"/>
    <x v="4"/>
    <s v="faith"/>
  </r>
  <r>
    <n v="1689"/>
    <x v="1689"/>
    <s v="Praising the Living God in the second half of life."/>
    <n v="2400"/>
    <n v="2400"/>
    <x v="3"/>
    <x v="0"/>
    <s v="USD"/>
    <x v="1688"/>
    <x v="1689"/>
    <b v="0"/>
    <n v="14"/>
    <b v="0"/>
    <s v="music/faith"/>
    <x v="3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x v="1298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x v="129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x v="1300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x v="1301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x v="833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x v="1302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x v="109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x v="1303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x v="109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x v="1304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x v="1305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x v="1306"/>
    <n v="5"/>
    <x v="4"/>
    <s v="faith"/>
  </r>
  <r>
    <n v="1702"/>
    <x v="1702"/>
    <s v="I can do all things through christ jesus"/>
    <n v="16500"/>
    <n v="1"/>
    <x v="2"/>
    <x v="0"/>
    <s v="USD"/>
    <x v="1701"/>
    <x v="1702"/>
    <b v="0"/>
    <n v="1"/>
    <b v="0"/>
    <s v="music/faith"/>
    <x v="1307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x v="391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x v="1308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x v="109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x v="109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x v="1309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x v="109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x v="1310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x v="1311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x v="1131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x v="109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x v="131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x v="131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x v="881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x v="847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x v="1314"/>
    <n v="34.024390243902438"/>
    <x v="4"/>
    <s v="faith"/>
  </r>
  <r>
    <n v="1718"/>
    <x v="1718"/>
    <s v="A melody for the galaxy."/>
    <n v="35000"/>
    <n v="75"/>
    <x v="2"/>
    <x v="0"/>
    <s v="USD"/>
    <x v="1717"/>
    <x v="1718"/>
    <b v="0"/>
    <n v="2"/>
    <b v="0"/>
    <s v="music/faith"/>
    <x v="1315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x v="1316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x v="1317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x v="109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x v="1318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x v="896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x v="1319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x v="1320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x v="1321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x v="108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x v="1322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x v="109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x v="109"/>
    <e v="#DIV/0!"/>
    <x v="4"/>
    <s v="faith"/>
  </r>
  <r>
    <n v="1731"/>
    <x v="1731"/>
    <s v="We are a Christin Worship band looking to midwest tour. God Bless!"/>
    <n v="1000"/>
    <n v="0"/>
    <x v="2"/>
    <x v="0"/>
    <s v="USD"/>
    <x v="1730"/>
    <x v="1731"/>
    <b v="0"/>
    <n v="0"/>
    <b v="0"/>
    <s v="music/faith"/>
    <x v="109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x v="109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x v="109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x v="1323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x v="1324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x v="1325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x v="1212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x v="177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x v="370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x v="109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x v="1326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x v="648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x v="132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x v="1328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x v="1329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x v="1330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x v="1331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x v="1332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x v="133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x v="1334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x v="1335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x v="133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x v="1277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x v="133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x v="43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x v="1338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x v="133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x v="1340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x v="1758"/>
    <x v="1759"/>
    <b v="0"/>
    <n v="49"/>
    <b v="1"/>
    <s v="photography/photobooks"/>
    <x v="15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x v="134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x v="1342"/>
    <n v="51.666666666666664"/>
    <x v="8"/>
    <s v="photobooks"/>
  </r>
  <r>
    <n v="1762"/>
    <x v="1762"/>
    <s v="Project rewards $25 gets you 190+ digital images"/>
    <n v="100"/>
    <n v="885"/>
    <x v="0"/>
    <x v="0"/>
    <s v="USD"/>
    <x v="1761"/>
    <x v="1762"/>
    <b v="0"/>
    <n v="25"/>
    <b v="1"/>
    <s v="photography/photobooks"/>
    <x v="1343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x v="1344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x v="1345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x v="1346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x v="109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x v="1347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x v="1348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x v="1349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x v="1350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x v="135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x v="1352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x v="1353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x v="768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x v="1354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x v="1355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x v="1356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x v="1357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x v="1358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x v="135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x v="1360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x v="1361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x v="1362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x v="1363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x v="1364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x v="1365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x v="1366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x v="1367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x v="724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x v="136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x v="1369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x v="1370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x v="843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x v="1371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x v="1372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x v="1373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x v="697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x v="1374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x v="1375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x v="1376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x v="137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x v="137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x v="1379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x v="1380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x v="1381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x v="1382"/>
    <n v="73.875"/>
    <x v="8"/>
    <s v="photobooks"/>
  </r>
  <r>
    <n v="1807"/>
    <x v="1807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x v="1383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x v="1384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x v="1385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x v="42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x v="1386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x v="138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x v="109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x v="1388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x v="109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x v="1389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x v="1390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x v="109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x v="1391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x v="139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x v="1393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x v="3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x v="1394"/>
    <n v="24.575757575757574"/>
    <x v="4"/>
    <s v="rock"/>
  </r>
  <r>
    <n v="1824"/>
    <x v="1824"/>
    <s v="cd fund raiser"/>
    <n v="3000"/>
    <n v="3002"/>
    <x v="0"/>
    <x v="0"/>
    <s v="USD"/>
    <x v="1823"/>
    <x v="1824"/>
    <b v="0"/>
    <n v="40"/>
    <b v="1"/>
    <s v="music/rock"/>
    <x v="1395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x v="1396"/>
    <n v="42.02"/>
    <x v="4"/>
    <s v="rock"/>
  </r>
  <r>
    <n v="1826"/>
    <x v="1826"/>
    <s v="Hear your favorite Bear Ghost in eargasmic quality!"/>
    <n v="2000"/>
    <n v="2020"/>
    <x v="0"/>
    <x v="0"/>
    <s v="USD"/>
    <x v="1825"/>
    <x v="1826"/>
    <b v="0"/>
    <n v="38"/>
    <b v="1"/>
    <s v="music/rock"/>
    <x v="50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x v="1397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x v="1398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x v="1399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x v="1400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x v="288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x v="1401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x v="1402"/>
    <n v="42"/>
    <x v="4"/>
    <s v="rock"/>
  </r>
  <r>
    <n v="1834"/>
    <x v="1834"/>
    <s v="Help us fund our first tour and promote our new EP!"/>
    <n v="10000"/>
    <n v="11805"/>
    <x v="0"/>
    <x v="0"/>
    <s v="USD"/>
    <x v="1833"/>
    <x v="1834"/>
    <b v="0"/>
    <n v="90"/>
    <b v="1"/>
    <s v="music/rock"/>
    <x v="1403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x v="87"/>
    <n v="47.272727272727273"/>
    <x v="4"/>
    <s v="rock"/>
  </r>
  <r>
    <n v="1836"/>
    <x v="1836"/>
    <s v="Help fund our 2013 Sound &amp; Lighting Touring rig!"/>
    <n v="5000"/>
    <n v="10017"/>
    <x v="0"/>
    <x v="0"/>
    <s v="USD"/>
    <x v="1835"/>
    <x v="1836"/>
    <b v="0"/>
    <n v="55"/>
    <b v="1"/>
    <s v="music/rock"/>
    <x v="140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x v="1405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x v="1406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x v="1407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x v="140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x v="1409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x v="1410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x v="141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x v="578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x v="3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x v="1412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x v="1413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x v="1414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x v="1415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x v="1416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x v="1417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x v="1418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x v="1419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x v="1420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x v="1421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x v="982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x v="3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x v="1422"/>
    <n v="40.547315436241611"/>
    <x v="4"/>
    <s v="rock"/>
  </r>
  <r>
    <n v="1859"/>
    <x v="1859"/>
    <s v="Queen Kwong is going ON TOUR to London and Paris!"/>
    <n v="3000"/>
    <n v="3955"/>
    <x v="0"/>
    <x v="0"/>
    <s v="USD"/>
    <x v="1858"/>
    <x v="1859"/>
    <b v="0"/>
    <n v="56"/>
    <b v="1"/>
    <s v="music/rock"/>
    <x v="1423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x v="1424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x v="109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x v="1425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x v="177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x v="1426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x v="1427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x v="724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x v="833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x v="1428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x v="109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x v="1429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x v="1430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x v="550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x v="871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x v="1431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x v="872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x v="109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x v="109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x v="109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x v="154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x v="143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x v="1433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x v="1434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x v="1435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x v="1436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x v="1437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x v="1438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x v="1439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x v="1440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x v="15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x v="1441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x v="1442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x v="1443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x v="87"/>
    <n v="57.777777777777779"/>
    <x v="4"/>
    <s v="indie rock"/>
  </r>
  <r>
    <n v="1894"/>
    <x v="1894"/>
    <s v="Im trying to raise $1000 for a 3 song EP in a studio!"/>
    <n v="1000"/>
    <n v="1145"/>
    <x v="0"/>
    <x v="0"/>
    <s v="USD"/>
    <x v="1893"/>
    <x v="1894"/>
    <b v="0"/>
    <n v="20"/>
    <b v="1"/>
    <s v="music/indie rock"/>
    <x v="1444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x v="1445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x v="1446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x v="1447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x v="1448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x v="25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x v="1449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x v="1450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x v="444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x v="1451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x v="370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x v="1452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x v="1453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x v="1454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x v="1455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x v="1456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x v="1457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x v="1458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x v="1459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x v="1460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x v="1461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x v="146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x v="872"/>
    <n v="17"/>
    <x v="2"/>
    <s v="gadgets"/>
  </r>
  <r>
    <n v="1917"/>
    <x v="1917"/>
    <s v="Let's build a legendary brand altogether"/>
    <n v="390000"/>
    <n v="205025"/>
    <x v="2"/>
    <x v="7"/>
    <s v="HKD"/>
    <x v="1916"/>
    <x v="1917"/>
    <b v="0"/>
    <n v="70"/>
    <b v="0"/>
    <s v="technology/gadgets"/>
    <x v="1463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x v="146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x v="1465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x v="1466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x v="1920"/>
    <x v="1921"/>
    <b v="0"/>
    <n v="38"/>
    <b v="1"/>
    <s v="music/indie rock"/>
    <x v="346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x v="1467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x v="146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x v="316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x v="1469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x v="1470"/>
    <n v="27.3896261682243"/>
    <x v="4"/>
    <s v="indie rock"/>
  </r>
  <r>
    <n v="1927"/>
    <x v="1927"/>
    <s v="Hampshire is headed to GBS Detroit."/>
    <n v="600"/>
    <n v="620"/>
    <x v="0"/>
    <x v="0"/>
    <s v="USD"/>
    <x v="1926"/>
    <x v="1927"/>
    <b v="0"/>
    <n v="11"/>
    <b v="1"/>
    <s v="music/indie rock"/>
    <x v="101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x v="1471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x v="1472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x v="74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x v="1473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x v="1474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x v="1475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x v="1476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x v="1477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x v="1478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x v="147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x v="1480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x v="1076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x v="1481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x v="1482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x v="1483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x v="1484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x v="148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x v="1486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x v="148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x v="1488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x v="1489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x v="1490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x v="1491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x v="1492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x v="1493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x v="1494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x v="1495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x v="1496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x v="1497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x v="1498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x v="1499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x v="1500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x v="1501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x v="1502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x v="1503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x v="1504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x v="150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x v="1506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x v="1507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x v="150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x v="1509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x v="1510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x v="1511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x v="151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x v="1513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x v="1514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x v="1515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x v="151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x v="1517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x v="1518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x v="151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x v="1520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x v="1521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x v="152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x v="109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x v="152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x v="1524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x v="152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x v="833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x v="1526"/>
    <n v="83.428571428571431"/>
    <x v="8"/>
    <s v="people"/>
  </r>
  <r>
    <n v="1988"/>
    <x v="1988"/>
    <s v="Expressing art in an image!"/>
    <n v="6000"/>
    <n v="25"/>
    <x v="2"/>
    <x v="0"/>
    <s v="USD"/>
    <x v="1987"/>
    <x v="1988"/>
    <b v="0"/>
    <n v="1"/>
    <b v="0"/>
    <s v="photography/people"/>
    <x v="151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x v="460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x v="1527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x v="1528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x v="1991"/>
    <x v="1992"/>
    <b v="0"/>
    <n v="2"/>
    <b v="0"/>
    <s v="photography/people"/>
    <x v="1529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x v="109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x v="109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x v="1530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x v="109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x v="109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x v="153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x v="1532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x v="856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x v="1533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x v="1534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x v="1535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x v="1536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x v="1537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x v="1538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x v="1539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x v="1540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x v="1541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x v="1542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x v="1543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x v="1544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x v="154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x v="1546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x v="1547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x v="154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x v="154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x v="1550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x v="155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x v="1552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x v="1553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x v="1554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x v="1555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x v="1556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x v="1557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x v="155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x v="1559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x v="1560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x v="156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x v="1562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x v="1563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x v="1564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x v="1565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x v="1566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x v="1567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x v="1568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x v="1569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x v="1570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x v="157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x v="1572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x v="1573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x v="1574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x v="157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x v="1576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x v="157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x v="1578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x v="1579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x v="1580"/>
    <n v="91.82989803350327"/>
    <x v="2"/>
    <s v="hardware"/>
  </r>
  <r>
    <n v="2049"/>
    <x v="2049"/>
    <s v="Keyless. Alarm secured. GPS tracking."/>
    <n v="50000"/>
    <n v="60095.35"/>
    <x v="0"/>
    <x v="1"/>
    <s v="GBP"/>
    <x v="2048"/>
    <x v="2049"/>
    <b v="0"/>
    <n v="742"/>
    <b v="1"/>
    <s v="technology/hardware"/>
    <x v="158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x v="1582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x v="1583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x v="1584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x v="1585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x v="1586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x v="1587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x v="1588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x v="1589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x v="1590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x v="1591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x v="1592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x v="1593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x v="1594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x v="1595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x v="1596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x v="1597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x v="1598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x v="1599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x v="1600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x v="16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x v="160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x v="160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x v="160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x v="1605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x v="78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x v="1606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x v="1607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x v="1608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x v="160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x v="1610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x v="1611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x v="1612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x v="161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x v="1614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x v="1002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x v="161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x v="1616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x v="1617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x v="161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x v="1619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x v="1620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x v="1621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x v="1622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x v="95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x v="1623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x v="3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x v="658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x v="3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x v="1415"/>
    <n v="188.125"/>
    <x v="4"/>
    <s v="indie rock"/>
  </r>
  <r>
    <n v="2099"/>
    <x v="2099"/>
    <s v="Our tour van died, we need help!"/>
    <n v="3000"/>
    <n v="3971"/>
    <x v="0"/>
    <x v="0"/>
    <s v="USD"/>
    <x v="2098"/>
    <x v="2099"/>
    <b v="0"/>
    <n v="63"/>
    <b v="1"/>
    <s v="music/indie rock"/>
    <x v="1624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x v="1625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x v="1626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x v="1627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x v="1628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x v="162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x v="1630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x v="1631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x v="1632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x v="1633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x v="1634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x v="28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x v="163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x v="31"/>
    <n v="27.272727272727273"/>
    <x v="4"/>
    <s v="indie rock"/>
  </r>
  <r>
    <n v="2113"/>
    <x v="2113"/>
    <s v="Help us fund our second full-length album Honeycomb!"/>
    <n v="7000"/>
    <n v="7340"/>
    <x v="0"/>
    <x v="0"/>
    <s v="USD"/>
    <x v="2112"/>
    <x v="2113"/>
    <b v="0"/>
    <n v="107"/>
    <b v="1"/>
    <s v="music/indie rock"/>
    <x v="1636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x v="1637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x v="163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x v="1639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x v="1640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x v="1641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x v="1266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x v="1642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x v="164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x v="1644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x v="709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x v="1645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x v="1646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x v="833"/>
    <n v="5"/>
    <x v="6"/>
    <s v="video games"/>
  </r>
  <r>
    <n v="2127"/>
    <x v="2127"/>
    <s v="Three Monkeys is an audio adventure game for PC."/>
    <n v="28000"/>
    <n v="8076"/>
    <x v="2"/>
    <x v="1"/>
    <s v="GBP"/>
    <x v="2126"/>
    <x v="2127"/>
    <b v="0"/>
    <n v="236"/>
    <b v="0"/>
    <s v="games/video games"/>
    <x v="1647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x v="874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x v="1648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x v="1649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x v="152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x v="1650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x v="146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x v="1651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x v="165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x v="1653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x v="1654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x v="1655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x v="1656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x v="1657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x v="109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x v="1658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x v="1659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x v="1660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x v="1661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x v="459"/>
    <n v="1"/>
    <x v="6"/>
    <s v="video games"/>
  </r>
  <r>
    <n v="2147"/>
    <x v="2147"/>
    <s v="A Point and Click Adventure on Steroids."/>
    <n v="390000"/>
    <n v="2716"/>
    <x v="2"/>
    <x v="0"/>
    <s v="USD"/>
    <x v="2146"/>
    <x v="2147"/>
    <b v="0"/>
    <n v="55"/>
    <b v="0"/>
    <s v="games/video games"/>
    <x v="1662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x v="17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x v="109"/>
    <e v="#DIV/0!"/>
    <x v="6"/>
    <s v="video games"/>
  </r>
  <r>
    <n v="2150"/>
    <x v="2150"/>
    <s v="A pixel styled open world detective game."/>
    <n v="50000"/>
    <n v="405"/>
    <x v="2"/>
    <x v="10"/>
    <s v="NOK"/>
    <x v="2149"/>
    <x v="2150"/>
    <b v="0"/>
    <n v="4"/>
    <b v="0"/>
    <s v="games/video games"/>
    <x v="166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x v="1664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x v="874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x v="166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x v="417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x v="1666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x v="1667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x v="1668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x v="1669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x v="1670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x v="1671"/>
    <n v="5.3125"/>
    <x v="6"/>
    <s v="video games"/>
  </r>
  <r>
    <n v="2161"/>
    <x v="2161"/>
    <s v="We're trying to fund hard copies of our debut album!"/>
    <n v="400"/>
    <n v="463"/>
    <x v="0"/>
    <x v="0"/>
    <s v="USD"/>
    <x v="2160"/>
    <x v="2161"/>
    <b v="0"/>
    <n v="13"/>
    <b v="1"/>
    <s v="music/rock"/>
    <x v="1672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x v="1146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x v="1673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x v="2163"/>
    <x v="2164"/>
    <b v="0"/>
    <n v="83"/>
    <b v="1"/>
    <s v="music/rock"/>
    <x v="167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x v="1675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x v="167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x v="43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x v="1677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x v="3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x v="1678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x v="1679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x v="3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x v="1680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x v="1681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x v="1682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x v="1683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x v="1684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x v="1675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x v="1685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x v="1686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x v="1687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x v="1688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x v="168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x v="1690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x v="169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x v="1692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x v="1693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x v="169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x v="169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x v="169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x v="1697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x v="169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x v="1699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x v="1700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x v="1187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x v="1701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x v="170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x v="1703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x v="1704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x v="170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x v="1706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x v="1707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x v="1708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x v="1709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x v="1710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x v="1711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x v="3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x v="264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x v="1712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x v="1713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x v="1714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x v="1715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x v="1716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x v="1717"/>
    <n v="73.125416666666666"/>
    <x v="4"/>
    <s v="electronic music"/>
  </r>
  <r>
    <n v="2215"/>
    <x v="2215"/>
    <s v="Ambient Electro Grind-fest!"/>
    <n v="550"/>
    <n v="860"/>
    <x v="0"/>
    <x v="0"/>
    <s v="USD"/>
    <x v="2214"/>
    <x v="2215"/>
    <b v="0"/>
    <n v="33"/>
    <b v="1"/>
    <s v="music/electronic music"/>
    <x v="1718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x v="1719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x v="1720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x v="1721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x v="1240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x v="1722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x v="1723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x v="1724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x v="1725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x v="1726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x v="1727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x v="1728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x v="1729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x v="1730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x v="1731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x v="1732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x v="1733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x v="1734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x v="1735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x v="1736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x v="1737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x v="1738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x v="1739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x v="1740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x v="1741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x v="1742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x v="1743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x v="1744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x v="174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x v="1746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x v="1747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x v="1684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x v="1748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x v="1749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x v="1750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x v="1751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x v="1752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x v="1753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x v="1754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x v="1755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x v="175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x v="1757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x v="1758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x v="1759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x v="1760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x v="176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x v="1762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x v="1763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x v="1764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x v="1765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x v="1766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x v="1767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x v="176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x v="94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x v="1769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x v="1770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x v="1771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x v="1772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x v="1773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x v="1774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x v="1775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x v="1776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x v="1777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x v="1778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x v="1779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x v="1780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x v="1781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x v="1782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x v="1783"/>
    <n v="63.03458333333333"/>
    <x v="4"/>
    <s v="rock"/>
  </r>
  <r>
    <n v="2284"/>
    <x v="2284"/>
    <s v="The Vinyl Skyway reunite to make a third album. "/>
    <n v="6000"/>
    <n v="6373.27"/>
    <x v="0"/>
    <x v="0"/>
    <s v="USD"/>
    <x v="2283"/>
    <x v="2284"/>
    <b v="0"/>
    <n v="59"/>
    <b v="1"/>
    <s v="music/rock"/>
    <x v="1784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x v="1785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x v="1395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x v="178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x v="1787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x v="202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x v="1788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x v="1789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x v="1790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x v="1791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x v="1792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x v="1410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x v="1793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x v="1794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x v="1795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x v="1796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x v="982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x v="1797"/>
    <n v="31.659810426540286"/>
    <x v="4"/>
    <s v="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x v="179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x v="1799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x v="1800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x v="1801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x v="1802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x v="1803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x v="1804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x v="1805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x v="1806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x v="1807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x v="1808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x v="1809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x v="1810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x v="94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x v="1811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x v="87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x v="1812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x v="1813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x v="1814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x v="181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x v="1816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x v="1817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x v="1818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x v="1819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x v="174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x v="1820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x v="1821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x v="1822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x v="1823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x v="1824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x v="1825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x v="182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x v="1827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x v="1828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x v="1829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x v="1830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x v="1831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x v="1832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x v="1833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x v="109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x v="109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x v="419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x v="370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x v="109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x v="183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x v="183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x v="1836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x v="109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x v="109"/>
    <e v="#DIV/0!"/>
    <x v="2"/>
    <s v="web"/>
  </r>
  <r>
    <n v="2351"/>
    <x v="2351"/>
    <s v="Donate $30 or more and receive a free selfie stick."/>
    <n v="18900"/>
    <n v="108"/>
    <x v="1"/>
    <x v="4"/>
    <s v="NZD"/>
    <x v="2349"/>
    <x v="2351"/>
    <b v="0"/>
    <n v="7"/>
    <b v="0"/>
    <s v="technology/web"/>
    <x v="1837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x v="109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x v="109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x v="1838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x v="1839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x v="109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x v="109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x v="109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x v="1840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x v="167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x v="109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x v="1841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x v="109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x v="109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x v="109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x v="184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x v="1843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x v="1161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x v="109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x v="1844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x v="109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x v="1845"/>
    <n v="30"/>
    <x v="2"/>
    <s v="web"/>
  </r>
  <r>
    <n v="2373"/>
    <x v="2373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x v="1846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x v="1847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x v="109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x v="1848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x v="109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x v="109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x v="109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x v="456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x v="184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x v="453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x v="1850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x v="417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x v="1851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x v="109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x v="1852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x v="1853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x v="1854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x v="109"/>
    <e v="#DIV/0!"/>
    <x v="2"/>
    <s v="web"/>
  </r>
  <r>
    <n v="2391"/>
    <x v="2391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x v="41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x v="109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x v="833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x v="1855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x v="109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x v="418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x v="109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x v="109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x v="109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x v="109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x v="1856"/>
    <n v="22.333333333333332"/>
    <x v="7"/>
    <s v="food trucks"/>
  </r>
  <r>
    <n v="2402"/>
    <x v="2402"/>
    <s v="Small town, delicious treats, and a mobile truck"/>
    <n v="12000"/>
    <n v="52"/>
    <x v="2"/>
    <x v="0"/>
    <s v="USD"/>
    <x v="2400"/>
    <x v="2402"/>
    <b v="0"/>
    <n v="1"/>
    <b v="0"/>
    <s v="food/food trucks"/>
    <x v="414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x v="1857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x v="109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x v="1858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x v="1859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x v="1860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x v="418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x v="1861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x v="109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x v="1862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x v="109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x v="186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x v="18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x v="186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x v="1866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x v="109"/>
    <e v="#DIV/0!"/>
    <x v="7"/>
    <s v="food trucks"/>
  </r>
  <r>
    <n v="2418"/>
    <x v="2418"/>
    <s v="I want to start my food truck business."/>
    <n v="25000"/>
    <n v="5"/>
    <x v="2"/>
    <x v="0"/>
    <s v="USD"/>
    <x v="2416"/>
    <x v="2418"/>
    <b v="0"/>
    <n v="5"/>
    <b v="0"/>
    <s v="food/food trucks"/>
    <x v="459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x v="109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x v="1867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x v="2419"/>
    <x v="2421"/>
    <b v="0"/>
    <n v="1"/>
    <b v="0"/>
    <s v="food/food trucks"/>
    <x v="374"/>
    <n v="1"/>
    <x v="7"/>
    <s v="food trucks"/>
  </r>
  <r>
    <n v="2422"/>
    <x v="2422"/>
    <s v="Family owned business serving BBQ and seafood to the public"/>
    <n v="500"/>
    <n v="1"/>
    <x v="2"/>
    <x v="0"/>
    <s v="USD"/>
    <x v="2420"/>
    <x v="2422"/>
    <b v="0"/>
    <n v="1"/>
    <b v="0"/>
    <s v="food/food trucks"/>
    <x v="418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x v="473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x v="1868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x v="1869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x v="109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x v="13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x v="1870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x v="1871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x v="449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x v="13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x v="107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x v="109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x v="1872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x v="187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x v="187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x v="109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x v="119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x v="109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x v="418"/>
    <n v="5"/>
    <x v="7"/>
    <s v="food trucks"/>
  </r>
  <r>
    <n v="2441"/>
    <x v="2441"/>
    <s v="YOU can help Alchemy Pops POP up on a street near you!"/>
    <n v="7500"/>
    <n v="8091"/>
    <x v="0"/>
    <x v="0"/>
    <s v="USD"/>
    <x v="2439"/>
    <x v="2441"/>
    <b v="0"/>
    <n v="109"/>
    <b v="1"/>
    <s v="food/small batch"/>
    <x v="1875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x v="187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x v="1877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x v="1878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x v="1789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x v="1879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x v="1880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x v="1881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x v="1277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x v="1882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x v="1883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x v="1884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x v="1885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x v="1886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x v="1887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x v="1888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x v="1889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x v="1890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x v="1891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x v="1892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x v="965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x v="1893"/>
    <n v="28.880434782608695"/>
    <x v="4"/>
    <s v="indie rock"/>
  </r>
  <r>
    <n v="2463"/>
    <x v="2463"/>
    <s v="Emma Ate The Lion's debut full length album"/>
    <n v="2000"/>
    <n v="2325"/>
    <x v="0"/>
    <x v="0"/>
    <s v="USD"/>
    <x v="2460"/>
    <x v="2463"/>
    <b v="0"/>
    <n v="75"/>
    <b v="1"/>
    <s v="music/indie rock"/>
    <x v="63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x v="206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x v="189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x v="3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x v="23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x v="1895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x v="981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x v="1896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x v="602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x v="189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x v="3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x v="1898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x v="1262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x v="18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x v="1900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x v="1901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x v="1902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x v="3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x v="1903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x v="1787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x v="1904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x v="190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x v="1906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x v="190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x v="1908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x v="190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x v="1910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x v="1911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x v="191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x v="1054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x v="1913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x v="1914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x v="191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x v="3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x v="1916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x v="1917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x v="1918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x v="1614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x v="1919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x v="1920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x v="109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x v="109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x v="109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x v="722"/>
    <n v="15"/>
    <x v="7"/>
    <s v="restaurants"/>
  </r>
  <r>
    <n v="2507"/>
    <x v="2506"/>
    <s v="Unique dishes for a unique city!."/>
    <n v="42850"/>
    <n v="0"/>
    <x v="2"/>
    <x v="0"/>
    <s v="USD"/>
    <x v="2504"/>
    <x v="2507"/>
    <b v="0"/>
    <n v="0"/>
    <b v="0"/>
    <s v="food/restaurants"/>
    <x v="109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x v="109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x v="1921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x v="840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x v="109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x v="109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x v="109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x v="192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x v="1923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x v="109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x v="192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x v="109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x v="1925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x v="109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x v="1926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x v="3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x v="1927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x v="264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x v="1928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x v="192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x v="1930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x v="1931"/>
    <n v="52.962839506172834"/>
    <x v="4"/>
    <s v="classical music"/>
  </r>
  <r>
    <n v="2529"/>
    <x v="2528"/>
    <s v="Opera. Short. New."/>
    <n v="6000"/>
    <n v="6257"/>
    <x v="0"/>
    <x v="0"/>
    <s v="USD"/>
    <x v="2526"/>
    <x v="2529"/>
    <b v="0"/>
    <n v="76"/>
    <b v="1"/>
    <s v="music/classical music"/>
    <x v="1932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x v="3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x v="8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x v="1933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x v="1934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x v="2"/>
    <n v="150"/>
    <x v="4"/>
    <s v="classical music"/>
  </r>
  <r>
    <n v="2535"/>
    <x v="2534"/>
    <s v="Mark Hayes: Requiem Recording"/>
    <n v="20000"/>
    <n v="20755"/>
    <x v="0"/>
    <x v="0"/>
    <s v="USD"/>
    <x v="2532"/>
    <x v="2535"/>
    <b v="0"/>
    <n v="78"/>
    <b v="1"/>
    <s v="music/classical music"/>
    <x v="640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x v="133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x v="1007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x v="1935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x v="598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x v="1936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x v="1937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x v="193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x v="1939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x v="1940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x v="194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x v="194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x v="1943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x v="1944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x v="1945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x v="1946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x v="1947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x v="163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x v="1948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x v="1949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x v="1950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x v="1951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x v="1952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x v="1953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x v="1954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x v="1787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x v="109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x v="571"/>
    <n v="25"/>
    <x v="7"/>
    <s v="food trucks"/>
  </r>
  <r>
    <n v="2563"/>
    <x v="2562"/>
    <s v="Michigan based bubble tea and specialty ice cream food truck"/>
    <n v="20000"/>
    <n v="0"/>
    <x v="1"/>
    <x v="0"/>
    <s v="USD"/>
    <x v="2560"/>
    <x v="2563"/>
    <b v="0"/>
    <n v="0"/>
    <b v="0"/>
    <s v="food/food trucks"/>
    <x v="109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x v="109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x v="460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x v="109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x v="480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x v="724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x v="1955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x v="1956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x v="1161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x v="109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x v="109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x v="109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x v="109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x v="109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x v="109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x v="109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x v="1957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x v="722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x v="1958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x v="2579"/>
    <x v="2582"/>
    <b v="0"/>
    <n v="1"/>
    <b v="0"/>
    <s v="food/food trucks"/>
    <x v="1959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x v="724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x v="109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x v="874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x v="874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x v="1960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x v="1961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x v="13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x v="109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x v="1651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x v="874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x v="109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x v="466"/>
    <n v="1"/>
    <x v="7"/>
    <s v="food trucks"/>
  </r>
  <r>
    <n v="2595"/>
    <x v="2594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x v="1962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x v="1963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x v="905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x v="1964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x v="1965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x v="1966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x v="1967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x v="1968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x v="196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x v="1970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x v="197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x v="1972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x v="1973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x v="1974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x v="1975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x v="1976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x v="1977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x v="1978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x v="1979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x v="607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x v="1980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x v="198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x v="1982"/>
    <n v="27.59748427672956"/>
    <x v="2"/>
    <s v="space exploration"/>
  </r>
  <r>
    <n v="2618"/>
    <x v="2617"/>
    <s v="LTD ED COLLECTIBLE SPACE ART FEAT. ASTRONAUTS"/>
    <n v="15000"/>
    <n v="15808"/>
    <x v="0"/>
    <x v="0"/>
    <s v="USD"/>
    <x v="2615"/>
    <x v="2618"/>
    <b v="1"/>
    <n v="77"/>
    <b v="1"/>
    <s v="technology/space exploration"/>
    <x v="1983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x v="1984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x v="1985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x v="1986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x v="1987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x v="430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x v="198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x v="1989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x v="1990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x v="1991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x v="199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x v="1993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x v="1994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x v="1995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x v="1996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x v="1997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x v="1998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x v="3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x v="1999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x v="2000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x v="2001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x v="2002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x v="1719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x v="460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x v="109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x v="2003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x v="2004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x v="1131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x v="2005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x v="2006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x v="2007"/>
    <n v="17.666666666666668"/>
    <x v="2"/>
    <s v="space exploration"/>
  </r>
  <r>
    <n v="2649"/>
    <x v="2648"/>
    <s v="They have launched a Kickstarter."/>
    <n v="125000"/>
    <n v="124"/>
    <x v="1"/>
    <x v="0"/>
    <s v="USD"/>
    <x v="2645"/>
    <x v="2649"/>
    <b v="0"/>
    <n v="3"/>
    <b v="0"/>
    <s v="technology/space exploration"/>
    <x v="2008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x v="2009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x v="2010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x v="201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x v="2012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x v="2013"/>
    <n v="8.5"/>
    <x v="2"/>
    <s v="space exploration"/>
  </r>
  <r>
    <n v="2655"/>
    <x v="2654"/>
    <s v="Thank you for your support!"/>
    <n v="15000"/>
    <n v="3155"/>
    <x v="1"/>
    <x v="0"/>
    <s v="USD"/>
    <x v="2651"/>
    <x v="2655"/>
    <b v="0"/>
    <n v="43"/>
    <b v="0"/>
    <s v="technology/space exploration"/>
    <x v="201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x v="2015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x v="2016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x v="2017"/>
    <n v="22.75"/>
    <x v="2"/>
    <s v="space exploration"/>
  </r>
  <r>
    <n v="2659"/>
    <x v="2658"/>
    <s v="test"/>
    <n v="49000"/>
    <n v="1333"/>
    <x v="1"/>
    <x v="0"/>
    <s v="USD"/>
    <x v="2655"/>
    <x v="2659"/>
    <b v="0"/>
    <n v="10"/>
    <b v="0"/>
    <s v="technology/space exploration"/>
    <x v="2018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x v="2019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x v="1335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x v="2020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x v="2021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x v="2022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x v="2023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x v="2024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x v="1934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x v="2025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x v="1239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x v="2026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x v="2027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x v="2028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x v="202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x v="2030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x v="203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x v="203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x v="2033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x v="203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x v="2035"/>
    <n v="44"/>
    <x v="2"/>
    <s v="makerspaces"/>
  </r>
  <r>
    <n v="2680"/>
    <x v="2679"/>
    <s v="iHeartPillow, Connecting loved ones"/>
    <n v="32000"/>
    <n v="276"/>
    <x v="2"/>
    <x v="3"/>
    <s v="EUR"/>
    <x v="2676"/>
    <x v="2680"/>
    <b v="0"/>
    <n v="4"/>
    <b v="0"/>
    <s v="technology/makerspaces"/>
    <x v="2036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x v="1839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x v="203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x v="1156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x v="736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x v="459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x v="109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x v="109"/>
    <e v="#DIV/0!"/>
    <x v="7"/>
    <s v="food trucks"/>
  </r>
  <r>
    <n v="2688"/>
    <x v="2687"/>
    <s v="The amazing gourmet Mac N Cheez Food Truck Campaigne!"/>
    <n v="50000"/>
    <n v="74"/>
    <x v="2"/>
    <x v="0"/>
    <s v="USD"/>
    <x v="2684"/>
    <x v="2688"/>
    <b v="0"/>
    <n v="14"/>
    <b v="0"/>
    <s v="food/food trucks"/>
    <x v="2038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x v="1870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x v="2039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x v="2040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x v="1154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x v="417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x v="372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x v="2041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x v="204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x v="2043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x v="2044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x v="109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x v="2045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x v="2046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x v="2047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x v="603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x v="2048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x v="204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x v="2050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x v="205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x v="2052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x v="2053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x v="2054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x v="2055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x v="2056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x v="2057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x v="2058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x v="2059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x v="2060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x v="206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x v="2062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x v="2063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x v="2064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x v="2065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x v="2066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x v="2067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x v="2068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x v="2069"/>
    <n v="511.65486725663715"/>
    <x v="2"/>
    <s v="hardware"/>
  </r>
  <r>
    <n v="2726"/>
    <x v="2725"/>
    <s v="Krimston TWO: iPhone Dual SIM Case"/>
    <n v="100000"/>
    <n v="105745"/>
    <x v="0"/>
    <x v="0"/>
    <s v="USD"/>
    <x v="2722"/>
    <x v="2726"/>
    <b v="0"/>
    <n v="404"/>
    <b v="1"/>
    <s v="technology/hardware"/>
    <x v="2070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x v="2071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x v="2072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x v="970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x v="207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x v="2074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x v="2075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x v="2076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x v="2077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x v="2078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x v="207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x v="2080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x v="2081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x v="2082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x v="101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x v="208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x v="208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x v="109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x v="208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x v="2086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x v="2087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x v="2088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x v="550"/>
    <n v="13.25"/>
    <x v="3"/>
    <s v="children's books"/>
  </r>
  <r>
    <n v="2749"/>
    <x v="2748"/>
    <s v="Self-publishing my children's book."/>
    <n v="10000"/>
    <n v="110"/>
    <x v="2"/>
    <x v="0"/>
    <s v="USD"/>
    <x v="2745"/>
    <x v="2749"/>
    <b v="0"/>
    <n v="2"/>
    <b v="0"/>
    <s v="publishing/children's books"/>
    <x v="208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x v="109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x v="109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x v="2090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x v="2091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x v="109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x v="209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x v="156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x v="886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x v="2093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x v="1131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x v="109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x v="174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x v="2094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x v="2095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x v="2096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x v="109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x v="17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x v="1671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x v="2097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x v="1161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x v="2098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x v="109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x v="109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x v="2099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x v="2100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x v="419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x v="2101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x v="119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x v="2102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x v="2103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x v="109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x v="2104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x v="43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x v="1444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x v="984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x v="212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x v="2105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x v="2106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x v="78"/>
    <n v="102.5"/>
    <x v="1"/>
    <s v="plays"/>
  </r>
  <r>
    <n v="2789"/>
    <x v="2788"/>
    <s v="BNT's Biggest Adventure So Far: Our 2015 full length production!"/>
    <n v="3000"/>
    <n v="3035"/>
    <x v="0"/>
    <x v="0"/>
    <s v="USD"/>
    <x v="2785"/>
    <x v="2789"/>
    <b v="0"/>
    <n v="24"/>
    <b v="1"/>
    <s v="theater/plays"/>
    <x v="210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x v="2108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x v="78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x v="2109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x v="2110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x v="2111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x v="2112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x v="2113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x v="2114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x v="578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x v="2115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x v="2116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x v="2117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x v="2118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x v="2119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x v="935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x v="1007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x v="2120"/>
    <n v="44.25"/>
    <x v="1"/>
    <s v="plays"/>
  </r>
  <r>
    <n v="2807"/>
    <x v="2806"/>
    <s v="Bringing Shakespeare back to the Playwrights"/>
    <n v="5000"/>
    <n v="6300"/>
    <x v="0"/>
    <x v="0"/>
    <s v="USD"/>
    <x v="2803"/>
    <x v="2807"/>
    <b v="0"/>
    <n v="93"/>
    <b v="1"/>
    <s v="theater/plays"/>
    <x v="582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x v="2121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x v="2122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x v="2123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x v="2124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x v="2125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x v="2126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x v="2127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x v="1003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x v="2128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x v="2129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x v="2130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x v="213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x v="1627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x v="3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x v="3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x v="101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x v="2132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x v="101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x v="2133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x v="966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x v="2134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x v="2135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x v="3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x v="1934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x v="2136"/>
    <n v="30.189368421052631"/>
    <x v="1"/>
    <s v="plays"/>
  </r>
  <r>
    <n v="2833"/>
    <x v="2832"/>
    <s v="A new play about exploring outer space"/>
    <n v="2700"/>
    <n v="2923"/>
    <x v="0"/>
    <x v="0"/>
    <s v="USD"/>
    <x v="2829"/>
    <x v="2833"/>
    <b v="0"/>
    <n v="35"/>
    <b v="1"/>
    <s v="theater/plays"/>
    <x v="2137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x v="2138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x v="213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x v="919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x v="3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x v="966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x v="2140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x v="87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x v="460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x v="109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x v="109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x v="21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x v="2142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x v="109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x v="109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x v="418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x v="460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x v="2143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x v="109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x v="1160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x v="109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x v="2144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x v="214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x v="2146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x v="2147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x v="109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x v="192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x v="2148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x v="2149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x v="2150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x v="167"/>
    <n v="20"/>
    <x v="1"/>
    <s v="plays"/>
  </r>
  <r>
    <n v="2864"/>
    <x v="2863"/>
    <s v="Accessible, original theatre for all!"/>
    <n v="2500"/>
    <n v="40"/>
    <x v="2"/>
    <x v="1"/>
    <s v="GBP"/>
    <x v="2860"/>
    <x v="2864"/>
    <b v="0"/>
    <n v="3"/>
    <b v="0"/>
    <s v="theater/plays"/>
    <x v="146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x v="109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x v="215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x v="2152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x v="2153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x v="201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x v="2154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x v="2155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x v="109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x v="2156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x v="1656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x v="2157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x v="109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x v="2158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x v="1153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x v="2159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x v="2160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x v="109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x v="2161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x v="2162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x v="216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x v="2164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x v="152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x v="874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x v="109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x v="21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x v="857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x v="2166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x v="2167"/>
    <n v="29.411764705882351"/>
    <x v="1"/>
    <s v="plays"/>
  </r>
  <r>
    <n v="2893"/>
    <x v="2892"/>
    <s v="Fundraising for REDISCOVERING KIA THE PLAY"/>
    <n v="5000"/>
    <n v="25"/>
    <x v="2"/>
    <x v="0"/>
    <s v="USD"/>
    <x v="2889"/>
    <x v="2893"/>
    <b v="0"/>
    <n v="2"/>
    <b v="0"/>
    <s v="theater/plays"/>
    <x v="724"/>
    <n v="12.5"/>
    <x v="1"/>
    <s v="plays"/>
  </r>
  <r>
    <n v="2894"/>
    <x v="2893"/>
    <s v="This Is A Story About A Woman A Man And A Woman"/>
    <n v="50000"/>
    <n v="0"/>
    <x v="2"/>
    <x v="0"/>
    <s v="USD"/>
    <x v="2890"/>
    <x v="2894"/>
    <b v="0"/>
    <n v="0"/>
    <b v="0"/>
    <s v="theater/plays"/>
    <x v="109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x v="2168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x v="2169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x v="2170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x v="2171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x v="109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x v="2172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x v="417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x v="37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x v="217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x v="152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x v="2174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x v="2175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x v="123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x v="178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x v="469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x v="372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x v="2176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x v="2177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x v="459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x v="524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x v="2178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x v="2179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x v="2180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x v="2181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x v="218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x v="218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x v="2184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x v="3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x v="3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x v="191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x v="2185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x v="1054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x v="2186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x v="3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x v="2187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x v="2188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x v="938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x v="218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x v="2190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x v="1277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x v="2191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x v="602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x v="25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x v="300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x v="2192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x v="2193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x v="524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x v="2194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x v="109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x v="460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x v="109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x v="370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x v="2195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x v="2196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x v="453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x v="109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x v="21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x v="2198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x v="2199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x v="109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x v="2200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x v="2201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x v="220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x v="109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x v="109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x v="109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x v="2203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x v="662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x v="2204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x v="2205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x v="2206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x v="2207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x v="2208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x v="938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x v="2209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x v="938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x v="2210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x v="221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x v="2212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x v="607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x v="2213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x v="2214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x v="2215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x v="221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x v="578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x v="2217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x v="2218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x v="2219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x v="2220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x v="2221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x v="2222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x v="26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x v="2223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x v="31"/>
    <n v="35.714285714285715"/>
    <x v="1"/>
    <s v="spaces"/>
  </r>
  <r>
    <n v="2989"/>
    <x v="2988"/>
    <s v="Bring the movies back to Bethel, Maine."/>
    <n v="20000"/>
    <n v="35307"/>
    <x v="0"/>
    <x v="0"/>
    <s v="USD"/>
    <x v="2985"/>
    <x v="2989"/>
    <b v="0"/>
    <n v="364"/>
    <b v="1"/>
    <s v="theater/spaces"/>
    <x v="2224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x v="3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x v="2225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x v="2226"/>
    <n v="48.984375"/>
    <x v="1"/>
    <s v="spaces"/>
  </r>
  <r>
    <n v="2993"/>
    <x v="2992"/>
    <s v="Help us build the Kitchen from Hell!"/>
    <n v="1000"/>
    <n v="1003"/>
    <x v="0"/>
    <x v="0"/>
    <s v="USD"/>
    <x v="2989"/>
    <x v="2993"/>
    <b v="0"/>
    <n v="22"/>
    <b v="1"/>
    <s v="theater/spaces"/>
    <x v="2227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x v="2228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x v="2229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x v="2230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x v="223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x v="2232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x v="2233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x v="3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x v="2234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x v="2235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x v="210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x v="2236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x v="2237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x v="2133"/>
    <n v="88.865979381443296"/>
    <x v="1"/>
    <s v="spaces"/>
  </r>
  <r>
    <n v="3007"/>
    <x v="3006"/>
    <s v="Consuite for 2015 CoreCon.  An adventure into insanity."/>
    <n v="600"/>
    <n v="1080"/>
    <x v="0"/>
    <x v="0"/>
    <s v="USD"/>
    <x v="3002"/>
    <x v="3007"/>
    <b v="0"/>
    <n v="20"/>
    <b v="1"/>
    <s v="theater/spaces"/>
    <x v="223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x v="210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x v="2239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x v="2240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x v="2241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x v="2242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x v="2243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x v="224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x v="2245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x v="224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x v="2247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x v="2248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x v="2249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x v="2250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x v="2251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x v="2252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x v="288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x v="2253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x v="2254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x v="2255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x v="2256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x v="2257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x v="2258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x v="225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x v="3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x v="66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x v="2260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x v="2261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x v="2262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x v="2263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x v="2264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x v="10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x v="2265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x v="1881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x v="2266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x v="602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x v="22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x v="2268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x v="2269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x v="2270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x v="2271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x v="2272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x v="313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x v="938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x v="227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x v="840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x v="177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x v="109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x v="2274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x v="109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x v="109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x v="37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x v="2275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x v="2276"/>
    <n v="55.833333333333336"/>
    <x v="1"/>
    <s v="spaces"/>
  </r>
  <r>
    <n v="3061"/>
    <x v="3060"/>
    <s v="Save a historic Local theater."/>
    <n v="1000000"/>
    <n v="0"/>
    <x v="2"/>
    <x v="0"/>
    <s v="USD"/>
    <x v="3056"/>
    <x v="3061"/>
    <b v="0"/>
    <n v="0"/>
    <b v="0"/>
    <s v="theater/spaces"/>
    <x v="109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x v="2277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x v="2278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x v="2279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x v="167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x v="2280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x v="453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x v="2281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x v="2282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x v="2283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x v="2284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x v="37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x v="2285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x v="2286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x v="2287"/>
    <n v="64.8"/>
    <x v="1"/>
    <s v="spaces"/>
  </r>
  <r>
    <n v="3076"/>
    <x v="3075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x v="2288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x v="228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x v="2290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x v="2291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x v="229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x v="229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x v="109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x v="1228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x v="2294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x v="2295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x v="1161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x v="89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x v="2296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x v="2297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x v="2298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x v="2299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x v="2300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x v="23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x v="1866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x v="2302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x v="2303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x v="2304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x v="2305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x v="2306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x v="2307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x v="746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x v="2308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x v="2309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x v="2310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x v="2311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x v="231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x v="2313"/>
    <n v="272.58620689655174"/>
    <x v="1"/>
    <s v="spaces"/>
  </r>
  <r>
    <n v="3108"/>
    <x v="3107"/>
    <s v="We need a permanent home for the theater!"/>
    <n v="50000"/>
    <n v="26"/>
    <x v="2"/>
    <x v="0"/>
    <s v="USD"/>
    <x v="3102"/>
    <x v="3108"/>
    <b v="0"/>
    <n v="2"/>
    <b v="0"/>
    <s v="theater/spaces"/>
    <x v="231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x v="231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x v="167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x v="2316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x v="2317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x v="2318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x v="109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x v="419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x v="2319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x v="370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x v="69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x v="833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x v="2320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x v="886"/>
    <n v="10"/>
    <x v="1"/>
    <s v="spaces"/>
  </r>
  <r>
    <n v="3122"/>
    <x v="3121"/>
    <s v="cancelled until further notice"/>
    <n v="199"/>
    <n v="116"/>
    <x v="1"/>
    <x v="0"/>
    <s v="USD"/>
    <x v="3116"/>
    <x v="3122"/>
    <b v="0"/>
    <n v="2"/>
    <b v="0"/>
    <s v="theater/spaces"/>
    <x v="2321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x v="2322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x v="2323"/>
    <n v="6.5"/>
    <x v="1"/>
    <s v="spaces"/>
  </r>
  <r>
    <n v="3125"/>
    <x v="3124"/>
    <s v="N/A"/>
    <n v="1500000"/>
    <n v="0"/>
    <x v="1"/>
    <x v="0"/>
    <s v="USD"/>
    <x v="3119"/>
    <x v="3125"/>
    <b v="0"/>
    <n v="0"/>
    <b v="0"/>
    <s v="theater/spaces"/>
    <x v="109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x v="2324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x v="109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x v="2325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x v="417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x v="2326"/>
    <n v="93.75"/>
    <x v="1"/>
    <s v="plays"/>
  </r>
  <r>
    <n v="3131"/>
    <x v="3130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x v="2327"/>
    <n v="53.75"/>
    <x v="1"/>
    <s v="plays"/>
  </r>
  <r>
    <n v="3132"/>
    <x v="3131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x v="108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x v="1277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x v="2328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x v="232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x v="2330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x v="42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x v="109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x v="2331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x v="2332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x v="2333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x v="2334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x v="109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x v="2335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x v="109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x v="1131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x v="2336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x v="3142"/>
    <x v="3148"/>
    <b v="1"/>
    <n v="57"/>
    <b v="1"/>
    <s v="theater/plays"/>
    <x v="2337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x v="87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x v="50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x v="8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x v="2338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x v="2339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x v="2340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x v="234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x v="2342"/>
    <n v="62.921348314606739"/>
    <x v="1"/>
    <s v="plays"/>
  </r>
  <r>
    <n v="3157"/>
    <x v="3156"/>
    <s v="Four Directors.  Four One Acts.  Four Genres.  For You."/>
    <n v="4000"/>
    <n v="4040"/>
    <x v="0"/>
    <x v="0"/>
    <s v="USD"/>
    <x v="3151"/>
    <x v="3157"/>
    <b v="1"/>
    <n v="41"/>
    <b v="1"/>
    <s v="theater/plays"/>
    <x v="50"/>
    <n v="98.536585365853654"/>
    <x v="1"/>
    <s v="plays"/>
  </r>
  <r>
    <n v="3158"/>
    <x v="3157"/>
    <s v="A 40s crime-noir play using nursery rhyme characters."/>
    <n v="5000"/>
    <n v="5700"/>
    <x v="0"/>
    <x v="0"/>
    <s v="USD"/>
    <x v="3152"/>
    <x v="3158"/>
    <b v="1"/>
    <n v="69"/>
    <b v="1"/>
    <s v="theater/plays"/>
    <x v="430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x v="2343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x v="1400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x v="2344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x v="234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x v="234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x v="2347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x v="2348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x v="2349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x v="3160"/>
    <x v="3167"/>
    <b v="1"/>
    <n v="55"/>
    <b v="1"/>
    <s v="theater/plays"/>
    <x v="2350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x v="2351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x v="2352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x v="2353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x v="2354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x v="935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x v="288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x v="2355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x v="2356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x v="2357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x v="2358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x v="2359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x v="2360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x v="2361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x v="2206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x v="2191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x v="2206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x v="2362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x v="3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x v="2363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x v="236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x v="23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x v="236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x v="109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x v="2367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x v="391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x v="2368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x v="109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x v="236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x v="1855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x v="2370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x v="456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x v="2371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x v="13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x v="237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x v="2373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x v="180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x v="109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x v="2374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x v="109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x v="2375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x v="991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x v="2376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x v="237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x v="237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x v="2379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x v="2380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x v="2381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x v="2382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x v="2383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x v="2251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x v="426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x v="2384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x v="2385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x v="2386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x v="2387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x v="2388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x v="2389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x v="1099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x v="44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x v="1054"/>
    <n v="50"/>
    <x v="1"/>
    <s v="plays"/>
  </r>
  <r>
    <n v="3228"/>
    <x v="3227"/>
    <s v="A Season of Powerful Women. A Season of Defiance."/>
    <n v="7000"/>
    <n v="7164"/>
    <x v="0"/>
    <x v="0"/>
    <s v="USD"/>
    <x v="3221"/>
    <x v="3228"/>
    <b v="1"/>
    <n v="37"/>
    <b v="1"/>
    <s v="theater/plays"/>
    <x v="2390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x v="239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x v="2392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x v="2393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x v="2394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x v="2395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x v="2396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x v="239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x v="1794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x v="2398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x v="2399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x v="2400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x v="51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x v="2401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x v="240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x v="2403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x v="2404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x v="2405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x v="2406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x v="2407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x v="3240"/>
    <x v="3248"/>
    <b v="1"/>
    <n v="200"/>
    <b v="1"/>
    <s v="theater/plays"/>
    <x v="2408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x v="2409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x v="2410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x v="161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x v="241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x v="241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x v="241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x v="1290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x v="2414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x v="2415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x v="2416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x v="2417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x v="2418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x v="2419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x v="2420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x v="2421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x v="288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x v="2002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x v="2422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x v="426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x v="602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x v="1240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x v="658"/>
    <n v="61"/>
    <x v="1"/>
    <s v="plays"/>
  </r>
  <r>
    <n v="3271"/>
    <x v="3270"/>
    <s v="A razor sharp satire to darken your Christmas."/>
    <n v="1500"/>
    <n v="1950"/>
    <x v="0"/>
    <x v="1"/>
    <s v="GBP"/>
    <x v="3263"/>
    <x v="3271"/>
    <b v="1"/>
    <n v="51"/>
    <b v="1"/>
    <s v="theater/plays"/>
    <x v="2129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x v="242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x v="202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x v="2424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x v="2425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x v="2426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x v="1878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x v="1936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x v="2427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x v="288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x v="2428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x v="2429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x v="2430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x v="264"/>
    <n v="203.2"/>
    <x v="1"/>
    <s v="plays"/>
  </r>
  <r>
    <n v="3285"/>
    <x v="3284"/>
    <s v="A new play by Matthew Gasda"/>
    <n v="4999"/>
    <n v="5604"/>
    <x v="0"/>
    <x v="0"/>
    <s v="USD"/>
    <x v="3277"/>
    <x v="3285"/>
    <b v="0"/>
    <n v="81"/>
    <b v="1"/>
    <s v="theater/plays"/>
    <x v="2431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x v="2432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x v="3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x v="2433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x v="2434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x v="1247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x v="430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x v="243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x v="243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x v="1237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x v="2437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x v="243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x v="2439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x v="2440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x v="2441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x v="2442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x v="1424"/>
    <n v="57.2"/>
    <x v="1"/>
    <s v="plays"/>
  </r>
  <r>
    <n v="3302"/>
    <x v="3301"/>
    <s v="FilosofÃ­a de los anÃ³nimos"/>
    <n v="8400"/>
    <n v="8685"/>
    <x v="0"/>
    <x v="3"/>
    <s v="EUR"/>
    <x v="3294"/>
    <x v="3302"/>
    <b v="0"/>
    <n v="50"/>
    <b v="1"/>
    <s v="theater/plays"/>
    <x v="2443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x v="2444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x v="244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x v="2446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x v="2447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x v="244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x v="244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x v="2450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x v="1417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x v="2451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x v="2452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x v="2453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x v="2454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x v="1007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x v="2455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x v="2456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x v="2457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x v="1277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x v="50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x v="202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x v="2458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x v="245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x v="658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x v="2460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x v="300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x v="982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x v="2461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x v="2462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x v="2463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x v="2464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x v="3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x v="2465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x v="2466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x v="2467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x v="3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x v="1097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x v="246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x v="2469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x v="2470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x v="3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x v="658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x v="2214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x v="2471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x v="2129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x v="1007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x v="2472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x v="2473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x v="247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x v="2475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x v="940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x v="2476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x v="2477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x v="2478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x v="247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x v="578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x v="50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x v="2480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x v="90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x v="2481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x v="2482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x v="678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x v="2483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x v="2484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x v="87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x v="2485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x v="2486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x v="8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x v="3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x v="2487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x v="2488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x v="991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x v="598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x v="2489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x v="3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x v="77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x v="348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x v="2490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x v="2491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x v="2492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x v="1891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x v="249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x v="194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x v="2494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x v="3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x v="2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x v="2495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x v="965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x v="1444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x v="2122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x v="2496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x v="3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x v="1725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x v="2497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x v="2498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x v="2499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x v="1990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x v="2500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x v="603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x v="250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x v="2502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x v="2503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x v="3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x v="1009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x v="2504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x v="2505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x v="1088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x v="2506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x v="2507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x v="2508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x v="2509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x v="3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x v="2129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x v="991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x v="3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x v="1774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x v="2510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x v="2511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x v="2512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x v="2513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x v="2514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x v="107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x v="2515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x v="2062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x v="2516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x v="2517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x v="3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x v="1015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x v="2129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x v="2518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x v="3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x v="2519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x v="2520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x v="1442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x v="1990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x v="2521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x v="50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x v="1243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x v="2522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x v="2523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x v="94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x v="3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x v="2524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x v="2525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x v="3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x v="2123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x v="2526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x v="252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x v="2528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x v="1710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x v="2529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x v="2530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x v="2531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x v="2248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x v="2532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x v="253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x v="2534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x v="2535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x v="2536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x v="2537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x v="2538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x v="2539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x v="2540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x v="2541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x v="288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x v="2542"/>
    <n v="72.950819672131146"/>
    <x v="1"/>
    <s v="plays"/>
  </r>
  <r>
    <n v="3467"/>
    <x v="3465"/>
    <s v="Venus in Fur, By David Ives."/>
    <n v="3000"/>
    <n v="3030"/>
    <x v="0"/>
    <x v="0"/>
    <s v="USD"/>
    <x v="3455"/>
    <x v="3467"/>
    <b v="0"/>
    <n v="47"/>
    <b v="1"/>
    <s v="theater/plays"/>
    <x v="50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x v="2543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x v="254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x v="2111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x v="2545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x v="2546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x v="3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x v="50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x v="1614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x v="87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x v="1288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x v="2547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x v="2548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x v="254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x v="2395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x v="2550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x v="2551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x v="2552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x v="2553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x v="26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x v="92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x v="1247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x v="2554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x v="1901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x v="2555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x v="2556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x v="3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x v="3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x v="2557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x v="2558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x v="2559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x v="2560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x v="26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x v="2561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x v="17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x v="2562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x v="2563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x v="3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x v="2564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x v="1240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x v="2565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x v="223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x v="2566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x v="2567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x v="2568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x v="3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x v="2569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x v="1007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x v="2570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x v="3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x v="3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x v="2571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x v="40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x v="1266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x v="2572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x v="3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x v="2573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x v="2574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x v="938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x v="607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x v="2575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x v="2576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x v="2577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x v="31"/>
    <n v="125"/>
    <x v="1"/>
    <s v="plays"/>
  </r>
  <r>
    <n v="3531"/>
    <x v="3529"/>
    <s v="A political comedy for a crazy election year"/>
    <n v="1000"/>
    <n v="1280"/>
    <x v="0"/>
    <x v="0"/>
    <s v="USD"/>
    <x v="3518"/>
    <x v="3531"/>
    <b v="0"/>
    <n v="26"/>
    <b v="1"/>
    <s v="theater/plays"/>
    <x v="602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x v="2578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x v="2536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x v="2579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x v="2580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x v="71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x v="2581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x v="2582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x v="2583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x v="2584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x v="2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x v="2585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x v="43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x v="3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x v="8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x v="2586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x v="2587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x v="2588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x v="607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x v="213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x v="2118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x v="3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x v="2589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x v="2590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x v="3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x v="2419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x v="2591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x v="2592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x v="991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x v="2593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x v="2122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x v="2594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x v="2595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x v="10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x v="259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x v="2430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x v="2597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x v="2598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x v="25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x v="2600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x v="2601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x v="3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x v="2602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x v="2603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x v="2604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x v="3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x v="2129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x v="2605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x v="3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x v="2606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x v="3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x v="260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x v="2508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x v="2113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x v="2608"/>
    <n v="176.08695652173913"/>
    <x v="1"/>
    <s v="plays"/>
  </r>
  <r>
    <n v="3586"/>
    <x v="3584"/>
    <s v="See Theatre In A New Light"/>
    <n v="7500"/>
    <n v="8207"/>
    <x v="0"/>
    <x v="0"/>
    <s v="USD"/>
    <x v="3572"/>
    <x v="3586"/>
    <b v="0"/>
    <n v="54"/>
    <b v="1"/>
    <s v="theater/plays"/>
    <x v="2609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x v="2610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x v="10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x v="1901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x v="2611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x v="1290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x v="2612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x v="2613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x v="2614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x v="23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x v="2615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x v="94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x v="2616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x v="2539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x v="3586"/>
    <x v="3600"/>
    <b v="0"/>
    <n v="4"/>
    <b v="1"/>
    <s v="theater/plays"/>
    <x v="2129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x v="2469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x v="2383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x v="2617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x v="2618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x v="2498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x v="2619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x v="2620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x v="3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x v="2621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x v="2622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x v="1627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x v="2623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x v="3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x v="2624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x v="2020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x v="2387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x v="2625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x v="50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x v="1246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x v="2626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x v="2627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x v="2628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x v="43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x v="2629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x v="2570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x v="241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x v="3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x v="109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x v="2630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x v="108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x v="263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x v="143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x v="2632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x v="2633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x v="2634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x v="109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x v="2635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x v="2636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x v="524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x v="148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x v="109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x v="2637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x v="109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x v="2638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x v="370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x v="2639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x v="733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x v="2640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x v="87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x v="3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x v="87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x v="2641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x v="10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x v="2642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x v="2643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x v="2644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x v="2645"/>
    <n v="110.75"/>
    <x v="1"/>
    <s v="plays"/>
  </r>
  <r>
    <n v="3658"/>
    <x v="3654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x v="17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x v="2389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x v="3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x v="2598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x v="2646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x v="87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x v="2647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x v="2648"/>
    <n v="51"/>
    <x v="1"/>
    <s v="plays"/>
  </r>
  <r>
    <n v="3666"/>
    <x v="3662"/>
    <s v="Artistic Internship @ Ojai Playwrights Conference"/>
    <n v="1200"/>
    <n v="1200"/>
    <x v="0"/>
    <x v="0"/>
    <s v="USD"/>
    <x v="3652"/>
    <x v="3666"/>
    <b v="0"/>
    <n v="38"/>
    <b v="1"/>
    <s v="theater/plays"/>
    <x v="3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x v="2649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x v="991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x v="2650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x v="2651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x v="2652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x v="1400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x v="2653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x v="3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x v="2515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x v="2654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x v="2655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x v="78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x v="2616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x v="265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x v="2657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x v="2658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x v="2659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x v="2660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x v="2661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x v="266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x v="2663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x v="2217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x v="1237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x v="43"/>
    <n v="58.064516129032256"/>
    <x v="1"/>
    <s v="plays"/>
  </r>
  <r>
    <n v="3691"/>
    <x v="3687"/>
    <s v="World Premiere of last play written by Amiri Baraka"/>
    <n v="40000"/>
    <n v="51184"/>
    <x v="0"/>
    <x v="0"/>
    <s v="USD"/>
    <x v="3677"/>
    <x v="3691"/>
    <b v="0"/>
    <n v="274"/>
    <b v="1"/>
    <s v="theater/plays"/>
    <x v="2664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x v="582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x v="2665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x v="2666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x v="2213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x v="1342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x v="1277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x v="2667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x v="2624"/>
    <n v="63"/>
    <x v="1"/>
    <s v="plays"/>
  </r>
  <r>
    <n v="3700"/>
    <x v="3696"/>
    <s v="Help me produce the play I have written for my senior project!"/>
    <n v="500"/>
    <n v="606"/>
    <x v="0"/>
    <x v="0"/>
    <s v="USD"/>
    <x v="3686"/>
    <x v="3700"/>
    <b v="0"/>
    <n v="18"/>
    <b v="1"/>
    <s v="theater/plays"/>
    <x v="1247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x v="1415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x v="2217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x v="2668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x v="2669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x v="2670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x v="2671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x v="2672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x v="267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x v="2674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x v="2675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x v="430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x v="2676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x v="1240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x v="1099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x v="2677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x v="2678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x v="1266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x v="2679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x v="3704"/>
    <x v="3719"/>
    <b v="0"/>
    <n v="4"/>
    <b v="1"/>
    <s v="theater/plays"/>
    <x v="2680"/>
    <n v="105"/>
    <x v="1"/>
    <s v="plays"/>
  </r>
  <r>
    <n v="3720"/>
    <x v="3716"/>
    <s v="Breaking the American Indian stereotype in the American Theatre."/>
    <n v="3300"/>
    <n v="3449"/>
    <x v="0"/>
    <x v="0"/>
    <s v="USD"/>
    <x v="3705"/>
    <x v="3720"/>
    <b v="0"/>
    <n v="40"/>
    <b v="1"/>
    <s v="theater/plays"/>
    <x v="2681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x v="2624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x v="2682"/>
    <n v="47.657142857142858"/>
    <x v="1"/>
    <s v="plays"/>
  </r>
  <r>
    <n v="3723"/>
    <x v="3719"/>
    <s v="Saltmine Theatre Company present Beauty and the Beast:"/>
    <n v="4500"/>
    <n v="4592"/>
    <x v="0"/>
    <x v="1"/>
    <s v="GBP"/>
    <x v="3708"/>
    <x v="3723"/>
    <b v="0"/>
    <n v="63"/>
    <b v="1"/>
    <s v="theater/plays"/>
    <x v="2683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x v="2684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x v="74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x v="2685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x v="1266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x v="2686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x v="2687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x v="709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x v="2688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x v="2689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x v="109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x v="2690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x v="2691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x v="886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x v="2692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x v="2693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x v="2694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x v="2695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x v="109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x v="17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x v="109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x v="109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x v="709"/>
    <n v="10"/>
    <x v="1"/>
    <s v="plays"/>
  </r>
  <r>
    <n v="3746"/>
    <x v="3741"/>
    <s v="Generational curses CAN be broken...right?"/>
    <n v="8500"/>
    <n v="202"/>
    <x v="2"/>
    <x v="0"/>
    <s v="USD"/>
    <x v="3731"/>
    <x v="3746"/>
    <b v="0"/>
    <n v="1"/>
    <b v="0"/>
    <s v="theater/plays"/>
    <x v="2696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x v="460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x v="2697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x v="2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x v="1004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x v="2698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x v="1246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x v="2699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x v="43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x v="2700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x v="270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x v="2702"/>
    <n v="75.959999999999994"/>
    <x v="1"/>
    <s v="musical"/>
  </r>
  <r>
    <n v="3758"/>
    <x v="3753"/>
    <s v="LUIGI'S LADIES: an original one-woman musical comedy"/>
    <n v="1500"/>
    <n v="1535"/>
    <x v="0"/>
    <x v="0"/>
    <s v="USD"/>
    <x v="3743"/>
    <x v="3758"/>
    <b v="0"/>
    <n v="26"/>
    <b v="1"/>
    <s v="theater/musical"/>
    <x v="2703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x v="2704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x v="2705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x v="3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x v="2706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x v="3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x v="3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x v="2707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x v="2708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x v="2709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x v="2710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x v="3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x v="3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x v="2711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x v="1097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x v="2123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x v="3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x v="598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x v="2712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x v="2713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x v="2714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x v="2715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x v="43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x v="2716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x v="1409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x v="2717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x v="935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x v="2718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x v="2719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x v="2720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x v="886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x v="2721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x v="109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x v="109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x v="1228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x v="2722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x v="460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x v="131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x v="272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x v="2724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x v="2725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x v="272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x v="2727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x v="2728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x v="109"/>
    <e v="#DIV/0!"/>
    <x v="1"/>
    <s v="musical"/>
  </r>
  <r>
    <n v="3803"/>
    <x v="3798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x v="2729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x v="109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x v="13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x v="2730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x v="2731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x v="3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x v="982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x v="2732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x v="273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x v="1708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x v="273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x v="2735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x v="2736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x v="2737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x v="7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x v="273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x v="2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x v="2255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x v="2739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x v="2740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x v="938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x v="1277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x v="2741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x v="650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x v="2742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x v="3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x v="20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x v="2743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x v="2744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x v="43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x v="988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x v="2745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x v="583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x v="2460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x v="426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x v="2746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x v="982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x v="2747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x v="2748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x v="2749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x v="2750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x v="2751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x v="275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x v="83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x v="2753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x v="2754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x v="2755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x v="2756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x v="2757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x v="418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x v="2758"/>
    <n v="13"/>
    <x v="1"/>
    <s v="plays"/>
  </r>
  <r>
    <n v="3854"/>
    <x v="3849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x v="2759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x v="453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x v="459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x v="2760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x v="17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x v="167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x v="2761"/>
    <n v="81.538461538461533"/>
    <x v="1"/>
    <s v="plays"/>
  </r>
  <r>
    <n v="3861"/>
    <x v="3856"/>
    <s v="THE COMING OF THE LORD!"/>
    <n v="2000"/>
    <n v="100"/>
    <x v="2"/>
    <x v="0"/>
    <s v="USD"/>
    <x v="3842"/>
    <x v="3861"/>
    <b v="0"/>
    <n v="1"/>
    <b v="0"/>
    <s v="theater/plays"/>
    <x v="152"/>
    <n v="100"/>
    <x v="1"/>
    <s v="plays"/>
  </r>
  <r>
    <n v="3862"/>
    <x v="3857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x v="473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x v="109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x v="444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x v="2762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x v="1219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x v="2763"/>
    <n v="50.2"/>
    <x v="1"/>
    <s v="plays"/>
  </r>
  <r>
    <n v="3868"/>
    <x v="3863"/>
    <s v="New collection of music by Scott Evan Davis!"/>
    <n v="5000"/>
    <n v="10"/>
    <x v="1"/>
    <x v="1"/>
    <s v="GBP"/>
    <x v="3849"/>
    <x v="3868"/>
    <b v="0"/>
    <n v="1"/>
    <b v="0"/>
    <s v="theater/musical"/>
    <x v="418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x v="2764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x v="2154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x v="129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x v="109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x v="109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x v="109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x v="109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x v="2765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x v="2766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x v="2767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x v="109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x v="2768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x v="152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x v="109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x v="109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x v="109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x v="109"/>
    <e v="#DIV/0!"/>
    <x v="1"/>
    <s v="musical"/>
  </r>
  <r>
    <n v="3886"/>
    <x v="3881"/>
    <n v="1"/>
    <n v="10000"/>
    <n v="0"/>
    <x v="1"/>
    <x v="2"/>
    <s v="AUD"/>
    <x v="3866"/>
    <x v="3886"/>
    <b v="0"/>
    <n v="0"/>
    <b v="0"/>
    <s v="theater/musical"/>
    <x v="109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x v="192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x v="2769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x v="2770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x v="2771"/>
    <n v="315.5"/>
    <x v="1"/>
    <s v="plays"/>
  </r>
  <r>
    <n v="3891"/>
    <x v="3886"/>
    <s v="A comedy about a mime who dreams of becoming a stand up comedian."/>
    <n v="800"/>
    <n v="260"/>
    <x v="2"/>
    <x v="0"/>
    <s v="USD"/>
    <x v="3871"/>
    <x v="3891"/>
    <b v="0"/>
    <n v="7"/>
    <b v="0"/>
    <s v="theater/plays"/>
    <x v="2164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x v="109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x v="2772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x v="277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x v="152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x v="2774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x v="2775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x v="397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x v="237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x v="2331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x v="186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x v="277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x v="109"/>
    <e v="#DIV/0!"/>
    <x v="1"/>
    <s v="plays"/>
  </r>
  <r>
    <n v="3904"/>
    <x v="3899"/>
    <s v="A play that will cover 4000 years of black history."/>
    <n v="10000"/>
    <n v="3"/>
    <x v="2"/>
    <x v="0"/>
    <s v="USD"/>
    <x v="3884"/>
    <x v="3904"/>
    <b v="0"/>
    <n v="2"/>
    <b v="0"/>
    <s v="theater/plays"/>
    <x v="479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x v="2777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x v="2778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x v="277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x v="2780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x v="2781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x v="278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x v="2783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x v="440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x v="709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x v="2784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x v="119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x v="109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x v="2785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x v="418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x v="2786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x v="2331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x v="109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x v="2787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x v="2788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x v="2789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x v="709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x v="715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x v="460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x v="2790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x v="279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x v="109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x v="109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x v="2792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x v="2793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x v="1324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x v="2794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x v="109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x v="2795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x v="2796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x v="370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x v="881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x v="957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x v="109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x v="2797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x v="109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x v="1161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x v="140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x v="2798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x v="109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x v="2799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x v="89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x v="2800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x v="2801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x v="109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x v="109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x v="2802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x v="109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x v="1866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x v="2803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x v="69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x v="183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x v="714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x v="280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x v="109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x v="2805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x v="2100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x v="722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x v="2806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x v="2807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x v="2808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x v="2809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x v="2810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x v="2811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x v="2812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x v="2149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x v="109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x v="281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x v="2814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x v="2815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x v="2816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x v="2693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x v="2817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x v="143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x v="2818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x v="281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x v="2803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x v="2820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x v="2821"/>
    <n v="11.615384615384615"/>
    <x v="1"/>
    <s v="plays"/>
  </r>
  <r>
    <n v="3988"/>
    <x v="3982"/>
    <s v="An evening of of stories based both in myth and truth."/>
    <n v="1500"/>
    <n v="32"/>
    <x v="2"/>
    <x v="0"/>
    <s v="USD"/>
    <x v="3968"/>
    <x v="3988"/>
    <b v="0"/>
    <n v="4"/>
    <b v="0"/>
    <s v="theater/plays"/>
    <x v="282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x v="109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x v="2823"/>
    <n v="23"/>
    <x v="1"/>
    <s v="plays"/>
  </r>
  <r>
    <n v="3991"/>
    <x v="3985"/>
    <s v="North Texas first actor-driven theatre company needs your help"/>
    <n v="500"/>
    <n v="100"/>
    <x v="2"/>
    <x v="0"/>
    <s v="USD"/>
    <x v="3971"/>
    <x v="3991"/>
    <b v="0"/>
    <n v="1"/>
    <b v="0"/>
    <s v="theater/plays"/>
    <x v="143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x v="2824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x v="130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x v="1161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x v="282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x v="282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x v="109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x v="2827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x v="2828"/>
    <n v="82.571428571428569"/>
    <x v="1"/>
    <s v="plays"/>
  </r>
  <r>
    <n v="4000"/>
    <x v="3994"/>
    <s v="An Enticing Trip into the World of Assisted Dying"/>
    <n v="8000"/>
    <n v="10"/>
    <x v="2"/>
    <x v="0"/>
    <s v="USD"/>
    <x v="3980"/>
    <x v="4000"/>
    <b v="0"/>
    <n v="1"/>
    <b v="0"/>
    <s v="theater/plays"/>
    <x v="41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x v="2821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x v="1861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x v="2829"/>
    <n v="100.5"/>
    <x v="1"/>
    <s v="plays"/>
  </r>
  <r>
    <n v="4004"/>
    <x v="3998"/>
    <s v="Help Launch The Queen Into South Florida!"/>
    <n v="500"/>
    <n v="1"/>
    <x v="2"/>
    <x v="0"/>
    <s v="USD"/>
    <x v="3983"/>
    <x v="4004"/>
    <b v="0"/>
    <n v="1"/>
    <b v="0"/>
    <s v="theater/plays"/>
    <x v="418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x v="843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x v="440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x v="1161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x v="733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x v="2830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x v="2831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x v="283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x v="109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x v="698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x v="109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x v="107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x v="11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x v="857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x v="2780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x v="283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x v="283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x v="186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x v="2835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x v="109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x v="237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x v="152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x v="109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x v="2836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x v="2837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x v="109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x v="149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x v="109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x v="2838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x v="2839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x v="2840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x v="2841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x v="2842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x v="2843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x v="284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x v="137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x v="1296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x v="714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x v="2845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x v="109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x v="2846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x v="459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x v="2847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x v="72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x v="284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x v="123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x v="2730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x v="109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x v="284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x v="2850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x v="109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x v="2851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x v="2852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x v="2853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x v="2854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x v="453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x v="285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x v="109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x v="2856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x v="2857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x v="2858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x v="2859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x v="874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x v="2860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x v="286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x v="2862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x v="2863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x v="109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x v="177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x v="2864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x v="2865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x v="2866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x v="109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x v="115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x v="109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x v="874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x v="109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x v="2867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x v="17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x v="2868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x v="119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x v="2785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x v="609"/>
    <n v="9.4"/>
    <x v="1"/>
    <s v="plays"/>
  </r>
  <r>
    <n v="4087"/>
    <x v="4080"/>
    <s v="Comedy Stage Play"/>
    <n v="9600"/>
    <n v="0"/>
    <x v="2"/>
    <x v="0"/>
    <s v="USD"/>
    <x v="4065"/>
    <x v="4087"/>
    <b v="0"/>
    <n v="0"/>
    <b v="0"/>
    <s v="theater/plays"/>
    <x v="109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x v="2869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x v="2870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x v="416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x v="782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x v="2871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x v="365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x v="2176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x v="129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x v="2843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x v="109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x v="109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x v="287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x v="109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x v="109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x v="2873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x v="709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x v="2874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x v="2875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x v="287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x v="2877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x v="2878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x v="109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x v="2879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x v="2880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x v="167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x v="418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7620400"/>
    <d v="2015-07-23T03:00:00"/>
    <n v="1434931811"/>
    <b v="0"/>
    <n v="182"/>
    <b v="1"/>
    <s v="film &amp; video/television"/>
    <n v="0.36858823529411766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x v="1"/>
    <n v="1488464683"/>
    <d v="2017-03-02T14:24:43"/>
    <n v="1485872683"/>
    <b v="0"/>
    <n v="79"/>
    <b v="1"/>
    <s v="film &amp; video/television"/>
    <n v="0.4260827250608272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5555083"/>
    <d v="2016-02-15T16:51:23"/>
    <n v="1454691083"/>
    <b v="0"/>
    <n v="35"/>
    <b v="1"/>
    <s v="film &amp; video/television"/>
    <n v="0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7414107"/>
    <d v="2014-08-07T12:21:47"/>
    <n v="1404822107"/>
    <b v="0"/>
    <n v="150"/>
    <b v="1"/>
    <s v="film &amp; video/television"/>
    <n v="3.9E-2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50555279"/>
    <d v="2015-12-19T20:01:19"/>
    <n v="1447963279"/>
    <b v="0"/>
    <n v="284"/>
    <b v="1"/>
    <s v="film &amp; video/television"/>
    <n v="0.22991545454545451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9770500"/>
    <d v="2016-07-29T05:35:00"/>
    <n v="1468362207"/>
    <b v="0"/>
    <n v="47"/>
    <b v="1"/>
    <s v="film &amp; video/television"/>
    <n v="9.777444361090272E-2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2710250"/>
    <d v="2014-06-14T01:44:10"/>
    <n v="1401846250"/>
    <b v="0"/>
    <n v="58"/>
    <b v="1"/>
    <s v="film &amp; video/television"/>
    <n v="6.4875000000000002E-2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7680867"/>
    <d v="2016-07-05T01:07:47"/>
    <n v="1464224867"/>
    <b v="0"/>
    <n v="57"/>
    <b v="1"/>
    <s v="film &amp; video/television"/>
    <n v="1.2222222222222223E-2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x v="8"/>
    <n v="1460754000"/>
    <d v="2016-04-15T21:00:00"/>
    <n v="1460155212"/>
    <b v="0"/>
    <n v="12"/>
    <b v="1"/>
    <s v="film &amp; video/television"/>
    <n v="4.3428571428570911E-4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60860144"/>
    <d v="2016-04-17T02:29:04"/>
    <n v="1458268144"/>
    <b v="0"/>
    <n v="20"/>
    <b v="1"/>
    <s v="film &amp; video/television"/>
    <n v="0.25998000000000004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3660279"/>
    <d v="2014-06-25T01:37:59"/>
    <n v="1400636279"/>
    <b v="0"/>
    <n v="19"/>
    <b v="1"/>
    <s v="film &amp; video/television"/>
    <n v="5.0000000000000001E-3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71834800"/>
    <d v="2016-08-22T03:00:00"/>
    <n v="1469126462"/>
    <b v="0"/>
    <n v="75"/>
    <b v="1"/>
    <s v="film &amp; video/television"/>
    <n v="0.20499999999999999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5479600"/>
    <d v="2014-07-16T03:00:00"/>
    <n v="1401642425"/>
    <b v="0"/>
    <n v="827"/>
    <b v="1"/>
    <s v="film &amp; video/television"/>
    <n v="0.65293333333333337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6713620"/>
    <d v="2016-06-23T20:27:00"/>
    <n v="1463588109"/>
    <b v="0"/>
    <n v="51"/>
    <b v="1"/>
    <s v="film &amp; video/television"/>
    <n v="0.5997142857142857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x v="14"/>
    <n v="1405259940"/>
    <d v="2014-07-13T13:59:00"/>
    <n v="1403051888"/>
    <b v="0"/>
    <n v="41"/>
    <b v="1"/>
    <s v="film &amp; video/television"/>
    <n v="9.3333333333333341E-3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3384840"/>
    <d v="2015-09-27T20:14:00"/>
    <n v="1441790658"/>
    <b v="0"/>
    <n v="98"/>
    <b v="1"/>
    <s v="film &amp; video/television"/>
    <n v="6.6000000000000003E-2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402896600"/>
    <d v="2014-06-16T05:30:00"/>
    <n v="1398971211"/>
    <b v="0"/>
    <n v="70"/>
    <b v="1"/>
    <s v="film &amp; video/television"/>
    <n v="2.4166666666666668E-3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5126022"/>
    <d v="2014-11-04T18:33:42"/>
    <n v="1412530422"/>
    <b v="0"/>
    <n v="36"/>
    <b v="1"/>
    <s v="film &amp; video/television"/>
    <n v="6.6666666666666671E-3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10958856"/>
    <d v="2014-09-17T13:00:56"/>
    <n v="1408366856"/>
    <b v="0"/>
    <n v="342"/>
    <b v="1"/>
    <s v="film &amp; video/television"/>
    <n v="6.3211000000000059E-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7420934"/>
    <d v="2015-07-20T19:35:34"/>
    <n v="1434828934"/>
    <b v="0"/>
    <n v="22"/>
    <b v="1"/>
    <s v="film &amp; video/television"/>
    <n v="0.4529411764705882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42167912"/>
    <d v="2015-09-13T18:11:52"/>
    <n v="1436983912"/>
    <b v="0"/>
    <n v="25"/>
    <b v="1"/>
    <s v="film &amp; video/television"/>
    <n v="2E-3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11743789"/>
    <d v="2014-09-26T15:03:09"/>
    <n v="1409151789"/>
    <b v="0"/>
    <n v="101"/>
    <b v="1"/>
    <s v="film &amp; video/television"/>
    <n v="9.1351351351351348E-2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20099140"/>
    <d v="2015-01-01T07:59:00"/>
    <n v="1418766740"/>
    <b v="0"/>
    <n v="8"/>
    <b v="1"/>
    <s v="film &amp; video/television"/>
    <n v="0.17142857142857143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30407200"/>
    <d v="2015-04-30T15:20:00"/>
    <n v="1428086501"/>
    <b v="0"/>
    <n v="23"/>
    <b v="1"/>
    <s v="film &amp; video/television"/>
    <n v="0.18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x v="24"/>
    <n v="1442345940"/>
    <d v="2015-09-15T19:39:00"/>
    <n v="1439494863"/>
    <b v="0"/>
    <n v="574"/>
    <b v="1"/>
    <s v="film &amp; video/television"/>
    <n v="8.8076857142857207E-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52299761"/>
    <d v="2016-01-09T00:36:01"/>
    <n v="1447115761"/>
    <b v="0"/>
    <n v="14"/>
    <b v="1"/>
    <s v="film &amp; video/television"/>
    <n v="0.333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8278144"/>
    <d v="2014-08-17T12:22:24"/>
    <n v="1404822144"/>
    <b v="0"/>
    <n v="19"/>
    <b v="1"/>
    <s v="film &amp; video/television"/>
    <n v="0.5520000000000000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6113833"/>
    <d v="2014-11-16T04:57:13"/>
    <n v="1413518233"/>
    <b v="0"/>
    <n v="150"/>
    <b v="1"/>
    <s v="film &amp; video/television"/>
    <n v="0.117249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50307284"/>
    <d v="2015-12-16T23:08:04"/>
    <n v="1447715284"/>
    <b v="0"/>
    <n v="71"/>
    <b v="1"/>
    <s v="film &amp; video/television"/>
    <n v="3.5000000000000001E-3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6045368"/>
    <d v="2014-07-22T16:09:28"/>
    <n v="1403453368"/>
    <b v="0"/>
    <n v="117"/>
    <b v="1"/>
    <s v="film &amp; video/television"/>
    <n v="0.23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8604515"/>
    <d v="2014-08-21T07:01:55"/>
    <n v="1406012515"/>
    <b v="0"/>
    <n v="53"/>
    <b v="1"/>
    <s v="film &amp; video/television"/>
    <n v="1.2997499999999945E-2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3748434"/>
    <d v="2016-01-25T19:00:34"/>
    <n v="1452193234"/>
    <b v="0"/>
    <n v="1"/>
    <b v="1"/>
    <s v="film &amp; video/television"/>
    <n v="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63111940"/>
    <d v="2016-05-13T03:59:00"/>
    <n v="1459523017"/>
    <b v="0"/>
    <n v="89"/>
    <b v="1"/>
    <s v="film &amp; video/television"/>
    <n v="2.4604569420035149E-3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7001501"/>
    <d v="2015-11-08T16:51:41"/>
    <n v="1444405901"/>
    <b v="0"/>
    <n v="64"/>
    <b v="1"/>
    <s v="film &amp; video/television"/>
    <n v="2.0952380952380951E-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7224601"/>
    <d v="2014-08-05T07:43:21"/>
    <n v="1405928601"/>
    <b v="0"/>
    <n v="68"/>
    <b v="1"/>
    <s v="film &amp; video/television"/>
    <n v="0.30461538461538462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30179200"/>
    <d v="2015-04-28T00:00:00"/>
    <n v="1428130814"/>
    <b v="0"/>
    <n v="28"/>
    <b v="1"/>
    <s v="film &amp; video/television"/>
    <n v="0.66500000000000004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x v="36"/>
    <n v="1428128525"/>
    <d v="2015-04-04T06:22:05"/>
    <n v="1425540125"/>
    <b v="0"/>
    <n v="44"/>
    <b v="1"/>
    <s v="film &amp; video/television"/>
    <n v="0.42149999999999999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5055079"/>
    <d v="2015-02-27T16:37:59"/>
    <n v="1422463079"/>
    <b v="0"/>
    <n v="253"/>
    <b v="1"/>
    <s v="film &amp; video/television"/>
    <n v="0.83440909090909088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8235344"/>
    <d v="2013-05-11T01:22:24"/>
    <n v="1365643344"/>
    <b v="0"/>
    <n v="66"/>
    <b v="1"/>
    <s v="film &amp; video/television"/>
    <n v="0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401058740"/>
    <d v="2014-05-25T22:59:00"/>
    <n v="1398388068"/>
    <b v="0"/>
    <n v="217"/>
    <b v="1"/>
    <s v="film &amp; video/television"/>
    <n v="0.30980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3150400"/>
    <d v="2014-06-19T04:00:00"/>
    <n v="1401426488"/>
    <b v="0"/>
    <n v="16"/>
    <b v="1"/>
    <s v="film &amp; video/television"/>
    <n v="1.35E-2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12516354"/>
    <d v="2014-10-05T13:39:14"/>
    <n v="1409924354"/>
    <b v="0"/>
    <n v="19"/>
    <b v="1"/>
    <s v="film &amp; video/television"/>
    <n v="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9780026"/>
    <d v="2014-12-28T15:20:26"/>
    <n v="1417188026"/>
    <b v="0"/>
    <n v="169"/>
    <b v="1"/>
    <s v="film &amp; video/television"/>
    <n v="0.41857142857142859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5209600"/>
    <d v="2014-07-13T00:00:00"/>
    <n v="1402599486"/>
    <b v="0"/>
    <n v="263"/>
    <b v="1"/>
    <s v="film &amp; video/television"/>
    <n v="2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12648537"/>
    <d v="2014-10-07T02:22:17"/>
    <n v="1408760537"/>
    <b v="0"/>
    <n v="15"/>
    <b v="1"/>
    <s v="film &amp; video/television"/>
    <n v="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61769107"/>
    <d v="2016-04-27T14:58:27"/>
    <n v="1459177107"/>
    <b v="0"/>
    <n v="61"/>
    <b v="1"/>
    <s v="film &amp; video/television"/>
    <n v="0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50220974"/>
    <d v="2015-12-15T23:09:34"/>
    <n v="1447628974"/>
    <b v="0"/>
    <n v="45"/>
    <b v="1"/>
    <s v="film &amp; video/television"/>
    <n v="4.1666666666666664E-2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9021607"/>
    <d v="2014-12-19T20:40:07"/>
    <n v="1413834007"/>
    <b v="0"/>
    <n v="70"/>
    <b v="1"/>
    <s v="film &amp; video/television"/>
    <n v="7.6110000000000039E-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5211200"/>
    <d v="2015-03-01T12:00:00"/>
    <n v="1422534260"/>
    <b v="0"/>
    <n v="38"/>
    <b v="1"/>
    <s v="film &amp; video/television"/>
    <n v="7.9500000000000001E-2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x v="49"/>
    <n v="1445660045"/>
    <d v="2015-10-24T04:14:05"/>
    <n v="1443068045"/>
    <b v="0"/>
    <n v="87"/>
    <b v="1"/>
    <s v="film &amp; video/television"/>
    <n v="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22637200"/>
    <d v="2015-01-30T17:00:00"/>
    <n v="1419271458"/>
    <b v="0"/>
    <n v="22"/>
    <b v="1"/>
    <s v="film &amp; video/television"/>
    <n v="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9245037"/>
    <d v="2015-08-10T22:17:17"/>
    <n v="1436653037"/>
    <b v="0"/>
    <n v="119"/>
    <b v="1"/>
    <s v="film &amp; video/television"/>
    <n v="0.2801818181818182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5615846"/>
    <d v="2014-07-17T16:50:46"/>
    <n v="1403023846"/>
    <b v="0"/>
    <n v="52"/>
    <b v="1"/>
    <s v="film &amp; video/television"/>
    <n v="0.16209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x v="53"/>
    <n v="1396648800"/>
    <d v="2014-04-04T22:00:00"/>
    <n v="1395407445"/>
    <b v="0"/>
    <n v="117"/>
    <b v="1"/>
    <s v="film &amp; video/television"/>
    <n v="9.633333333333334E-2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51063221"/>
    <d v="2015-12-25T17:07:01"/>
    <n v="1448471221"/>
    <b v="0"/>
    <n v="52"/>
    <b v="1"/>
    <s v="film &amp; video/television"/>
    <n v="0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4390916"/>
    <d v="2016-05-27T23:15:16"/>
    <n v="1462576516"/>
    <b v="0"/>
    <n v="86"/>
    <b v="1"/>
    <s v="film &amp; video/television"/>
    <n v="0.2895348837209302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x v="56"/>
    <n v="1433779200"/>
    <d v="2015-06-08T16:00:00"/>
    <n v="1432559424"/>
    <b v="0"/>
    <n v="174"/>
    <b v="1"/>
    <s v="film &amp; video/television"/>
    <n v="7.2624999999999995E-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9991962"/>
    <d v="2015-04-25T19:59:22"/>
    <n v="1427399962"/>
    <b v="0"/>
    <n v="69"/>
    <b v="1"/>
    <s v="film &amp; video/television"/>
    <n v="1.9E-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6423172"/>
    <d v="2014-11-19T18:52:52"/>
    <n v="1413827572"/>
    <b v="0"/>
    <n v="75"/>
    <b v="1"/>
    <s v="film &amp; video/television"/>
    <n v="2.9100000000000001E-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42264400"/>
    <d v="2015-09-14T21:00:00"/>
    <n v="1439530776"/>
    <b v="0"/>
    <n v="33"/>
    <b v="1"/>
    <s v="film &amp; video/television"/>
    <n v="1.2569999999999708E-3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5532800"/>
    <d v="2014-03-23T00:00:00"/>
    <n v="1393882717"/>
    <b v="0"/>
    <n v="108"/>
    <b v="1"/>
    <s v="film &amp; video/shorts"/>
    <n v="3.2962222222222205E-2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70547157"/>
    <d v="2013-06-06T19:32:37"/>
    <n v="1368646357"/>
    <b v="0"/>
    <n v="23"/>
    <b v="1"/>
    <s v="film &amp; video/shorts"/>
    <n v="0.4829999999999999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2337878"/>
    <d v="2013-03-03T19:11:18"/>
    <n v="1360177878"/>
    <b v="0"/>
    <n v="48"/>
    <b v="1"/>
    <s v="film &amp; video/shorts"/>
    <n v="0.54733333333333334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8206740"/>
    <d v="2013-12-28T04:59:00"/>
    <n v="1386194013"/>
    <b v="0"/>
    <n v="64"/>
    <b v="1"/>
    <s v="film &amp; video/shorts"/>
    <n v="0.1351849999999999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3243181"/>
    <d v="2013-07-08T00:26:21"/>
    <n v="1370651181"/>
    <b v="0"/>
    <n v="24"/>
    <b v="1"/>
    <s v="film &amp; video/shorts"/>
    <n v="0.73333333333333328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7736740"/>
    <d v="2014-08-11T05:59:00"/>
    <n v="1405453354"/>
    <b v="0"/>
    <n v="57"/>
    <b v="1"/>
    <s v="film &amp; video/shorts"/>
    <n v="7.5285714285714289E-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x v="66"/>
    <n v="1468873420"/>
    <d v="2016-07-18T20:23:40"/>
    <n v="1466281420"/>
    <b v="0"/>
    <n v="26"/>
    <b v="1"/>
    <s v="film &amp; video/shorts"/>
    <n v="0.18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42360804"/>
    <d v="2012-07-15T14:00:04"/>
    <n v="1339768804"/>
    <b v="0"/>
    <n v="20"/>
    <b v="1"/>
    <s v="film &amp; video/shorts"/>
    <n v="0.16250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3162791"/>
    <d v="2014-02-23T13:39:51"/>
    <n v="1390570791"/>
    <b v="0"/>
    <n v="36"/>
    <b v="1"/>
    <s v="film &amp; video/shorts"/>
    <n v="0.2716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7538740"/>
    <d v="2011-10-02T06:59:00"/>
    <n v="1314765025"/>
    <b v="0"/>
    <n v="178"/>
    <b v="1"/>
    <s v="film &amp; video/shorts"/>
    <n v="0.1094229999999999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15171845"/>
    <d v="2011-09-04T21:30:45"/>
    <n v="1309987845"/>
    <b v="0"/>
    <n v="17"/>
    <b v="1"/>
    <s v="film &amp; video/shorts"/>
    <n v="0.2720000000000000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8186657"/>
    <d v="2012-05-28T06:30:57"/>
    <n v="1333002657"/>
    <b v="0"/>
    <n v="32"/>
    <b v="1"/>
    <s v="film &amp; video/shorts"/>
    <n v="0.2394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2937600"/>
    <d v="2012-11-15T00:00:00"/>
    <n v="1351210481"/>
    <b v="0"/>
    <n v="41"/>
    <b v="1"/>
    <s v="film &amp; video/shorts"/>
    <n v="8.4090909090909091E-2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304395140"/>
    <d v="2011-05-03T03:59:00"/>
    <n v="1297620584"/>
    <b v="0"/>
    <n v="18"/>
    <b v="1"/>
    <s v="film &amp; video/shorts"/>
    <n v="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3376495"/>
    <d v="2016-01-21T11:41:35"/>
    <n v="1450784495"/>
    <b v="0"/>
    <n v="29"/>
    <b v="1"/>
    <s v="film &amp; video/shorts"/>
    <n v="0.12931999999999994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6693272"/>
    <d v="2013-04-23T05:01:12"/>
    <n v="1364101272"/>
    <b v="0"/>
    <n v="47"/>
    <b v="1"/>
    <s v="film &amp; video/shorts"/>
    <n v="0.15428571428571428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25007358"/>
    <d v="2011-12-27T17:35:58"/>
    <n v="1319819758"/>
    <b v="0"/>
    <n v="15"/>
    <b v="1"/>
    <s v="film &amp; video/shorts"/>
    <n v="0.5333333333333333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7569140"/>
    <d v="2012-05-21T02:59:00"/>
    <n v="1332991717"/>
    <b v="0"/>
    <n v="26"/>
    <b v="1"/>
    <s v="film &amp; video/shorts"/>
    <n v="2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2751121"/>
    <d v="2016-09-01T17:32:01"/>
    <n v="1471887121"/>
    <b v="0"/>
    <n v="35"/>
    <b v="1"/>
    <s v="film &amp; video/shorts"/>
    <n v="26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8451093"/>
    <d v="2014-04-25T18:38:13"/>
    <n v="1395859093"/>
    <b v="0"/>
    <n v="41"/>
    <b v="1"/>
    <s v="film &amp; video/shorts"/>
    <n v="0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6640856"/>
    <d v="2013-12-10T02:00:56"/>
    <n v="1383616856"/>
    <b v="0"/>
    <n v="47"/>
    <b v="1"/>
    <s v="film &amp; video/shorts"/>
    <n v="7.2499999999999995E-2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2234920"/>
    <d v="2012-07-14T03:02:00"/>
    <n v="1341892127"/>
    <b v="0"/>
    <n v="28"/>
    <b v="1"/>
    <s v="film &amp; video/shorts"/>
    <n v="0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8189261"/>
    <d v="2011-10-09T19:41:01"/>
    <n v="1315597261"/>
    <b v="0"/>
    <n v="100"/>
    <b v="1"/>
    <s v="film &amp; video/shorts"/>
    <n v="1.25E-4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4604600"/>
    <d v="2015-02-22T11:30:00"/>
    <n v="1423320389"/>
    <b v="0"/>
    <n v="13"/>
    <b v="1"/>
    <s v="film &amp; video/shorts"/>
    <n v="2.5000000000000001E-2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5483086"/>
    <d v="2011-05-15T18:11:26"/>
    <n v="1302891086"/>
    <b v="0"/>
    <n v="7"/>
    <b v="1"/>
    <s v="film &amp; video/shorts"/>
    <n v="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6746837"/>
    <d v="2011-09-23T03:00:37"/>
    <n v="1314154837"/>
    <b v="0"/>
    <n v="21"/>
    <b v="1"/>
    <s v="film &amp; video/shorts"/>
    <n v="0.25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51226045"/>
    <d v="2015-12-27T14:20:45"/>
    <n v="1444828845"/>
    <b v="0"/>
    <n v="17"/>
    <b v="1"/>
    <s v="film &amp; video/shorts"/>
    <n v="6.4666666666666664E-2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5529260"/>
    <d v="2010-06-03T01:41:00"/>
    <n v="1274705803"/>
    <b v="0"/>
    <n v="25"/>
    <b v="1"/>
    <s v="film &amp; video/shorts"/>
    <n v="4.5999999999999999E-2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3452131"/>
    <d v="2014-06-22T15:48:51"/>
    <n v="1401205731"/>
    <b v="0"/>
    <n v="60"/>
    <b v="1"/>
    <s v="film &amp; video/shorts"/>
    <n v="2.8571428571428571E-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70196192"/>
    <d v="2013-06-02T18:03:12"/>
    <n v="1368036192"/>
    <b v="0"/>
    <n v="56"/>
    <b v="1"/>
    <s v="film &amp; video/shorts"/>
    <n v="0.1506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10454499"/>
    <d v="2011-07-12T07:08:19"/>
    <n v="1307862499"/>
    <b v="0"/>
    <n v="16"/>
    <b v="1"/>
    <s v="film &amp; video/shorts"/>
    <n v="4.0000000000000001E-3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5625164"/>
    <d v="2011-05-17T09:39:24"/>
    <n v="1300354764"/>
    <b v="0"/>
    <n v="46"/>
    <b v="1"/>
    <s v="film &amp; video/shorts"/>
    <n v="0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5936000"/>
    <d v="2017-02-01T08:00:00"/>
    <n v="1481949983"/>
    <b v="0"/>
    <n v="43"/>
    <b v="1"/>
    <s v="film &amp; video/shorts"/>
    <n v="5.1999999999999998E-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41349200"/>
    <d v="2012-07-03T21:00:00"/>
    <n v="1338928537"/>
    <b v="0"/>
    <n v="15"/>
    <b v="1"/>
    <s v="film &amp; video/shorts"/>
    <n v="0.10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6890822"/>
    <d v="2014-04-07T17:13:42"/>
    <n v="1395162822"/>
    <b v="0"/>
    <n v="12"/>
    <b v="1"/>
    <s v="film &amp; video/shorts"/>
    <n v="0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30214841"/>
    <d v="2012-02-26T00:07:21"/>
    <n v="1327622841"/>
    <b v="0"/>
    <n v="21"/>
    <b v="1"/>
    <s v="film &amp; video/shorts"/>
    <n v="0.3142857142857142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80631600"/>
    <d v="2010-08-01T03:00:00"/>
    <n v="1274889241"/>
    <b v="0"/>
    <n v="34"/>
    <b v="1"/>
    <s v="film &amp; video/shorts"/>
    <n v="0.146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10440482"/>
    <d v="2011-07-12T03:14:42"/>
    <n v="1307848482"/>
    <b v="0"/>
    <n v="8"/>
    <b v="1"/>
    <s v="film &amp; video/shorts"/>
    <n v="6.25E-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4923000"/>
    <d v="2012-12-07T23:30:00"/>
    <n v="1351796674"/>
    <b v="0"/>
    <n v="60"/>
    <b v="1"/>
    <s v="film &amp; video/shorts"/>
    <n v="6.25E-2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90426799"/>
    <d v="2014-01-22T21:39:59"/>
    <n v="1387834799"/>
    <b v="0"/>
    <n v="39"/>
    <b v="1"/>
    <s v="film &amp; video/shorts"/>
    <n v="6.0193333333333307E-2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2055886"/>
    <d v="2012-11-04T19:04:46"/>
    <n v="1350324286"/>
    <b v="0"/>
    <n v="26"/>
    <b v="1"/>
    <s v="film &amp; video/shorts"/>
    <n v="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9052710"/>
    <d v="2013-01-24T18:38:30"/>
    <n v="1356979110"/>
    <b v="0"/>
    <n v="35"/>
    <b v="1"/>
    <s v="film &amp; video/shorts"/>
    <n v="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3073733"/>
    <d v="2010-12-23T03:08:53"/>
    <n v="1290481733"/>
    <b v="0"/>
    <n v="65"/>
    <b v="1"/>
    <s v="film &amp; video/shorts"/>
    <n v="0.2775000000000000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4220030"/>
    <d v="2014-03-07T19:20:30"/>
    <n v="1392232830"/>
    <b v="0"/>
    <n v="49"/>
    <b v="1"/>
    <s v="film &amp; video/shorts"/>
    <n v="5.153846153846154E-2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x v="104"/>
    <n v="1301792400"/>
    <d v="2011-04-03T01:00:00"/>
    <n v="1299775266"/>
    <b v="0"/>
    <n v="10"/>
    <b v="1"/>
    <s v="film &amp; video/shorts"/>
    <n v="0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3184000"/>
    <d v="2016-05-14T00:00:00"/>
    <n v="1461605020"/>
    <b v="0"/>
    <n v="60"/>
    <b v="1"/>
    <s v="film &amp; video/shorts"/>
    <n v="7.4090909090909096E-2"/>
    <n v="39.383333333333333"/>
    <x v="0"/>
    <s v="shorts"/>
  </r>
  <r>
    <n v="106"/>
    <s v="LOST WEEKEND"/>
    <s v="A Boy. A Girl. A Car. A Serial Killer."/>
    <n v="5000"/>
    <n v="5025"/>
    <x v="0"/>
    <s v="US"/>
    <s v="USD"/>
    <x v="106"/>
    <n v="1333391901"/>
    <d v="2012-04-02T18:38:21"/>
    <n v="1332182301"/>
    <b v="0"/>
    <n v="27"/>
    <b v="1"/>
    <s v="film &amp; video/shorts"/>
    <n v="5.0000000000000001E-3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3688087"/>
    <d v="2011-04-24T23:34:47"/>
    <n v="1301787287"/>
    <b v="0"/>
    <n v="69"/>
    <b v="1"/>
    <s v="film &amp; video/shorts"/>
    <n v="2.4666666666666667E-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70011370"/>
    <d v="2013-05-31T14:42:50"/>
    <n v="1364827370"/>
    <b v="0"/>
    <n v="47"/>
    <b v="1"/>
    <s v="film &amp; video/shorts"/>
    <n v="1.46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8680630"/>
    <d v="2011-02-26T00:37:10"/>
    <n v="1296088630"/>
    <b v="0"/>
    <n v="47"/>
    <b v="1"/>
    <s v="film &amp; video/shorts"/>
    <n v="1.1950000000000001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4408740"/>
    <d v="2013-11-14T05:59:00"/>
    <n v="1381445253"/>
    <b v="0"/>
    <n v="26"/>
    <b v="1"/>
    <s v="film &amp; video/shorts"/>
    <n v="0.3076923076923077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3059187"/>
    <d v="2015-05-31T07:59:47"/>
    <n v="1430467187"/>
    <b v="0"/>
    <n v="53"/>
    <b v="1"/>
    <s v="film &amp; video/shorts"/>
    <n v="0.54571428571428571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7354400"/>
    <d v="2014-04-13T02:00:00"/>
    <n v="1395277318"/>
    <b v="0"/>
    <n v="81"/>
    <b v="1"/>
    <s v="film &amp; video/shorts"/>
    <n v="0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2642800"/>
    <d v="2011-08-06T15:00:00"/>
    <n v="1311963128"/>
    <b v="0"/>
    <n v="78"/>
    <b v="1"/>
    <s v="film &amp; video/shorts"/>
    <n v="0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6436488"/>
    <d v="2012-01-13T06:34:48"/>
    <n v="1321252488"/>
    <b v="0"/>
    <n v="35"/>
    <b v="1"/>
    <s v="film &amp; video/shorts"/>
    <n v="3.3333333333333333E-2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x v="115"/>
    <n v="1328377444"/>
    <d v="2012-02-04T17:44:04"/>
    <n v="1326217444"/>
    <b v="0"/>
    <n v="22"/>
    <b v="1"/>
    <s v="film &amp; video/shorts"/>
    <n v="0.404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302260155"/>
    <d v="2011-04-08T10:55:55"/>
    <n v="1298289355"/>
    <b v="0"/>
    <n v="57"/>
    <b v="1"/>
    <s v="film &amp; video/shorts"/>
    <n v="0.13657142857142857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76110000"/>
    <d v="2010-06-09T19:00:00"/>
    <n v="1268337744"/>
    <b v="0"/>
    <n v="27"/>
    <b v="1"/>
    <s v="film &amp; video/shorts"/>
    <n v="4.9377777777778343E-3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11902236"/>
    <d v="2011-07-29T01:17:16"/>
    <n v="1309310236"/>
    <b v="0"/>
    <n v="39"/>
    <b v="1"/>
    <s v="film &amp; video/shorts"/>
    <n v="0.1303159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3276400"/>
    <d v="2011-08-13T23:00:00"/>
    <n v="1310693986"/>
    <b v="0"/>
    <n v="37"/>
    <b v="1"/>
    <s v="film &amp; video/shorts"/>
    <n v="4.5569230769230744E-2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5457107"/>
    <d v="2016-10-03T01:11:47"/>
    <n v="1472865107"/>
    <b v="0"/>
    <n v="1"/>
    <b v="0"/>
    <s v="film &amp; video/science fiction"/>
    <n v="-0.99985714285714289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9352160"/>
    <d v="2015-04-18T10:16:00"/>
    <n v="1427993710"/>
    <b v="0"/>
    <n v="1"/>
    <b v="0"/>
    <s v="film &amp; video/science fiction"/>
    <n v="-0.9996666666666667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6094907"/>
    <d v="2016-10-10T10:21:47"/>
    <n v="1470910907"/>
    <b v="0"/>
    <n v="0"/>
    <b v="0"/>
    <s v="film &amp; video/science fiction"/>
    <n v="-1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4533600"/>
    <d v="2014-10-28T22:00:00"/>
    <n v="1411411564"/>
    <b v="0"/>
    <n v="6"/>
    <b v="0"/>
    <s v="film &amp; video/science fiction"/>
    <n v="-0.9972545454545455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31728242"/>
    <d v="2015-05-15T22:17:22"/>
    <n v="1429568242"/>
    <b v="0"/>
    <n v="0"/>
    <b v="0"/>
    <s v="film &amp; video/science fiction"/>
    <n v="-1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6165880"/>
    <d v="2017-02-03T23:51:20"/>
    <n v="1480981880"/>
    <b v="0"/>
    <n v="6"/>
    <b v="0"/>
    <s v="film &amp; video/science fiction"/>
    <n v="-0.86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3988000"/>
    <d v="2015-06-11T02:00:00"/>
    <n v="1431353337"/>
    <b v="0"/>
    <n v="13"/>
    <b v="0"/>
    <s v="film &amp; video/science fiction"/>
    <n v="-0.94452000000000003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8069541"/>
    <d v="2015-04-03T13:59:01"/>
    <n v="1425481141"/>
    <b v="0"/>
    <n v="4"/>
    <b v="0"/>
    <s v="film &amp; video/science fiction"/>
    <n v="-0.9762499999999999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x v="128"/>
    <n v="1476941293"/>
    <d v="2016-10-20T05:28:13"/>
    <n v="1473917293"/>
    <b v="0"/>
    <n v="6"/>
    <b v="0"/>
    <s v="film &amp; video/science fiction"/>
    <n v="-0.9813300000000000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14708183"/>
    <d v="2014-10-30T22:29:43"/>
    <n v="1409524183"/>
    <b v="0"/>
    <n v="0"/>
    <b v="0"/>
    <s v="film &amp; video/science fiction"/>
    <n v="-1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2949760"/>
    <d v="2014-06-16T20:16:00"/>
    <n v="1400536692"/>
    <b v="0"/>
    <n v="0"/>
    <b v="0"/>
    <s v="film &amp; video/science fiction"/>
    <n v="-1"/>
    <e v="#DIV/0!"/>
    <x v="0"/>
    <s v="science fiction"/>
  </r>
  <r>
    <n v="131"/>
    <s v="I (Canceled)"/>
    <s v="I"/>
    <n v="1200"/>
    <n v="0"/>
    <x v="1"/>
    <s v="US"/>
    <s v="USD"/>
    <x v="131"/>
    <n v="1467763200"/>
    <d v="2016-07-06T00:00:00"/>
    <n v="1466453161"/>
    <b v="0"/>
    <n v="0"/>
    <b v="0"/>
    <s v="film &amp; video/science fiction"/>
    <n v="-1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5392207"/>
    <d v="2014-11-07T20:30:07"/>
    <n v="1411500607"/>
    <b v="0"/>
    <n v="81"/>
    <b v="0"/>
    <s v="film &amp; video/science fiction"/>
    <n v="-0.9043124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4715860"/>
    <d v="2016-05-31T17:31:00"/>
    <n v="1462130584"/>
    <b v="0"/>
    <n v="0"/>
    <b v="0"/>
    <s v="film &amp; video/science fiction"/>
    <n v="-1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x v="134"/>
    <n v="1441386000"/>
    <d v="2015-09-04T17:00:00"/>
    <n v="1438811418"/>
    <b v="0"/>
    <n v="0"/>
    <b v="0"/>
    <s v="film &amp; video/science fiction"/>
    <n v="-1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4241200"/>
    <d v="2014-07-01T19:00:00"/>
    <n v="1401354597"/>
    <b v="0"/>
    <n v="5"/>
    <b v="0"/>
    <s v="film &amp; video/science fiction"/>
    <n v="-0.8656666666666667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31771360"/>
    <d v="2015-05-16T10:16:00"/>
    <n v="1427968234"/>
    <b v="0"/>
    <n v="0"/>
    <b v="0"/>
    <s v="film &amp; video/science fiction"/>
    <n v="-1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4657593"/>
    <d v="2015-10-12T13:46:33"/>
    <n v="1440337593"/>
    <b v="0"/>
    <n v="0"/>
    <b v="0"/>
    <s v="film &amp; video/science fiction"/>
    <n v="-1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8405140"/>
    <d v="2015-08-01T04:59:00"/>
    <n v="1435731041"/>
    <b v="0"/>
    <n v="58"/>
    <b v="0"/>
    <s v="film &amp; video/science fiction"/>
    <n v="-0.96858666666666671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6738772"/>
    <d v="2015-07-12T22:06:12"/>
    <n v="1435874772"/>
    <b v="0"/>
    <n v="1"/>
    <b v="0"/>
    <s v="film &amp; video/science fiction"/>
    <n v="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6823132"/>
    <d v="2015-03-20T03:45:32"/>
    <n v="1424234732"/>
    <b v="0"/>
    <n v="0"/>
    <b v="0"/>
    <s v="film &amp; video/science fiction"/>
    <n v="-1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33043623"/>
    <d v="2015-05-31T03:40:23"/>
    <n v="1429155623"/>
    <b v="0"/>
    <n v="28"/>
    <b v="0"/>
    <s v="film &amp; video/science fiction"/>
    <n v="-0.89224999999999999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6176778"/>
    <d v="2014-11-16T22:26:18"/>
    <n v="1414358778"/>
    <b v="0"/>
    <n v="1"/>
    <b v="0"/>
    <s v="film &amp; video/science fiction"/>
    <n v="-0.996666666666666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72882100"/>
    <d v="2016-09-03T05:55:00"/>
    <n v="1467941542"/>
    <b v="0"/>
    <n v="0"/>
    <b v="0"/>
    <s v="film &amp; video/science fiction"/>
    <n v="-1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8945472"/>
    <d v="2015-04-13T17:17:52"/>
    <n v="1423765072"/>
    <b v="0"/>
    <n v="37"/>
    <b v="0"/>
    <s v="film &amp; video/science fiction"/>
    <n v="-0.7239999999999999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9298052"/>
    <d v="2015-08-11T13:00:52"/>
    <n v="1436965252"/>
    <b v="0"/>
    <n v="9"/>
    <b v="0"/>
    <s v="film &amp; video/science fiction"/>
    <n v="-0.92488888888888887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84698998"/>
    <d v="2017-01-18T00:23:18"/>
    <n v="1479514998"/>
    <b v="0"/>
    <n v="3"/>
    <b v="0"/>
    <s v="film &amp; video/science fiction"/>
    <n v="-0.99424999999999997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x v="147"/>
    <n v="1420741080"/>
    <d v="2015-01-08T18:18:00"/>
    <n v="1417026340"/>
    <b v="0"/>
    <n v="0"/>
    <b v="0"/>
    <s v="film &amp; video/science fiction"/>
    <n v="-1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6555536"/>
    <d v="2016-02-27T06:45:36"/>
    <n v="1453963536"/>
    <b v="0"/>
    <n v="2"/>
    <b v="0"/>
    <s v="film &amp; video/science fiction"/>
    <n v="-0.9991999999999999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9494400"/>
    <d v="2014-12-25T08:00:00"/>
    <n v="1416888470"/>
    <b v="0"/>
    <n v="6"/>
    <b v="0"/>
    <s v="film &amp; video/science fiction"/>
    <n v="-0.9908000000000000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32612382"/>
    <d v="2015-05-26T03:53:02"/>
    <n v="1427428382"/>
    <b v="0"/>
    <n v="67"/>
    <b v="0"/>
    <s v="film &amp; video/science fiction"/>
    <n v="-0.7683692307692308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34633191"/>
    <d v="2015-06-18T13:13:11"/>
    <n v="1429449191"/>
    <b v="0"/>
    <n v="5"/>
    <b v="0"/>
    <s v="film &amp; video/science fiction"/>
    <n v="-0.9994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x v="152"/>
    <n v="1411437100"/>
    <d v="2014-09-23T01:51:40"/>
    <n v="1408845100"/>
    <b v="0"/>
    <n v="2"/>
    <b v="0"/>
    <s v="film &amp; video/science fiction"/>
    <n v="-0.9999210526315789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7532644"/>
    <d v="2014-12-02T15:04:04"/>
    <n v="1413900244"/>
    <b v="0"/>
    <n v="10"/>
    <b v="0"/>
    <s v="film &amp; video/science fiction"/>
    <n v="-0.992820000000000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33336895"/>
    <d v="2015-06-03T13:08:15"/>
    <n v="1429621695"/>
    <b v="0"/>
    <n v="3"/>
    <b v="0"/>
    <s v="film &amp; video/science fiction"/>
    <n v="-0.97333333333333338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7657935"/>
    <d v="2015-07-23T13:25:35"/>
    <n v="1434201935"/>
    <b v="0"/>
    <n v="4"/>
    <b v="0"/>
    <s v="film &amp; video/science fiction"/>
    <n v="-0.9999400000000000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7034796"/>
    <d v="2014-08-03T02:59:56"/>
    <n v="1401850796"/>
    <b v="0"/>
    <n v="15"/>
    <b v="0"/>
    <s v="film &amp; video/science fiction"/>
    <n v="-0.9489999999999999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6523572"/>
    <d v="2016-02-26T21:52:52"/>
    <n v="1453931572"/>
    <b v="0"/>
    <n v="2"/>
    <b v="0"/>
    <s v="film &amp; video/science fiction"/>
    <n v="-0.9973288814691152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3942628"/>
    <d v="2014-10-22T01:50:28"/>
    <n v="1411350628"/>
    <b v="0"/>
    <n v="0"/>
    <b v="0"/>
    <s v="film &amp; video/science fiction"/>
    <n v="-1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7541545"/>
    <d v="2016-07-03T10:25:45"/>
    <n v="1464085545"/>
    <b v="0"/>
    <n v="1"/>
    <b v="0"/>
    <s v="film &amp; video/science fiction"/>
    <n v="-0.99997999999999998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9675691"/>
    <d v="2015-08-15T21:54:51"/>
    <n v="1434491691"/>
    <b v="0"/>
    <n v="0"/>
    <b v="0"/>
    <s v="film &amp; video/drama"/>
    <n v="-1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4318595"/>
    <d v="2014-07-02T16:29:55"/>
    <n v="1401726595"/>
    <b v="0"/>
    <n v="1"/>
    <b v="0"/>
    <s v="film &amp; video/drama"/>
    <n v="-0.999900000000000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8232520"/>
    <d v="2014-08-16T23:42:00"/>
    <n v="1405393356"/>
    <b v="0"/>
    <n v="10"/>
    <b v="0"/>
    <s v="film &amp; video/drama"/>
    <n v="-0.8446428571428571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3657600"/>
    <d v="2015-10-01T00:00:00"/>
    <n v="1440716654"/>
    <b v="0"/>
    <n v="0"/>
    <b v="0"/>
    <s v="film &amp; video/drama"/>
    <n v="-1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11150701"/>
    <d v="2014-09-19T18:18:21"/>
    <n v="1405966701"/>
    <b v="0"/>
    <n v="7"/>
    <b v="0"/>
    <s v="film &amp; video/drama"/>
    <n v="-0.9946666666666667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x v="165"/>
    <n v="1452613724"/>
    <d v="2016-01-12T15:48:44"/>
    <n v="1450021724"/>
    <b v="0"/>
    <n v="0"/>
    <b v="0"/>
    <s v="film &amp; video/drama"/>
    <n v="-1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4531362"/>
    <d v="2017-01-16T01:49:22"/>
    <n v="1481939362"/>
    <b v="0"/>
    <n v="1"/>
    <b v="0"/>
    <s v="film &amp; video/drama"/>
    <n v="-0.4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8726535"/>
    <d v="2015-08-04T22:15:35"/>
    <n v="1433542535"/>
    <b v="0"/>
    <n v="2"/>
    <b v="0"/>
    <s v="film &amp; video/drama"/>
    <n v="-0.999900000000000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6791770"/>
    <d v="2015-03-19T19:02:50"/>
    <n v="1424203370"/>
    <b v="0"/>
    <n v="3"/>
    <b v="0"/>
    <s v="film &amp; video/drama"/>
    <n v="-0.9593749999999999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3634059"/>
    <d v="2014-10-18T12:07:39"/>
    <n v="1411042059"/>
    <b v="0"/>
    <n v="10"/>
    <b v="0"/>
    <s v="film &amp; video/drama"/>
    <n v="-0.776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40912480"/>
    <d v="2015-08-30T05:28:00"/>
    <n v="1438385283"/>
    <b v="0"/>
    <n v="10"/>
    <b v="0"/>
    <s v="film &amp; video/drama"/>
    <n v="-0.9675000000000000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70975614"/>
    <d v="2016-08-12T04:20:14"/>
    <n v="1465791614"/>
    <b v="0"/>
    <n v="1"/>
    <b v="0"/>
    <s v="film &amp; video/drama"/>
    <n v="-0.99997999999999998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6753723"/>
    <d v="2015-03-19T08:28:43"/>
    <n v="1423733323"/>
    <b v="0"/>
    <n v="0"/>
    <b v="0"/>
    <s v="film &amp; video/drama"/>
    <n v="-1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5131108"/>
    <d v="2015-02-28T13:45:08"/>
    <n v="1422539108"/>
    <b v="0"/>
    <n v="0"/>
    <b v="0"/>
    <s v="film &amp; video/drama"/>
    <n v="-1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31108776"/>
    <d v="2015-05-08T18:12:56"/>
    <n v="1425924776"/>
    <b v="0"/>
    <n v="0"/>
    <b v="0"/>
    <s v="film &amp; video/drama"/>
    <n v="-1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9337611"/>
    <d v="2014-08-29T18:40:11"/>
    <n v="1407177611"/>
    <b v="0"/>
    <n v="26"/>
    <b v="0"/>
    <s v="film &amp; video/drama"/>
    <n v="-0.93515000000000004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8803999"/>
    <d v="2015-08-05T19:46:39"/>
    <n v="1436211999"/>
    <b v="0"/>
    <n v="0"/>
    <b v="0"/>
    <s v="film &amp; video/drama"/>
    <n v="-1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x v="177"/>
    <n v="1427155726"/>
    <d v="2015-03-24T00:08:46"/>
    <n v="1425690526"/>
    <b v="0"/>
    <n v="7"/>
    <b v="0"/>
    <s v="film &amp; video/drama"/>
    <n v="-0.6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8582145"/>
    <d v="2015-11-26T23:55:45"/>
    <n v="1445986545"/>
    <b v="0"/>
    <n v="0"/>
    <b v="0"/>
    <s v="film &amp; video/drama"/>
    <n v="-1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x v="179"/>
    <n v="1457056555"/>
    <d v="2016-03-04T01:55:55"/>
    <n v="1454464555"/>
    <b v="0"/>
    <n v="2"/>
    <b v="0"/>
    <s v="film &amp; video/drama"/>
    <n v="-0.8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8951600"/>
    <d v="2015-04-13T19:00:00"/>
    <n v="1425512843"/>
    <b v="0"/>
    <n v="13"/>
    <b v="0"/>
    <s v="film &amp; video/drama"/>
    <n v="-0.66583333333333339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4995295"/>
    <d v="2015-06-22T17:48:15"/>
    <n v="1432403295"/>
    <b v="0"/>
    <n v="4"/>
    <b v="0"/>
    <s v="film &amp; video/drama"/>
    <n v="-0.78907391177329833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3748232"/>
    <d v="2017-01-07T00:17:12"/>
    <n v="1481156232"/>
    <b v="0"/>
    <n v="0"/>
    <b v="0"/>
    <s v="film &amp; video/drama"/>
    <n v="-1"/>
    <e v="#DIV/0!"/>
    <x v="0"/>
    <s v="drama"/>
  </r>
  <r>
    <n v="183"/>
    <s v="Three Little Words"/>
    <s v="Don't kill me until I meet my Dad"/>
    <n v="12500"/>
    <n v="4482"/>
    <x v="2"/>
    <s v="GB"/>
    <s v="GBP"/>
    <x v="183"/>
    <n v="1417033610"/>
    <d v="2014-11-26T20:26:50"/>
    <n v="1414438010"/>
    <b v="0"/>
    <n v="12"/>
    <b v="0"/>
    <s v="film &amp; video/drama"/>
    <n v="-0.64144000000000001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9543940"/>
    <d v="2014-09-01T03:59:00"/>
    <n v="1404586762"/>
    <b v="0"/>
    <n v="2"/>
    <b v="0"/>
    <s v="film &amp; video/drama"/>
    <n v="-0.96599999999999997"/>
    <n v="25.5"/>
    <x v="0"/>
    <s v="drama"/>
  </r>
  <r>
    <n v="185"/>
    <s v="BLANK Short Movie"/>
    <s v="Love has no boundaries!"/>
    <n v="40000"/>
    <n v="2200"/>
    <x v="2"/>
    <s v="NO"/>
    <s v="NOK"/>
    <x v="185"/>
    <n v="1471557139"/>
    <d v="2016-08-18T21:52:19"/>
    <n v="1468965139"/>
    <b v="0"/>
    <n v="10"/>
    <b v="0"/>
    <s v="film &amp; video/drama"/>
    <n v="-0.9449999999999999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8571200"/>
    <d v="2017-03-03T20:00:00"/>
    <n v="1485977434"/>
    <b v="0"/>
    <n v="0"/>
    <b v="0"/>
    <s v="film &amp; video/drama"/>
    <n v="-1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7461940"/>
    <d v="2015-07-21T06:59:00"/>
    <n v="1435383457"/>
    <b v="0"/>
    <n v="5"/>
    <b v="0"/>
    <s v="film &amp; video/drama"/>
    <n v="-0.84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9891015"/>
    <d v="2014-09-05T04:23:35"/>
    <n v="1407299015"/>
    <b v="0"/>
    <n v="0"/>
    <b v="0"/>
    <s v="film &amp; video/drama"/>
    <n v="-1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72920477"/>
    <d v="2016-09-03T16:34:37"/>
    <n v="1467736477"/>
    <b v="0"/>
    <n v="5"/>
    <b v="0"/>
    <s v="film &amp; video/drama"/>
    <n v="-0.99931000000000003"/>
    <n v="69"/>
    <x v="0"/>
    <s v="drama"/>
  </r>
  <r>
    <n v="190"/>
    <s v="REGIONRAT, the movie"/>
    <s v="Because hope can be a 4 letter word"/>
    <n v="12000"/>
    <n v="50"/>
    <x v="2"/>
    <s v="US"/>
    <s v="USD"/>
    <x v="190"/>
    <n v="1466091446"/>
    <d v="2016-06-16T15:37:26"/>
    <n v="1465227446"/>
    <b v="0"/>
    <n v="1"/>
    <b v="0"/>
    <s v="film &amp; video/drama"/>
    <n v="-0.99583333333333335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3782138"/>
    <d v="2015-10-02T10:35:38"/>
    <n v="1440326138"/>
    <b v="0"/>
    <n v="3"/>
    <b v="0"/>
    <s v="film &amp; video/drama"/>
    <n v="-0.9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3572432"/>
    <d v="2014-10-17T19:00:32"/>
    <n v="1410980432"/>
    <b v="0"/>
    <n v="3"/>
    <b v="0"/>
    <s v="film &amp; video/drama"/>
    <n v="-0.99998299999999996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7217166"/>
    <d v="2014-11-28T23:26:06"/>
    <n v="1412029566"/>
    <b v="0"/>
    <n v="0"/>
    <b v="0"/>
    <s v="film &amp; video/drama"/>
    <n v="-1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7308531"/>
    <d v="2016-03-06T23:55:31"/>
    <n v="1452124531"/>
    <b v="0"/>
    <n v="3"/>
    <b v="0"/>
    <s v="film &amp; video/drama"/>
    <n v="-0.9988000000000000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6544332"/>
    <d v="2015-07-10T16:05:32"/>
    <n v="1431360332"/>
    <b v="0"/>
    <n v="0"/>
    <b v="0"/>
    <s v="film &amp; video/drama"/>
    <n v="-1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4510800"/>
    <d v="2015-10-10T21:00:00"/>
    <n v="1442062898"/>
    <b v="0"/>
    <n v="19"/>
    <b v="0"/>
    <s v="film &amp; video/drama"/>
    <n v="-0.5814285714285714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7365200"/>
    <d v="2017-02-17T21:00:00"/>
    <n v="1483734100"/>
    <b v="0"/>
    <n v="8"/>
    <b v="0"/>
    <s v="film &amp; video/drama"/>
    <n v="-0.8952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12500322"/>
    <d v="2014-10-05T09:12:02"/>
    <n v="1409908322"/>
    <b v="0"/>
    <n v="6"/>
    <b v="0"/>
    <s v="film &amp; video/drama"/>
    <n v="-0.98884000000000005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2698702"/>
    <d v="2016-09-01T02:58:22"/>
    <n v="1470106702"/>
    <b v="0"/>
    <n v="0"/>
    <b v="0"/>
    <s v="film &amp; video/drama"/>
    <n v="-1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10746403"/>
    <d v="2014-09-15T02:00:03"/>
    <n v="1408154403"/>
    <b v="0"/>
    <n v="18"/>
    <b v="0"/>
    <s v="film &amp; video/drama"/>
    <n v="-0.7380749999999999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3424329"/>
    <d v="2015-02-08T19:38:49"/>
    <n v="1421696329"/>
    <b v="0"/>
    <n v="7"/>
    <b v="0"/>
    <s v="film &amp; video/drama"/>
    <n v="-0.41538461538461541"/>
    <n v="54.285714285714285"/>
    <x v="0"/>
    <s v="drama"/>
  </r>
  <r>
    <n v="202"/>
    <s v="Modern Gangsters"/>
    <s v="new web series created by jonney terry"/>
    <n v="6000"/>
    <n v="0"/>
    <x v="2"/>
    <s v="US"/>
    <s v="USD"/>
    <x v="202"/>
    <n v="1444337940"/>
    <d v="2015-10-08T20:59:00"/>
    <n v="1441750564"/>
    <b v="0"/>
    <n v="0"/>
    <b v="0"/>
    <s v="film &amp; video/drama"/>
    <n v="-1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22562864"/>
    <d v="2015-01-29T20:21:04"/>
    <n v="1417378864"/>
    <b v="0"/>
    <n v="8"/>
    <b v="0"/>
    <s v="film &amp; video/drama"/>
    <n v="-0.7016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70319203"/>
    <d v="2016-08-04T14:00:03"/>
    <n v="1467727203"/>
    <b v="0"/>
    <n v="1293"/>
    <b v="0"/>
    <s v="film &amp; video/drama"/>
    <n v="-0.4927833333333333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4144222"/>
    <d v="2015-10-06T15:10:22"/>
    <n v="1441120222"/>
    <b v="0"/>
    <n v="17"/>
    <b v="0"/>
    <s v="film &amp; video/drama"/>
    <n v="-0.8375000000000000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70441983"/>
    <d v="2016-08-06T00:06:23"/>
    <n v="1468627583"/>
    <b v="0"/>
    <n v="0"/>
    <b v="0"/>
    <s v="film &amp; video/drama"/>
    <n v="-1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20346638"/>
    <d v="2015-01-04T04:43:58"/>
    <n v="1417754638"/>
    <b v="0"/>
    <n v="13"/>
    <b v="0"/>
    <s v="film &amp; video/drama"/>
    <n v="-0.84785714285714286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8719967"/>
    <d v="2014-12-16T08:52:47"/>
    <n v="1416127967"/>
    <b v="0"/>
    <n v="0"/>
    <b v="0"/>
    <s v="film &amp; video/drama"/>
    <n v="-1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6566135"/>
    <d v="2015-07-10T22:08:55"/>
    <n v="1433974135"/>
    <b v="0"/>
    <n v="0"/>
    <b v="0"/>
    <s v="film &amp; video/drama"/>
    <n v="-1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3675600"/>
    <d v="2015-10-01T05:00:00"/>
    <n v="1441157592"/>
    <b v="0"/>
    <n v="33"/>
    <b v="0"/>
    <s v="film &amp; video/drama"/>
    <n v="-0.7475000000000000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2634617"/>
    <d v="2015-09-19T03:50:17"/>
    <n v="1440042617"/>
    <b v="0"/>
    <n v="12"/>
    <b v="0"/>
    <s v="film &amp; video/drama"/>
    <n v="-0.5540000000000000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60837320"/>
    <d v="2016-04-16T20:08:40"/>
    <n v="1455656920"/>
    <b v="0"/>
    <n v="1"/>
    <b v="0"/>
    <s v="film &amp; video/drama"/>
    <n v="-0.9998412698412698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9734001"/>
    <d v="2015-08-16T14:06:41"/>
    <n v="1437142547"/>
    <b v="0"/>
    <n v="1"/>
    <b v="0"/>
    <s v="film &amp; video/drama"/>
    <n v="-0.999600000000000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5655349"/>
    <d v="2015-03-06T15:22:29"/>
    <n v="1420471349"/>
    <b v="0"/>
    <n v="1"/>
    <b v="0"/>
    <s v="film &amp; video/drama"/>
    <n v="-0.9999200000000000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5753540"/>
    <d v="2016-02-17T23:59:00"/>
    <n v="1452058282"/>
    <b v="0"/>
    <n v="1"/>
    <b v="0"/>
    <s v="film &amp; video/drama"/>
    <n v="-0.99772727272727268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9740037"/>
    <d v="2015-04-22T22:00:37"/>
    <n v="1425423637"/>
    <b v="0"/>
    <n v="84"/>
    <b v="0"/>
    <s v="film &amp; video/drama"/>
    <n v="-0.44301559999999995"/>
    <n v="331.53833333333336"/>
    <x v="0"/>
    <s v="drama"/>
  </r>
  <r>
    <n v="217"/>
    <s v="Bitch"/>
    <s v="A roadmovie by paw"/>
    <n v="100000"/>
    <n v="11943"/>
    <x v="2"/>
    <s v="SE"/>
    <s v="SEK"/>
    <x v="217"/>
    <n v="1419780149"/>
    <d v="2014-12-28T15:22:29"/>
    <n v="1417101749"/>
    <b v="0"/>
    <n v="38"/>
    <b v="0"/>
    <s v="film &amp; video/drama"/>
    <n v="-0.88056999999999996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31702289"/>
    <d v="2015-05-15T15:04:49"/>
    <n v="1426518289"/>
    <b v="0"/>
    <n v="1"/>
    <b v="0"/>
    <s v="film &amp; video/drama"/>
    <n v="-0.98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x v="219"/>
    <n v="1459493940"/>
    <d v="2016-04-01T06:59:00"/>
    <n v="1456732225"/>
    <b v="0"/>
    <n v="76"/>
    <b v="0"/>
    <s v="film &amp; video/drama"/>
    <n v="-0.82369999999999999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40101160"/>
    <d v="2015-08-20T20:06:00"/>
    <n v="1436542030"/>
    <b v="0"/>
    <n v="3"/>
    <b v="0"/>
    <s v="film &amp; video/drama"/>
    <n v="-0.99280000000000002"/>
    <n v="120"/>
    <x v="0"/>
    <s v="drama"/>
  </r>
  <r>
    <n v="221"/>
    <s v="Archetypes"/>
    <s v="Film about Schizophrenia with Surreal Twists!"/>
    <n v="50000"/>
    <n v="0"/>
    <x v="2"/>
    <s v="US"/>
    <s v="USD"/>
    <x v="221"/>
    <n v="1427569564"/>
    <d v="2015-03-28T19:06:04"/>
    <n v="1422389164"/>
    <b v="0"/>
    <n v="0"/>
    <b v="0"/>
    <s v="film &amp; video/drama"/>
    <n v="-1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7423940"/>
    <d v="2015-03-27T02:39:00"/>
    <n v="1422383318"/>
    <b v="0"/>
    <n v="2"/>
    <b v="0"/>
    <s v="film &amp; video/drama"/>
    <n v="-0.87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3879100"/>
    <d v="2016-05-22T01:05:00"/>
    <n v="1461287350"/>
    <b v="0"/>
    <n v="0"/>
    <b v="0"/>
    <s v="film &amp; video/drama"/>
    <n v="-1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6506726"/>
    <d v="2015-07-10T05:38:46"/>
    <n v="1431322726"/>
    <b v="0"/>
    <n v="0"/>
    <b v="0"/>
    <s v="film &amp; video/drama"/>
    <n v="-1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60153054"/>
    <d v="2016-04-08T22:04:14"/>
    <n v="1457564654"/>
    <b v="0"/>
    <n v="0"/>
    <b v="0"/>
    <s v="film &amp; video/drama"/>
    <n v="-1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x v="226"/>
    <n v="1433064540"/>
    <d v="2015-05-31T09:29:00"/>
    <n v="1428854344"/>
    <b v="0"/>
    <n v="2"/>
    <b v="0"/>
    <s v="film &amp; video/drama"/>
    <n v="-0.99137931034482762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6477241"/>
    <d v="2015-07-09T21:27:21"/>
    <n v="1433885241"/>
    <b v="0"/>
    <n v="0"/>
    <b v="0"/>
    <s v="film &amp; video/drama"/>
    <n v="-1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x v="228"/>
    <n v="1433176105"/>
    <d v="2015-06-01T16:28:25"/>
    <n v="1427992105"/>
    <b v="0"/>
    <n v="0"/>
    <b v="0"/>
    <s v="film &amp; video/drama"/>
    <n v="-1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5402297"/>
    <d v="2016-02-13T22:24:57"/>
    <n v="1452810297"/>
    <b v="0"/>
    <n v="0"/>
    <b v="0"/>
    <s v="film &amp; video/drama"/>
    <n v="-1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3443151"/>
    <d v="2015-06-04T18:39:11"/>
    <n v="1430851151"/>
    <b v="0"/>
    <n v="2"/>
    <b v="0"/>
    <s v="film &amp; video/drama"/>
    <n v="-0.996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51775651"/>
    <d v="2016-01-02T23:00:51"/>
    <n v="1449183651"/>
    <b v="0"/>
    <n v="0"/>
    <b v="0"/>
    <s v="film &amp; video/drama"/>
    <n v="-1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5066546"/>
    <d v="2015-02-27T19:49:06"/>
    <n v="1422474546"/>
    <b v="0"/>
    <n v="7"/>
    <b v="0"/>
    <s v="film &amp; video/drama"/>
    <n v="-0.9725000000000000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5185972"/>
    <d v="2016-09-29T21:52:52"/>
    <n v="1472593972"/>
    <b v="0"/>
    <n v="0"/>
    <b v="0"/>
    <s v="film &amp; video/drama"/>
    <n v="-1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4847859"/>
    <d v="2015-06-21T00:50:59"/>
    <n v="1431391859"/>
    <b v="0"/>
    <n v="5"/>
    <b v="0"/>
    <s v="film &amp; video/drama"/>
    <n v="-0.59899999999999998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6478497"/>
    <d v="2015-07-09T21:48:17"/>
    <n v="1433886497"/>
    <b v="0"/>
    <n v="0"/>
    <b v="0"/>
    <s v="film &amp; video/drama"/>
    <n v="-1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51952000"/>
    <d v="2016-01-05T00:00:00"/>
    <n v="1447380099"/>
    <b v="0"/>
    <n v="0"/>
    <b v="0"/>
    <s v="film &amp; video/drama"/>
    <n v="-1"/>
    <e v="#DIV/0!"/>
    <x v="0"/>
    <s v="drama"/>
  </r>
  <r>
    <n v="237"/>
    <s v="Making The Choice"/>
    <s v="Making The Choice is a christian short film series."/>
    <n v="15000"/>
    <n v="50"/>
    <x v="2"/>
    <s v="US"/>
    <s v="USD"/>
    <x v="237"/>
    <n v="1457445069"/>
    <d v="2016-03-08T13:51:09"/>
    <n v="1452261069"/>
    <b v="0"/>
    <n v="1"/>
    <b v="0"/>
    <s v="film &amp; video/drama"/>
    <n v="-0.996666666666666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3088400"/>
    <d v="2016-12-30T09:00:00"/>
    <n v="1481324760"/>
    <b v="0"/>
    <n v="0"/>
    <b v="0"/>
    <s v="film &amp; video/drama"/>
    <n v="-1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6984000"/>
    <d v="2015-11-08T12:00:00"/>
    <n v="1445308730"/>
    <b v="0"/>
    <n v="5"/>
    <b v="0"/>
    <s v="film &amp; video/drama"/>
    <n v="-0.7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7773211"/>
    <d v="2013-05-05T17:00:11"/>
    <n v="1363885211"/>
    <b v="1"/>
    <n v="137"/>
    <b v="1"/>
    <s v="film &amp; video/documentary"/>
    <n v="7.6341333333333386E-2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9180304"/>
    <d v="2014-12-21T16:45:04"/>
    <n v="1415292304"/>
    <b v="1"/>
    <n v="376"/>
    <b v="1"/>
    <s v="film &amp; video/documentary"/>
    <n v="0.12637362637362637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4381790"/>
    <d v="2011-12-20T11:49:50"/>
    <n v="1321357790"/>
    <b v="1"/>
    <n v="202"/>
    <b v="1"/>
    <s v="film &amp; video/documentary"/>
    <n v="0.13461538461538461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3031304"/>
    <d v="2014-02-22T01:08:24"/>
    <n v="1390439304"/>
    <b v="1"/>
    <n v="328"/>
    <b v="1"/>
    <s v="film &amp; video/documentary"/>
    <n v="2.5919999999999999E-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8723160"/>
    <d v="2010-03-16T07:06:00"/>
    <n v="1265269559"/>
    <b v="1"/>
    <n v="84"/>
    <b v="1"/>
    <s v="film &amp; video/documentary"/>
    <n v="0.1375714285714285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5079785"/>
    <d v="2012-08-16T01:16:25"/>
    <n v="1342487785"/>
    <b v="1"/>
    <n v="96"/>
    <b v="1"/>
    <s v="film &amp; video/documentary"/>
    <n v="3.7199999999999997E-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92665405"/>
    <d v="2010-12-18T09:43:25"/>
    <n v="1288341805"/>
    <b v="1"/>
    <n v="223"/>
    <b v="1"/>
    <s v="film &amp; video/documentary"/>
    <n v="2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7200340"/>
    <d v="2010-10-16T03:39:00"/>
    <n v="1284042614"/>
    <b v="1"/>
    <n v="62"/>
    <b v="1"/>
    <s v="film &amp; video/documentary"/>
    <n v="0.34100000000000003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5961309"/>
    <d v="2012-01-07T18:35:09"/>
    <n v="1322073309"/>
    <b v="1"/>
    <n v="146"/>
    <b v="1"/>
    <s v="film &amp; video/documentary"/>
    <n v="1.3329411764705883E-2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82498800"/>
    <d v="2010-08-22T17:40:00"/>
    <n v="1275603020"/>
    <b v="1"/>
    <n v="235"/>
    <b v="1"/>
    <s v="film &amp; video/documentary"/>
    <n v="0.12920000000000001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70525691"/>
    <d v="2013-06-06T13:34:51"/>
    <n v="1367933691"/>
    <b v="1"/>
    <n v="437"/>
    <b v="1"/>
    <s v="film &amp; video/documentary"/>
    <n v="5.5833333333333332E-2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7194800"/>
    <d v="2012-05-16T19:00:00"/>
    <n v="1334429646"/>
    <b v="1"/>
    <n v="77"/>
    <b v="1"/>
    <s v="film &amp; video/documentary"/>
    <n v="0.25571428571428573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75364740"/>
    <d v="2010-06-01T03:59:00"/>
    <n v="1269878058"/>
    <b v="1"/>
    <n v="108"/>
    <b v="1"/>
    <s v="film &amp; video/documentary"/>
    <n v="0.84560000000000002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9320235"/>
    <d v="2012-02-15T15:37:15"/>
    <n v="1326728235"/>
    <b v="1"/>
    <n v="7"/>
    <b v="1"/>
    <s v="film &amp; video/documentary"/>
    <n v="7.3333333333333332E-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5047200"/>
    <d v="2015-10-17T02:00:00"/>
    <n v="1442443910"/>
    <b v="1"/>
    <n v="314"/>
    <b v="1"/>
    <s v="film &amp; video/documentary"/>
    <n v="0.16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300275482"/>
    <d v="2011-03-16T11:38:02"/>
    <n v="1297687082"/>
    <b v="1"/>
    <n v="188"/>
    <b v="1"/>
    <s v="film &amp; video/documentary"/>
    <n v="6.7332499999999976E-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3458467"/>
    <d v="2013-03-16T18:27:47"/>
    <n v="1360866467"/>
    <b v="1"/>
    <n v="275"/>
    <b v="1"/>
    <s v="film &amp; video/documentary"/>
    <n v="0.3910000000000000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3670162"/>
    <d v="2016-05-19T15:02:42"/>
    <n v="1461078162"/>
    <b v="1"/>
    <n v="560"/>
    <b v="1"/>
    <s v="film &amp; video/documentary"/>
    <n v="6.7264857142857057E-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8359666"/>
    <d v="2011-06-18T01:14:26"/>
    <n v="1305767666"/>
    <b v="1"/>
    <n v="688"/>
    <b v="1"/>
    <s v="film &amp; video/documentary"/>
    <n v="0.911399999999999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8514969"/>
    <d v="2015-04-08T17:42:49"/>
    <n v="1425922969"/>
    <b v="1"/>
    <n v="942"/>
    <b v="1"/>
    <s v="film &amp; video/documentary"/>
    <n v="0.31937893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9360740"/>
    <d v="2010-07-17T09:59:00"/>
    <n v="1275415679"/>
    <b v="1"/>
    <n v="88"/>
    <b v="1"/>
    <s v="film &amp; video/documentary"/>
    <n v="6.4000000000000001E-2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9080900"/>
    <d v="2012-06-07T14:55:00"/>
    <n v="1334783704"/>
    <b v="1"/>
    <n v="220"/>
    <b v="1"/>
    <s v="film &amp; video/documentary"/>
    <n v="7.3999999999999996E-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8699828"/>
    <d v="2011-02-26T05:57:08"/>
    <n v="1294811828"/>
    <b v="1"/>
    <n v="145"/>
    <b v="1"/>
    <s v="film &amp; video/documentary"/>
    <n v="1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8786494"/>
    <d v="2012-09-27T22:54:54"/>
    <n v="1346194494"/>
    <b v="1"/>
    <n v="963"/>
    <b v="1"/>
    <s v="film &amp; video/documentary"/>
    <n v="0.18081080000000002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6747995"/>
    <d v="2012-05-11T14:53:15"/>
    <n v="1334155995"/>
    <b v="1"/>
    <n v="91"/>
    <b v="1"/>
    <s v="film &amp; video/documentary"/>
    <n v="0.18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73522560"/>
    <d v="2010-05-10T20:16:00"/>
    <n v="1269928430"/>
    <b v="1"/>
    <n v="58"/>
    <b v="1"/>
    <s v="film &amp; video/documentary"/>
    <n v="0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71994660"/>
    <d v="2010-04-23T03:51:00"/>
    <n v="1264565507"/>
    <b v="1"/>
    <n v="36"/>
    <b v="1"/>
    <s v="film &amp; video/documentary"/>
    <n v="0.45500000000000002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3693499"/>
    <d v="2014-06-25T10:51:39"/>
    <n v="1401101499"/>
    <b v="1"/>
    <n v="165"/>
    <b v="1"/>
    <s v="film &amp; video/documentary"/>
    <n v="0.31628832487309649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20640778"/>
    <d v="2011-11-07T04:39:38"/>
    <n v="1316749178"/>
    <b v="1"/>
    <n v="111"/>
    <b v="1"/>
    <s v="film &amp; video/documentary"/>
    <n v="0.11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7738622"/>
    <d v="2017-02-22T04:43:42"/>
    <n v="1485146622"/>
    <b v="1"/>
    <n v="1596"/>
    <b v="1"/>
    <s v="film &amp; video/documentary"/>
    <n v="0.47233769999999992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6296000"/>
    <d v="2011-05-25T04:00:00"/>
    <n v="1301950070"/>
    <b v="1"/>
    <n v="61"/>
    <b v="1"/>
    <s v="film &amp; video/documentary"/>
    <n v="0.52608695652173909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8649600"/>
    <d v="2014-01-02T08:00:00"/>
    <n v="1386123861"/>
    <b v="1"/>
    <n v="287"/>
    <b v="1"/>
    <s v="film &amp; video/documentary"/>
    <n v="4.6800000000000001E-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72480540"/>
    <d v="2010-04-28T18:49:00"/>
    <n v="1267220191"/>
    <b v="1"/>
    <n v="65"/>
    <b v="1"/>
    <s v="film &amp; video/documentary"/>
    <n v="0.7743366666666667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9694266"/>
    <d v="2011-07-03T11:57:46"/>
    <n v="1307102266"/>
    <b v="1"/>
    <n v="118"/>
    <b v="1"/>
    <s v="film &amp; video/documentary"/>
    <n v="7.7757999999999994E-2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3609140"/>
    <d v="2012-04-05T06:59:00"/>
    <n v="1330638829"/>
    <b v="1"/>
    <n v="113"/>
    <b v="1"/>
    <s v="film &amp; video/documentary"/>
    <n v="0.5600000000000000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52511966"/>
    <d v="2012-11-10T01:46:06"/>
    <n v="1349916366"/>
    <b v="1"/>
    <n v="332"/>
    <b v="1"/>
    <s v="film &amp; video/documentary"/>
    <n v="8.3949999999999997E-2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5574674"/>
    <d v="2012-04-28T00:57:54"/>
    <n v="1330394274"/>
    <b v="1"/>
    <n v="62"/>
    <b v="1"/>
    <s v="film &amp; video/documentary"/>
    <n v="0.4759999999999999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32416219"/>
    <d v="2015-05-23T21:23:39"/>
    <n v="1429824219"/>
    <b v="1"/>
    <n v="951"/>
    <b v="1"/>
    <s v="film &amp; video/documentary"/>
    <n v="0.10381538461538461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50003539"/>
    <d v="2012-10-12T00:58:59"/>
    <n v="1347411539"/>
    <b v="1"/>
    <n v="415"/>
    <b v="1"/>
    <s v="film &amp; video/documentary"/>
    <n v="0.50348148148148153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8160860"/>
    <d v="2017-02-27T02:01:00"/>
    <n v="1485237096"/>
    <b v="1"/>
    <n v="305"/>
    <b v="1"/>
    <s v="film &amp; video/documentary"/>
    <n v="0.57318294117647062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401459035"/>
    <d v="2014-05-30T14:10:35"/>
    <n v="1397571035"/>
    <b v="1"/>
    <n v="2139"/>
    <b v="1"/>
    <s v="film &amp; video/documentary"/>
    <n v="0.5614400000000000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9932360"/>
    <d v="2009-08-10T19:26:00"/>
    <n v="1242532513"/>
    <b v="1"/>
    <n v="79"/>
    <b v="1"/>
    <s v="film &amp; video/documentary"/>
    <n v="0.20587636363636358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6876000"/>
    <d v="2010-02-22T22:00:00"/>
    <n v="1263679492"/>
    <b v="1"/>
    <n v="179"/>
    <b v="1"/>
    <s v="film &amp; video/documentary"/>
    <n v="1.1888888888888888E-2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x v="283"/>
    <n v="1306904340"/>
    <d v="2011-06-01T04:59:00"/>
    <n v="1305219744"/>
    <b v="1"/>
    <n v="202"/>
    <b v="1"/>
    <s v="film &amp; video/documentary"/>
    <n v="0.14272499999999996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7167780"/>
    <d v="2012-01-21T17:43:00"/>
    <n v="1325007780"/>
    <b v="1"/>
    <n v="760"/>
    <b v="1"/>
    <s v="film &amp; video/documentary"/>
    <n v="4.6261499999999976E-2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9614128"/>
    <d v="2013-09-19T18:08:48"/>
    <n v="1377022128"/>
    <b v="1"/>
    <n v="563"/>
    <b v="1"/>
    <s v="film &amp; video/documentary"/>
    <n v="1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4236524"/>
    <d v="2013-03-25T18:35:24"/>
    <n v="1360352124"/>
    <b v="1"/>
    <n v="135"/>
    <b v="1"/>
    <s v="film &amp; video/documentary"/>
    <n v="9.1533333333333328E-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51828800"/>
    <d v="2012-11-02T04:00:00"/>
    <n v="1349160018"/>
    <b v="1"/>
    <n v="290"/>
    <b v="1"/>
    <s v="film &amp; video/documentary"/>
    <n v="0.76300000000000001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40683393"/>
    <d v="2012-06-26T04:03:13"/>
    <n v="1337659393"/>
    <b v="1"/>
    <n v="447"/>
    <b v="1"/>
    <s v="film &amp; video/documentary"/>
    <n v="3.2106199999999953E-2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3389834"/>
    <d v="2013-11-02T10:57:14"/>
    <n v="1380797834"/>
    <b v="1"/>
    <n v="232"/>
    <b v="1"/>
    <s v="film &amp; video/documentary"/>
    <n v="4.82E-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6633540"/>
    <d v="2011-02-02T07:59:00"/>
    <n v="1292316697"/>
    <b v="1"/>
    <n v="168"/>
    <b v="1"/>
    <s v="film &amp; video/documentary"/>
    <n v="6.6844444444444484E-2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7366460"/>
    <d v="2013-05-01T00:01:00"/>
    <n v="1365791246"/>
    <b v="1"/>
    <n v="128"/>
    <b v="1"/>
    <s v="film &amp; video/documentary"/>
    <n v="0.20019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9860740"/>
    <d v="2011-10-29T03:59:00"/>
    <n v="1317064599"/>
    <b v="1"/>
    <n v="493"/>
    <b v="1"/>
    <s v="film &amp; video/documentary"/>
    <n v="1.5069333333333294E-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8009714"/>
    <d v="2014-04-20T16:01:54"/>
    <n v="1395417714"/>
    <b v="1"/>
    <n v="131"/>
    <b v="1"/>
    <s v="film &amp; video/documentary"/>
    <n v="1.3846153846153847E-2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9555200"/>
    <d v="2010-07-19T16:00:00"/>
    <n v="1276480894"/>
    <b v="1"/>
    <n v="50"/>
    <b v="1"/>
    <s v="film &amp; video/documentary"/>
    <n v="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83264000"/>
    <d v="2013-11-01T00:00:00"/>
    <n v="1378080409"/>
    <b v="1"/>
    <n v="665"/>
    <b v="1"/>
    <s v="film &amp; video/documentary"/>
    <n v="0.33109119999999997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7017083"/>
    <d v="2012-09-07T11:24:43"/>
    <n v="1344857083"/>
    <b v="1"/>
    <n v="129"/>
    <b v="1"/>
    <s v="film &amp; video/documentary"/>
    <n v="0.18726199999999998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30452740"/>
    <d v="2015-05-01T03:59:00"/>
    <n v="1427390901"/>
    <b v="1"/>
    <n v="142"/>
    <b v="1"/>
    <s v="film &amp; video/documentary"/>
    <n v="6.4000000000000003E-3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9669200"/>
    <d v="2014-05-09T21:00:00"/>
    <n v="1394536048"/>
    <b v="1"/>
    <n v="2436"/>
    <b v="1"/>
    <s v="film &amp; video/documentary"/>
    <n v="8.932412698412695E-2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9975060"/>
    <d v="2010-11-17T06:24:20"/>
    <n v="1287379460"/>
    <b v="1"/>
    <n v="244"/>
    <b v="1"/>
    <s v="film &amp; video/documentary"/>
    <n v="0.78952500000000003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3686138"/>
    <d v="2011-04-24T23:02:18"/>
    <n v="1301007738"/>
    <b v="1"/>
    <n v="298"/>
    <b v="1"/>
    <s v="film &amp; video/documentary"/>
    <n v="1.7226399999999996E-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3711335"/>
    <d v="2013-03-19T16:42:15"/>
    <n v="1360258935"/>
    <b v="1"/>
    <n v="251"/>
    <b v="1"/>
    <s v="film &amp; video/documentary"/>
    <n v="0.18734999999999993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30115638"/>
    <d v="2012-02-24T20:33:58"/>
    <n v="1327523638"/>
    <b v="1"/>
    <n v="108"/>
    <b v="1"/>
    <s v="film &amp; video/documentary"/>
    <n v="4.5999999999999999E-3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8601346"/>
    <d v="2012-06-02T01:42:26"/>
    <n v="1336009346"/>
    <b v="1"/>
    <n v="82"/>
    <b v="1"/>
    <s v="film &amp; video/documentary"/>
    <n v="0.37466666666666665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6464800"/>
    <d v="2012-09-01T02:00:00"/>
    <n v="1343096197"/>
    <b v="1"/>
    <n v="74"/>
    <b v="1"/>
    <s v="film &amp; video/documentary"/>
    <n v="1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31392049"/>
    <d v="2012-03-10T15:07:29"/>
    <n v="1328800049"/>
    <b v="1"/>
    <n v="189"/>
    <b v="1"/>
    <s v="film &amp; video/documentary"/>
    <n v="0.303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3806333"/>
    <d v="2013-03-20T19:05:33"/>
    <n v="1362081933"/>
    <b v="1"/>
    <n v="80"/>
    <b v="1"/>
    <s v="film &amp; video/documentary"/>
    <n v="1.929"/>
    <n v="36.612499999999997"/>
    <x v="0"/>
    <s v="documentary"/>
  </r>
  <r>
    <n v="307"/>
    <s v="Grammar Revolution"/>
    <s v="Why is grammar important?"/>
    <n v="22000"/>
    <n v="24490"/>
    <x v="0"/>
    <s v="US"/>
    <s v="USD"/>
    <x v="307"/>
    <n v="1360276801"/>
    <d v="2013-02-07T22:40:01"/>
    <n v="1357684801"/>
    <b v="1"/>
    <n v="576"/>
    <b v="1"/>
    <s v="film &amp; video/documentary"/>
    <n v="0.11318181818181818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9775210"/>
    <d v="2011-03-10T16:40:10"/>
    <n v="1295887210"/>
    <b v="1"/>
    <n v="202"/>
    <b v="1"/>
    <s v="film &amp; video/documentary"/>
    <n v="5.566666666666667E-2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6695334"/>
    <d v="2012-09-03T18:02:14"/>
    <n v="1344880934"/>
    <b v="1"/>
    <n v="238"/>
    <b v="1"/>
    <s v="film &amp; video/documentary"/>
    <n v="0.1894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9076000"/>
    <d v="2011-10-20T02:00:00"/>
    <n v="1317788623"/>
    <b v="1"/>
    <n v="36"/>
    <b v="1"/>
    <s v="film &amp; video/documentary"/>
    <n v="4.1289999999999966E-2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5404740"/>
    <d v="2012-01-01T07:59:00"/>
    <n v="1321852592"/>
    <b v="1"/>
    <n v="150"/>
    <b v="1"/>
    <s v="film &amp; video/documentary"/>
    <n v="4.1016500000000088E-2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5973432"/>
    <d v="2013-04-14T21:03:52"/>
    <n v="1363381432"/>
    <b v="1"/>
    <n v="146"/>
    <b v="1"/>
    <s v="film &amp; video/documentary"/>
    <n v="0.118749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81542340"/>
    <d v="2010-08-11T15:59:00"/>
    <n v="1277702894"/>
    <b v="1"/>
    <n v="222"/>
    <b v="1"/>
    <s v="film &amp; video/documentary"/>
    <n v="4.7352941176470591E-2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62167988"/>
    <d v="2013-03-01T19:59:48"/>
    <n v="1359575988"/>
    <b v="1"/>
    <n v="120"/>
    <b v="1"/>
    <s v="film &amp; video/documentary"/>
    <n v="2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5660334"/>
    <d v="2012-08-22T18:32:14"/>
    <n v="1343068334"/>
    <b v="1"/>
    <n v="126"/>
    <b v="1"/>
    <s v="film &amp; video/documentary"/>
    <n v="1.248E-2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8273940"/>
    <d v="2014-12-11T04:59:00"/>
    <n v="1415398197"/>
    <b v="1"/>
    <n v="158"/>
    <b v="1"/>
    <s v="film &amp; video/documentary"/>
    <n v="0.13773333333333335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6778483"/>
    <d v="2013-12-11T16:14:43"/>
    <n v="1384186483"/>
    <b v="1"/>
    <n v="316"/>
    <b v="1"/>
    <s v="film &amp; video/documentary"/>
    <n v="8.0333333333333333E-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4342151"/>
    <d v="2013-03-26T23:55:51"/>
    <n v="1361753751"/>
    <b v="1"/>
    <n v="284"/>
    <b v="1"/>
    <s v="film &amp; video/documentary"/>
    <n v="1.8331999999999999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65097540"/>
    <d v="2010-02-02T07:59:00"/>
    <n v="1257538029"/>
    <b v="1"/>
    <n v="51"/>
    <b v="1"/>
    <s v="film &amp; video/documentary"/>
    <n v="0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50825200"/>
    <d v="2015-12-22T23:00:00"/>
    <n v="1448284433"/>
    <b v="1"/>
    <n v="158"/>
    <b v="1"/>
    <s v="film &amp; video/documentary"/>
    <n v="6.5799999999999997E-2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8605386"/>
    <d v="2016-11-08T11:43:06"/>
    <n v="1475577786"/>
    <b v="1"/>
    <n v="337"/>
    <b v="1"/>
    <s v="film &amp; video/documentary"/>
    <n v="2.6628571428571429E-2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3146848"/>
    <d v="2016-05-13T13:40:48"/>
    <n v="1460554848"/>
    <b v="1"/>
    <n v="186"/>
    <b v="1"/>
    <s v="film &amp; video/documentary"/>
    <n v="7.9119999999999996E-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82307140"/>
    <d v="2016-12-21T07:59:00"/>
    <n v="1479886966"/>
    <b v="1"/>
    <n v="58"/>
    <b v="1"/>
    <s v="film &amp; video/documentary"/>
    <n v="0.23074074074074075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8441308"/>
    <d v="2015-08-01T15:01:48"/>
    <n v="1435590108"/>
    <b v="1"/>
    <n v="82"/>
    <b v="1"/>
    <s v="film &amp; video/documentary"/>
    <n v="1.6E-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82208233"/>
    <d v="2016-12-20T04:30:33"/>
    <n v="1479184233"/>
    <b v="1"/>
    <n v="736"/>
    <b v="1"/>
    <s v="film &amp; video/documentary"/>
    <n v="4.3959999999999999E-2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9532220"/>
    <d v="2017-03-14T22:57:00"/>
    <n v="1486625606"/>
    <b v="1"/>
    <n v="1151"/>
    <b v="1"/>
    <s v="film &amp; video/documentary"/>
    <n v="0.12929733333333338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7011200"/>
    <d v="2015-03-22T08:00:00"/>
    <n v="1424669929"/>
    <b v="1"/>
    <n v="34"/>
    <b v="1"/>
    <s v="film &amp; video/documentary"/>
    <n v="0.36399999999999999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6350400"/>
    <d v="2015-11-01T04:00:00"/>
    <n v="1443739388"/>
    <b v="1"/>
    <n v="498"/>
    <b v="1"/>
    <s v="film &amp; video/documentary"/>
    <n v="3.6144000000000037E-2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6868800"/>
    <d v="2015-11-07T04:00:00"/>
    <n v="1444821127"/>
    <b v="1"/>
    <n v="167"/>
    <b v="1"/>
    <s v="film &amp; video/documentary"/>
    <n v="5.5E-2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8763140"/>
    <d v="2013-05-17T03:59:00"/>
    <n v="1366028563"/>
    <b v="1"/>
    <n v="340"/>
    <b v="1"/>
    <s v="film &amp; video/documentary"/>
    <n v="1.8285714285714287E-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6171834"/>
    <d v="2016-06-17T13:57:14"/>
    <n v="1463493434"/>
    <b v="1"/>
    <n v="438"/>
    <b v="1"/>
    <s v="film &amp; video/documentary"/>
    <n v="6.6049999999999998E-2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6019200"/>
    <d v="2015-10-28T08:00:00"/>
    <n v="1442420377"/>
    <b v="1"/>
    <n v="555"/>
    <b v="1"/>
    <s v="film &amp; video/documentary"/>
    <n v="0.13014999999999999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60038591"/>
    <d v="2016-04-07T14:16:31"/>
    <n v="1457450191"/>
    <b v="1"/>
    <n v="266"/>
    <b v="1"/>
    <s v="film &amp; video/documentary"/>
    <n v="0.2522750000000000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31716400"/>
    <d v="2015-05-15T19:00:00"/>
    <n v="1428423757"/>
    <b v="1"/>
    <n v="69"/>
    <b v="1"/>
    <s v="film &amp; video/documentary"/>
    <n v="1.1900000000000001E-2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31122400"/>
    <d v="2015-05-08T22:00:00"/>
    <n v="1428428515"/>
    <b v="1"/>
    <n v="80"/>
    <b v="1"/>
    <s v="film &amp; video/documentary"/>
    <n v="2.7647058823529413E-2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7427918"/>
    <d v="2015-11-13T15:18:38"/>
    <n v="1444832318"/>
    <b v="1"/>
    <n v="493"/>
    <b v="1"/>
    <s v="film &amp; video/documentary"/>
    <n v="0.1683911999999999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6298708"/>
    <d v="2015-03-14T02:05:08"/>
    <n v="1423710308"/>
    <b v="1"/>
    <n v="31"/>
    <b v="1"/>
    <s v="film &amp; video/documentary"/>
    <n v="1.1683333333333394E-2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72864400"/>
    <d v="2016-09-03T01:00:00"/>
    <n v="1468001290"/>
    <b v="1"/>
    <n v="236"/>
    <b v="1"/>
    <s v="film &amp; video/documentary"/>
    <n v="0.1013360000000000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30331268"/>
    <d v="2015-04-29T18:14:28"/>
    <n v="1427739268"/>
    <b v="1"/>
    <n v="89"/>
    <b v="1"/>
    <s v="film &amp; video/documentary"/>
    <n v="8.0833333333333326E-2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9006800"/>
    <d v="2017-03-08T21:00:00"/>
    <n v="1486397007"/>
    <b v="1"/>
    <n v="299"/>
    <b v="1"/>
    <s v="film &amp; video/documentary"/>
    <n v="0.25022857142857141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2135940"/>
    <d v="2014-10-01T03:59:00"/>
    <n v="1410555998"/>
    <b v="1"/>
    <n v="55"/>
    <b v="1"/>
    <s v="film &amp; video/documentary"/>
    <n v="6.7142857142857143E-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61955465"/>
    <d v="2016-04-29T18:44:25"/>
    <n v="1459363465"/>
    <b v="1"/>
    <n v="325"/>
    <b v="1"/>
    <s v="film &amp; video/documentary"/>
    <n v="3.6639999999999416E-3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5934000"/>
    <d v="2014-11-14T03:00:00"/>
    <n v="1413308545"/>
    <b v="1"/>
    <n v="524"/>
    <b v="1"/>
    <s v="film &amp; video/documentary"/>
    <n v="2.0286333333333337E-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33125200"/>
    <d v="2015-06-01T02:20:00"/>
    <n v="1429312694"/>
    <b v="1"/>
    <n v="285"/>
    <b v="1"/>
    <s v="film &amp; video/documentary"/>
    <n v="2.0835820895522387E-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32161590"/>
    <d v="2015-05-20T22:39:50"/>
    <n v="1429569590"/>
    <b v="1"/>
    <n v="179"/>
    <b v="1"/>
    <s v="film &amp; video/documentary"/>
    <n v="0.23275862068965517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4824021"/>
    <d v="2015-10-14T12:00:21"/>
    <n v="1442232021"/>
    <b v="1"/>
    <n v="188"/>
    <b v="1"/>
    <s v="film &amp; video/documentary"/>
    <n v="0.70288800000000007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7505609"/>
    <d v="2015-11-14T12:53:29"/>
    <n v="1444910009"/>
    <b v="1"/>
    <n v="379"/>
    <b v="1"/>
    <s v="film &amp; video/documentary"/>
    <n v="0.1159049999999999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40165916"/>
    <d v="2015-08-21T14:05:16"/>
    <n v="1437573916"/>
    <b v="1"/>
    <n v="119"/>
    <b v="1"/>
    <s v="film &amp; video/documentary"/>
    <n v="0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7937508"/>
    <d v="2017-02-24T11:58:28"/>
    <n v="1485345508"/>
    <b v="1"/>
    <n v="167"/>
    <b v="1"/>
    <s v="film &amp; video/documentary"/>
    <n v="6.6357015985790441E-2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3566340"/>
    <d v="2016-09-11T03:59:00"/>
    <n v="1470274509"/>
    <b v="1"/>
    <n v="221"/>
    <b v="1"/>
    <s v="film &amp; video/documentary"/>
    <n v="0.14760000000000001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60066954"/>
    <d v="2016-04-07T22:09:14"/>
    <n v="1456614554"/>
    <b v="1"/>
    <n v="964"/>
    <b v="1"/>
    <s v="film &amp; video/documentary"/>
    <n v="0.27341176470588235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2740868"/>
    <d v="2014-10-08T04:01:08"/>
    <n v="1410148868"/>
    <b v="1"/>
    <n v="286"/>
    <b v="1"/>
    <s v="film &amp; video/documentary"/>
    <n v="0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7963219"/>
    <d v="2015-11-19T20:00:19"/>
    <n v="1445367619"/>
    <b v="1"/>
    <n v="613"/>
    <b v="1"/>
    <s v="film &amp; video/documentary"/>
    <n v="8.6181942661531882E-2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60141521"/>
    <d v="2016-04-08T18:52:01"/>
    <n v="1457553121"/>
    <b v="1"/>
    <n v="29"/>
    <b v="1"/>
    <s v="film &amp; video/documentary"/>
    <n v="3.9428571428571431E-2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7420994"/>
    <d v="2014-12-01T08:03:14"/>
    <n v="1414738994"/>
    <b v="1"/>
    <n v="165"/>
    <b v="1"/>
    <s v="film &amp; video/documentary"/>
    <n v="0.1625714285714285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8152193"/>
    <d v="2016-03-16T18:16:33"/>
    <n v="1455563793"/>
    <b v="1"/>
    <n v="97"/>
    <b v="1"/>
    <s v="film &amp; video/documentary"/>
    <n v="2.6924000000000038E-2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9852797"/>
    <d v="2015-04-24T05:19:57"/>
    <n v="1426396797"/>
    <b v="1"/>
    <n v="303"/>
    <b v="1"/>
    <s v="film &amp; video/documentary"/>
    <n v="0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6002800"/>
    <d v="2016-06-15T15:00:00"/>
    <n v="1463517521"/>
    <b v="1"/>
    <n v="267"/>
    <b v="1"/>
    <s v="film &amp; video/documentary"/>
    <n v="3.0880000000000001E-2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5941920"/>
    <d v="2014-11-14T05:12:00"/>
    <n v="1414028490"/>
    <b v="1"/>
    <n v="302"/>
    <b v="1"/>
    <s v="film &amp; video/documentary"/>
    <n v="4.8553719008264461E-2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7621060"/>
    <d v="2015-07-23T03:11:00"/>
    <n v="1433799180"/>
    <b v="0"/>
    <n v="87"/>
    <b v="1"/>
    <s v="film &amp; video/documentary"/>
    <n v="1.375E-2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6704506"/>
    <d v="2014-11-23T01:01:46"/>
    <n v="1414108906"/>
    <b v="0"/>
    <n v="354"/>
    <b v="1"/>
    <s v="film &amp; video/documentary"/>
    <n v="0.1107699999999999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7456000"/>
    <d v="2014-08-08T00:00:00"/>
    <n v="1405573391"/>
    <b v="0"/>
    <n v="86"/>
    <b v="1"/>
    <s v="film &amp; video/documentary"/>
    <n v="0.2415933781686497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72828120"/>
    <d v="2010-05-02T19:22:00"/>
    <n v="1268934736"/>
    <b v="0"/>
    <n v="26"/>
    <b v="1"/>
    <s v="film &amp; video/documentary"/>
    <n v="1.3333333333333334E-2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3323140"/>
    <d v="2014-06-21T03:59:00"/>
    <n v="1400704672"/>
    <b v="0"/>
    <n v="113"/>
    <b v="1"/>
    <s v="film &amp; video/documentary"/>
    <n v="0.1016142857142857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3597999"/>
    <d v="2014-02-28T14:33:19"/>
    <n v="1391005999"/>
    <b v="0"/>
    <n v="65"/>
    <b v="1"/>
    <s v="film &amp; video/documentary"/>
    <n v="3.9733333333333336E-2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7540518"/>
    <d v="2012-05-20T19:01:58"/>
    <n v="1334948518"/>
    <b v="0"/>
    <n v="134"/>
    <b v="1"/>
    <s v="film &amp; video/documentary"/>
    <n v="1.3157894736842105E-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7384340"/>
    <d v="2013-05-01T04:59:00"/>
    <n v="1363960278"/>
    <b v="0"/>
    <n v="119"/>
    <b v="1"/>
    <s v="film &amp; video/documentary"/>
    <n v="3.3501000000000024E-2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6426322"/>
    <d v="2015-03-15T13:32:02"/>
    <n v="1423405922"/>
    <b v="0"/>
    <n v="159"/>
    <b v="1"/>
    <s v="film &amp; video/documentary"/>
    <n v="4.1119999999999997E-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6633269"/>
    <d v="2012-01-15T13:14:29"/>
    <n v="1324041269"/>
    <b v="0"/>
    <n v="167"/>
    <b v="1"/>
    <s v="film &amp; video/documentary"/>
    <n v="0.10155692307692306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3729500"/>
    <d v="2017-01-06T19:05:00"/>
    <n v="1481137500"/>
    <b v="0"/>
    <n v="43"/>
    <b v="1"/>
    <s v="film &amp; video/documentary"/>
    <n v="0.22020000000000001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9743139"/>
    <d v="2013-02-01T18:25:39"/>
    <n v="1355855139"/>
    <b v="0"/>
    <n v="1062"/>
    <b v="1"/>
    <s v="film &amp; video/documentary"/>
    <n v="0.14168666666666666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x v="372"/>
    <n v="1459872000"/>
    <d v="2016-04-05T16:00:00"/>
    <n v="1456408244"/>
    <b v="0"/>
    <n v="9"/>
    <b v="1"/>
    <s v="film &amp; video/documentary"/>
    <n v="0.2533333333333333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2648398"/>
    <d v="2012-07-18T21:53:18"/>
    <n v="1340056398"/>
    <b v="0"/>
    <n v="89"/>
    <b v="1"/>
    <s v="film &amp; video/documentary"/>
    <n v="6.6666666666666666E-2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6208031"/>
    <d v="2011-09-16T21:20:31"/>
    <n v="1312320031"/>
    <b v="0"/>
    <n v="174"/>
    <b v="1"/>
    <s v="film &amp; video/documentary"/>
    <n v="0.30649999999999999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3694280"/>
    <d v="2014-03-01T17:18:00"/>
    <n v="1390088311"/>
    <b v="0"/>
    <n v="14"/>
    <b v="1"/>
    <s v="film &amp; video/documentary"/>
    <n v="0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72122316"/>
    <d v="2016-08-25T10:51:56"/>
    <n v="1469443916"/>
    <b v="0"/>
    <n v="48"/>
    <b v="1"/>
    <s v="film &amp; video/documentary"/>
    <n v="5.9591836734693877E-2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7484460"/>
    <d v="2015-11-14T07:01:00"/>
    <n v="1444888868"/>
    <b v="0"/>
    <n v="133"/>
    <b v="1"/>
    <s v="film &amp; video/documentary"/>
    <n v="0.1439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3765920"/>
    <d v="2016-01-25T23:52:00"/>
    <n v="1451655808"/>
    <b v="0"/>
    <n v="83"/>
    <b v="1"/>
    <s v="film &amp; video/documentary"/>
    <n v="0.1176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6062672"/>
    <d v="2012-05-03T16:31:12"/>
    <n v="1332174672"/>
    <b v="0"/>
    <n v="149"/>
    <b v="1"/>
    <s v="film &amp; video/documentary"/>
    <n v="0.16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3569392"/>
    <d v="2016-01-23T17:16:32"/>
    <n v="1451409392"/>
    <b v="0"/>
    <n v="49"/>
    <b v="1"/>
    <s v="film &amp; video/documentary"/>
    <n v="0.41499999999999998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3624400"/>
    <d v="2012-07-30T05:00:00"/>
    <n v="1340642717"/>
    <b v="0"/>
    <n v="251"/>
    <b v="1"/>
    <s v="film &amp; video/documentary"/>
    <n v="4.7300000000000002E-2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6950900"/>
    <d v="2012-09-06T17:01:40"/>
    <n v="1345741300"/>
    <b v="0"/>
    <n v="22"/>
    <b v="1"/>
    <s v="film &amp; video/documentary"/>
    <n v="1.5583333333333333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400467759"/>
    <d v="2014-05-19T02:49:19"/>
    <n v="1398480559"/>
    <b v="0"/>
    <n v="48"/>
    <b v="1"/>
    <s v="film &amp; video/documentary"/>
    <n v="1.06706706706706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20569947"/>
    <d v="2015-01-06T18:45:47"/>
    <n v="1417977947"/>
    <b v="0"/>
    <n v="383"/>
    <b v="1"/>
    <s v="film &amp; video/documentary"/>
    <n v="0.12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6582101"/>
    <d v="2014-11-21T15:01:41"/>
    <n v="1413986501"/>
    <b v="0"/>
    <n v="237"/>
    <b v="1"/>
    <s v="film &amp; video/documentary"/>
    <n v="5.9819999999999998E-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9246991"/>
    <d v="2015-08-10T22:49:51"/>
    <n v="1437950991"/>
    <b v="0"/>
    <n v="13"/>
    <b v="1"/>
    <s v="film &amp; video/documentary"/>
    <n v="1.6666666666666668E-3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9618400"/>
    <d v="2015-08-15T06:00:00"/>
    <n v="1436976858"/>
    <b v="0"/>
    <n v="562"/>
    <b v="1"/>
    <s v="film &amp; video/documentary"/>
    <n v="1.1398947368421053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9670580"/>
    <d v="2016-07-28T01:49:40"/>
    <n v="1467078580"/>
    <b v="0"/>
    <n v="71"/>
    <b v="1"/>
    <s v="film &amp; video/documentary"/>
    <n v="0.26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4233140"/>
    <d v="2014-03-07T22:59:00"/>
    <n v="1391477450"/>
    <b v="0"/>
    <n v="1510"/>
    <b v="1"/>
    <s v="film &amp; video/documentary"/>
    <n v="0.81535470588235293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31046372"/>
    <d v="2015-05-08T00:52:52"/>
    <n v="1429318372"/>
    <b v="0"/>
    <n v="14"/>
    <b v="1"/>
    <s v="film &amp; video/documentary"/>
    <n v="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4169940"/>
    <d v="2011-12-18T00:59:00"/>
    <n v="1321578051"/>
    <b v="0"/>
    <n v="193"/>
    <b v="1"/>
    <s v="film &amp; video/documentary"/>
    <n v="6.1000000000000004E-3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5450800"/>
    <d v="2011-09-08T03:00:00"/>
    <n v="1312823571"/>
    <b v="0"/>
    <n v="206"/>
    <b v="1"/>
    <s v="film &amp; video/documentary"/>
    <n v="9.0270270270270264E-3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81424452"/>
    <d v="2013-10-10T17:00:52"/>
    <n v="1378746052"/>
    <b v="0"/>
    <n v="351"/>
    <b v="1"/>
    <s v="film &amp; video/documentary"/>
    <n v="0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60918282"/>
    <d v="2016-04-17T18:38:02"/>
    <n v="1455737882"/>
    <b v="0"/>
    <n v="50"/>
    <b v="1"/>
    <s v="film &amp; video/documentary"/>
    <n v="0.11893617021276595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5562320"/>
    <d v="2012-04-27T21:32:00"/>
    <n v="1332452960"/>
    <b v="0"/>
    <n v="184"/>
    <b v="1"/>
    <s v="film &amp; video/documentary"/>
    <n v="8.0445000000000072E-2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1668006"/>
    <d v="2012-07-07T13:33:26"/>
    <n v="1340372006"/>
    <b v="0"/>
    <n v="196"/>
    <b v="1"/>
    <s v="film &amp; video/documentary"/>
    <n v="6.6666666666666666E-2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83312640"/>
    <d v="2010-09-01T03:44:00"/>
    <n v="1279651084"/>
    <b v="0"/>
    <n v="229"/>
    <b v="1"/>
    <s v="film &amp; video/documentary"/>
    <n v="3.9002732240437189E-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30334126"/>
    <d v="2015-04-29T19:02:06"/>
    <n v="1426446126"/>
    <b v="0"/>
    <n v="67"/>
    <b v="1"/>
    <s v="film &amp; video/documentary"/>
    <n v="0.25159999999999999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81716800"/>
    <d v="2016-12-14T12:00:00"/>
    <n v="1479070867"/>
    <b v="0"/>
    <n v="95"/>
    <b v="1"/>
    <s v="film &amp; video/documentary"/>
    <n v="6.8049999999999999E-2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400297400"/>
    <d v="2014-05-17T03:30:00"/>
    <n v="1397661347"/>
    <b v="0"/>
    <n v="62"/>
    <b v="1"/>
    <s v="film &amp; video/documentary"/>
    <n v="0.123025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2747970"/>
    <d v="2011-08-07T20:12:50"/>
    <n v="1310155970"/>
    <b v="0"/>
    <n v="73"/>
    <b v="1"/>
    <s v="film &amp; video/documentary"/>
    <n v="3.8120000000000001E-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6731817"/>
    <d v="2015-11-05T13:56:57"/>
    <n v="1444913817"/>
    <b v="0"/>
    <n v="43"/>
    <b v="1"/>
    <s v="film &amp; video/documentary"/>
    <n v="0.41649999999999998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12960080"/>
    <d v="2011-08-10T07:08:00"/>
    <n v="1308900441"/>
    <b v="0"/>
    <n v="70"/>
    <b v="1"/>
    <s v="film &amp; video/documentary"/>
    <n v="5.2600000000000001E-2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91641440"/>
    <d v="2014-02-05T23:04:00"/>
    <n v="1389107062"/>
    <b v="0"/>
    <n v="271"/>
    <b v="1"/>
    <s v="film &amp; video/documentary"/>
    <n v="3.0914285714285714E-2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4071339"/>
    <d v="2014-03-06T02:02:19"/>
    <n v="1391479339"/>
    <b v="0"/>
    <n v="55"/>
    <b v="1"/>
    <s v="film &amp; video/documentary"/>
    <n v="7.6595744680851063E-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4920740"/>
    <d v="2011-05-09T05:59:00"/>
    <n v="1301975637"/>
    <b v="0"/>
    <n v="35"/>
    <b v="1"/>
    <s v="film &amp; video/documentary"/>
    <n v="7.7046428571428571E-2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21739650"/>
    <d v="2011-11-19T21:54:10"/>
    <n v="1316552050"/>
    <b v="0"/>
    <n v="22"/>
    <b v="1"/>
    <s v="film &amp; video/documentary"/>
    <n v="1.55E-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3676790"/>
    <d v="2013-11-05T18:39:50"/>
    <n v="1380217190"/>
    <b v="0"/>
    <n v="38"/>
    <b v="1"/>
    <s v="film &amp; video/documentary"/>
    <n v="1.4376666666666702E-2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9220144"/>
    <d v="2016-07-22T20:42:24"/>
    <n v="1466628144"/>
    <b v="0"/>
    <n v="15"/>
    <b v="1"/>
    <s v="film &amp; video/documentary"/>
    <n v="0.36799999999999999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34670397"/>
    <d v="2015-06-18T23:33:17"/>
    <n v="1429486397"/>
    <b v="0"/>
    <n v="7"/>
    <b v="1"/>
    <s v="film &amp; video/documentary"/>
    <n v="0.2829999999999999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7688400"/>
    <d v="2013-12-22T05:00:00"/>
    <n v="1384920804"/>
    <b v="0"/>
    <n v="241"/>
    <b v="1"/>
    <s v="film &amp; video/documentary"/>
    <n v="1.0500000000000001E-2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3238578"/>
    <d v="2012-07-25T17:49:38"/>
    <n v="1341856178"/>
    <b v="0"/>
    <n v="55"/>
    <b v="1"/>
    <s v="film &amp; video/documentary"/>
    <n v="0.26840000000000003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2731811"/>
    <d v="2012-07-19T21:03:31"/>
    <n v="1340139811"/>
    <b v="0"/>
    <n v="171"/>
    <b v="1"/>
    <s v="film &amp; video/documentary"/>
    <n v="5.0859374999999998E-2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81541465"/>
    <d v="2013-10-12T01:31:05"/>
    <n v="1378949465"/>
    <b v="0"/>
    <n v="208"/>
    <b v="1"/>
    <s v="film &amp; video/documentary"/>
    <n v="2.8540540540540539E-2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3547200"/>
    <d v="2014-10-17T12:00:00"/>
    <n v="1411417602"/>
    <b v="0"/>
    <n v="21"/>
    <b v="1"/>
    <s v="film &amp; video/documentary"/>
    <n v="2.1471428571428534E-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91851831"/>
    <d v="2014-02-08T09:30:31"/>
    <n v="1389259831"/>
    <b v="0"/>
    <n v="25"/>
    <b v="1"/>
    <s v="film &amp; video/documentary"/>
    <n v="0.2021700000000000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5395580"/>
    <d v="2013-04-08T04:33:00"/>
    <n v="1364426260"/>
    <b v="0"/>
    <n v="52"/>
    <b v="1"/>
    <s v="film &amp; video/documentary"/>
    <n v="2.476190476190476E-3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7633997"/>
    <d v="2015-07-23T06:46:37"/>
    <n v="1435041997"/>
    <b v="0"/>
    <n v="104"/>
    <b v="1"/>
    <s v="film &amp; video/documentary"/>
    <n v="6.339285714285714E-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72536787"/>
    <d v="2013-06-29T20:13:07"/>
    <n v="1367352787"/>
    <b v="0"/>
    <n v="73"/>
    <b v="1"/>
    <s v="film &amp; video/documentary"/>
    <n v="4.3750000000000004E-3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4772031"/>
    <d v="2014-03-14T04:40:31"/>
    <n v="1392183631"/>
    <b v="0"/>
    <n v="3"/>
    <b v="0"/>
    <s v="film &amp; video/animation"/>
    <n v="-0.9956060606060606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40157656"/>
    <d v="2015-08-21T11:47:36"/>
    <n v="1434973656"/>
    <b v="0"/>
    <n v="6"/>
    <b v="0"/>
    <s v="film &amp; video/animation"/>
    <n v="-0.9799333333333333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10416097"/>
    <d v="2014-09-11T06:14:57"/>
    <n v="1407824097"/>
    <b v="0"/>
    <n v="12"/>
    <b v="0"/>
    <s v="film &amp; video/animation"/>
    <n v="-0.98924999999999996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70470430"/>
    <d v="2013-06-05T22:13:50"/>
    <n v="1367878430"/>
    <b v="0"/>
    <n v="13"/>
    <b v="0"/>
    <s v="film &amp; video/animation"/>
    <n v="-0.99234999999999995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32748899"/>
    <d v="2012-03-26T08:01:39"/>
    <n v="1327568499"/>
    <b v="0"/>
    <n v="5"/>
    <b v="0"/>
    <s v="film &amp; video/animation"/>
    <n v="-0.9320333333333332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8660404"/>
    <d v="2015-11-27T21:40:04"/>
    <n v="1443472804"/>
    <b v="0"/>
    <n v="2"/>
    <b v="0"/>
    <s v="film &amp; video/animation"/>
    <n v="-0.99987999999999999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6851914"/>
    <d v="2016-03-01T17:05:14"/>
    <n v="1454259914"/>
    <b v="0"/>
    <n v="8"/>
    <b v="0"/>
    <s v="film &amp; video/animation"/>
    <n v="-0.9867000000000000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5540340"/>
    <d v="2015-10-22T18:59:00"/>
    <n v="1444340940"/>
    <b v="0"/>
    <n v="0"/>
    <b v="0"/>
    <s v="film &amp; video/animation"/>
    <n v="-1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x v="428"/>
    <n v="1402956000"/>
    <d v="2014-06-16T22:00:00"/>
    <n v="1400523845"/>
    <b v="0"/>
    <n v="13"/>
    <b v="0"/>
    <s v="film &amp; video/animation"/>
    <n v="-0.94366666666666665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9297940"/>
    <d v="2009-11-27T04:59:00"/>
    <n v="1252964282"/>
    <b v="0"/>
    <n v="0"/>
    <b v="0"/>
    <s v="film &amp; video/animation"/>
    <n v="-1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8866867"/>
    <d v="2013-09-11T02:34:27"/>
    <n v="1377570867"/>
    <b v="0"/>
    <n v="5"/>
    <b v="0"/>
    <s v="film &amp; video/animation"/>
    <n v="-0.97599999999999998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7752083"/>
    <d v="2016-07-05T20:54:43"/>
    <n v="1465160083"/>
    <b v="0"/>
    <n v="8"/>
    <b v="0"/>
    <s v="film &amp; video/animation"/>
    <n v="-0.86166666666666669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5448381"/>
    <d v="2015-10-21T17:26:21"/>
    <n v="1440264381"/>
    <b v="0"/>
    <n v="8"/>
    <b v="0"/>
    <s v="film &amp; video/animation"/>
    <n v="-0.90500000000000003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44576022"/>
    <d v="2015-10-11T15:07:02"/>
    <n v="1439392022"/>
    <b v="0"/>
    <n v="0"/>
    <b v="0"/>
    <s v="film &amp; video/animation"/>
    <n v="-1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5931702"/>
    <d v="2013-12-01T21:01:42"/>
    <n v="1383076902"/>
    <b v="0"/>
    <n v="2"/>
    <b v="0"/>
    <s v="film &amp; video/animation"/>
    <n v="-0.9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9094980"/>
    <d v="2013-09-13T17:56:20"/>
    <n v="1376502980"/>
    <b v="0"/>
    <n v="3"/>
    <b v="0"/>
    <s v="film &amp; video/animation"/>
    <n v="-0.99997272727272724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5260113"/>
    <d v="2013-07-31T08:41:53"/>
    <n v="1372668113"/>
    <b v="0"/>
    <n v="0"/>
    <b v="0"/>
    <s v="film &amp; video/animation"/>
    <n v="-1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5912326"/>
    <d v="2016-10-08T07:38:46"/>
    <n v="1470728326"/>
    <b v="0"/>
    <n v="0"/>
    <b v="0"/>
    <s v="film &amp; video/animation"/>
    <n v="-1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7830958"/>
    <d v="2015-11-18T07:15:58"/>
    <n v="1445235358"/>
    <b v="0"/>
    <n v="11"/>
    <b v="0"/>
    <s v="film &amp; video/animation"/>
    <n v="-0.90620000000000001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3569818"/>
    <d v="2014-10-17T18:16:58"/>
    <n v="1412705818"/>
    <b v="0"/>
    <n v="0"/>
    <b v="0"/>
    <s v="film &amp; video/animation"/>
    <n v="-1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8859153"/>
    <d v="2016-03-24T22:39:13"/>
    <n v="1456270753"/>
    <b v="0"/>
    <n v="1"/>
    <b v="0"/>
    <s v="film &amp; video/animation"/>
    <n v="-0.999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3418996"/>
    <d v="2013-11-02T19:03:16"/>
    <n v="1380826996"/>
    <b v="0"/>
    <n v="0"/>
    <b v="0"/>
    <s v="film &amp; video/animation"/>
    <n v="-1"/>
    <e v="#DIV/0!"/>
    <x v="0"/>
    <s v="animation"/>
  </r>
  <r>
    <n v="442"/>
    <s v="The Paranormal Idiot"/>
    <s v="Doomsday is here"/>
    <n v="17000"/>
    <n v="6691"/>
    <x v="2"/>
    <s v="US"/>
    <s v="USD"/>
    <x v="442"/>
    <n v="1424380783"/>
    <d v="2015-02-19T21:19:43"/>
    <n v="1421788783"/>
    <b v="0"/>
    <n v="17"/>
    <b v="0"/>
    <s v="film &amp; video/animation"/>
    <n v="-0.60641176470588232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91991701"/>
    <d v="2014-02-10T00:21:41"/>
    <n v="1389399701"/>
    <b v="0"/>
    <n v="2"/>
    <b v="0"/>
    <s v="film &amp; video/animation"/>
    <n v="-0.999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9342361"/>
    <d v="2012-02-15T21:46:01"/>
    <n v="1324158361"/>
    <b v="0"/>
    <n v="1"/>
    <b v="0"/>
    <s v="film &amp; video/animation"/>
    <n v="-0.9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2195375"/>
    <d v="2015-05-21T08:02:55"/>
    <n v="1430899375"/>
    <b v="0"/>
    <n v="2"/>
    <b v="0"/>
    <s v="film &amp; video/animation"/>
    <n v="-0.99996666666666667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5434420"/>
    <d v="2015-03-04T02:00:20"/>
    <n v="1422842420"/>
    <b v="0"/>
    <n v="16"/>
    <b v="0"/>
    <s v="film &amp; video/animation"/>
    <n v="-0.9270476190476190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4041163"/>
    <d v="2013-03-23T12:19:23"/>
    <n v="1361884763"/>
    <b v="0"/>
    <n v="1"/>
    <b v="0"/>
    <s v="film &amp; video/animation"/>
    <n v="-0.9998333333333333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400091095"/>
    <d v="2014-05-14T18:11:35"/>
    <n v="1398363095"/>
    <b v="0"/>
    <n v="4"/>
    <b v="0"/>
    <s v="film &amp; video/animation"/>
    <n v="-0.9671959999999999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82017085"/>
    <d v="2013-10-17T13:38:05"/>
    <n v="1379425085"/>
    <b v="0"/>
    <n v="5"/>
    <b v="0"/>
    <s v="film &amp; video/animation"/>
    <n v="-0.97750000000000004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92417800"/>
    <d v="2014-02-14T22:43:20"/>
    <n v="1389825800"/>
    <b v="0"/>
    <n v="7"/>
    <b v="0"/>
    <s v="film &amp; video/animation"/>
    <n v="-0.99207999999999996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90669791"/>
    <d v="2014-01-25T17:09:51"/>
    <n v="1388077791"/>
    <b v="0"/>
    <n v="0"/>
    <b v="0"/>
    <s v="film &amp; video/animation"/>
    <n v="-1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31536015"/>
    <d v="2015-05-13T16:53:35"/>
    <n v="1428944015"/>
    <b v="0"/>
    <n v="12"/>
    <b v="0"/>
    <s v="film &amp; video/animation"/>
    <n v="-0.36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4375279"/>
    <d v="2015-02-19T19:47:59"/>
    <n v="1422992879"/>
    <b v="0"/>
    <n v="2"/>
    <b v="0"/>
    <s v="film &amp; video/animation"/>
    <n v="-0.9997259552042160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7007640"/>
    <d v="2014-11-26T13:14:00"/>
    <n v="1414343571"/>
    <b v="0"/>
    <n v="5"/>
    <b v="0"/>
    <s v="film &amp; video/animation"/>
    <n v="-0.9918000000000000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4622660"/>
    <d v="2012-04-17T00:31:00"/>
    <n v="1330733022"/>
    <b v="0"/>
    <n v="2"/>
    <b v="0"/>
    <s v="film &amp; video/animation"/>
    <n v="-0.9993076923076923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2414340"/>
    <d v="2013-10-22T03:59:00"/>
    <n v="1380559201"/>
    <b v="0"/>
    <n v="3"/>
    <b v="0"/>
    <s v="film &amp; video/animation"/>
    <n v="-0.99313681368136819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8213512"/>
    <d v="2014-08-16T18:25:12"/>
    <n v="1405621512"/>
    <b v="0"/>
    <n v="0"/>
    <b v="0"/>
    <s v="film &amp; video/animation"/>
    <n v="-1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8550060"/>
    <d v="2013-05-14T16:47:40"/>
    <n v="1365958060"/>
    <b v="0"/>
    <n v="49"/>
    <b v="0"/>
    <s v="film &amp; video/animation"/>
    <n v="-0.91790000000000005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21201327"/>
    <d v="2011-11-13T16:22:07"/>
    <n v="1316013727"/>
    <b v="0"/>
    <n v="1"/>
    <b v="0"/>
    <s v="film &amp; video/animation"/>
    <n v="-0.99935897435897436"/>
    <n v="25"/>
    <x v="0"/>
    <s v="animation"/>
  </r>
  <r>
    <n v="460"/>
    <s v="Darwin's Kiss"/>
    <s v="An animated web series about biological evolution gone haywire."/>
    <n v="8500"/>
    <n v="25"/>
    <x v="2"/>
    <s v="US"/>
    <s v="USD"/>
    <x v="460"/>
    <n v="1401595200"/>
    <d v="2014-06-01T04:00:00"/>
    <n v="1398862875"/>
    <b v="0"/>
    <n v="2"/>
    <b v="0"/>
    <s v="film &amp; video/animation"/>
    <n v="-0.99705882352941178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70204367"/>
    <d v="2013-06-02T20:19:27"/>
    <n v="1368476367"/>
    <b v="0"/>
    <n v="0"/>
    <b v="0"/>
    <s v="film &amp; video/animation"/>
    <n v="-1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12945341"/>
    <d v="2011-08-10T03:02:21"/>
    <n v="1307761341"/>
    <b v="0"/>
    <n v="0"/>
    <b v="0"/>
    <s v="film &amp; video/animation"/>
    <n v="-1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6883753"/>
    <d v="2011-09-24T17:02:33"/>
    <n v="1311699753"/>
    <b v="0"/>
    <n v="11"/>
    <b v="0"/>
    <s v="film &amp; video/animation"/>
    <n v="-0.97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3602935"/>
    <d v="2016-05-18T20:22:15"/>
    <n v="1461874935"/>
    <b v="0"/>
    <n v="1"/>
    <b v="0"/>
    <s v="film &amp; video/animation"/>
    <n v="-0.99900990099009901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x v="465"/>
    <n v="1403837574"/>
    <d v="2014-06-27T02:52:54"/>
    <n v="1402455174"/>
    <b v="0"/>
    <n v="8"/>
    <b v="0"/>
    <s v="film &amp; video/animation"/>
    <n v="-0.7304687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7057464"/>
    <d v="2012-09-07T22:37:44"/>
    <n v="1344465464"/>
    <b v="0"/>
    <n v="5"/>
    <b v="0"/>
    <s v="film &amp; video/animation"/>
    <n v="-0.99239999999999995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8849134"/>
    <d v="2012-09-28T16:18:54"/>
    <n v="1344961134"/>
    <b v="0"/>
    <n v="39"/>
    <b v="0"/>
    <s v="film &amp; video/animation"/>
    <n v="-0.7842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41978665"/>
    <d v="2012-07-11T03:51:05"/>
    <n v="1336795283"/>
    <b v="0"/>
    <n v="0"/>
    <b v="0"/>
    <s v="film &amp; video/animation"/>
    <n v="-1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9960724"/>
    <d v="2014-09-05T23:45:24"/>
    <n v="1404776724"/>
    <b v="0"/>
    <n v="0"/>
    <b v="0"/>
    <s v="film &amp; video/animation"/>
    <n v="-1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9844800"/>
    <d v="2014-01-16T04:00:00"/>
    <n v="1385524889"/>
    <b v="0"/>
    <n v="2"/>
    <b v="0"/>
    <s v="film &amp; video/animation"/>
    <n v="-0.9898000000000000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7924379"/>
    <d v="2014-04-19T16:19:39"/>
    <n v="1394039979"/>
    <b v="0"/>
    <n v="170"/>
    <b v="0"/>
    <s v="film &amp; video/animation"/>
    <n v="-0.8810727272727272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8831718"/>
    <d v="2014-08-23T22:08:38"/>
    <n v="1406239718"/>
    <b v="0"/>
    <n v="5"/>
    <b v="0"/>
    <s v="film &amp; video/animation"/>
    <n v="-0.8237499999999999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10972319"/>
    <d v="2014-09-17T16:45:19"/>
    <n v="1408380319"/>
    <b v="0"/>
    <n v="14"/>
    <b v="0"/>
    <s v="film &amp; video/animation"/>
    <n v="-0.9713000000000000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7318029"/>
    <d v="2017-02-17T07:53:49"/>
    <n v="1484726029"/>
    <b v="0"/>
    <n v="1"/>
    <b v="0"/>
    <s v="film &amp; video/animation"/>
    <n v="-0.9996969696969697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30877843"/>
    <d v="2015-05-06T02:04:03"/>
    <n v="1428285843"/>
    <b v="0"/>
    <n v="0"/>
    <b v="0"/>
    <s v="film &amp; video/animation"/>
    <n v="-1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x v="476"/>
    <n v="1401767940"/>
    <d v="2014-06-03T03:59:00"/>
    <n v="1398727441"/>
    <b v="0"/>
    <n v="124"/>
    <b v="0"/>
    <s v="film &amp; video/animation"/>
    <n v="-0.97769731818181815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7371334"/>
    <d v="2012-05-18T20:02:14"/>
    <n v="1332187334"/>
    <b v="0"/>
    <n v="0"/>
    <b v="0"/>
    <s v="film &amp; video/animation"/>
    <n v="-1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7921509"/>
    <d v="2015-04-01T20:51:49"/>
    <n v="1425333109"/>
    <b v="0"/>
    <n v="0"/>
    <b v="0"/>
    <s v="film &amp; video/animation"/>
    <n v="-1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6566835"/>
    <d v="2014-11-21T10:47:15"/>
    <n v="1411379235"/>
    <b v="0"/>
    <n v="55"/>
    <b v="0"/>
    <s v="film &amp; video/animation"/>
    <n v="-0.6744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6049615"/>
    <d v="2013-08-09T12:00:15"/>
    <n v="1373457615"/>
    <b v="0"/>
    <n v="140"/>
    <b v="0"/>
    <s v="film &amp; video/animation"/>
    <n v="-0.8058999999999999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9885289"/>
    <d v="2012-10-10T16:08:09"/>
    <n v="1347293289"/>
    <b v="0"/>
    <n v="21"/>
    <b v="0"/>
    <s v="film &amp; video/animation"/>
    <n v="-0.93899999999999995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60644440"/>
    <d v="2016-04-14T14:34:00"/>
    <n v="1458336690"/>
    <b v="0"/>
    <n v="1"/>
    <b v="0"/>
    <s v="film &amp; video/animation"/>
    <n v="-0.999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9434672"/>
    <d v="2013-01-29T04:44:32"/>
    <n v="1354250672"/>
    <b v="0"/>
    <n v="147"/>
    <b v="0"/>
    <s v="film &amp; video/animation"/>
    <n v="-0.498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6766372"/>
    <d v="2015-11-05T23:32:52"/>
    <n v="1443220372"/>
    <b v="0"/>
    <n v="11"/>
    <b v="0"/>
    <s v="film &amp; video/animation"/>
    <n v="-0.998137500000000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8792499"/>
    <d v="2013-05-17T12:08:19"/>
    <n v="1366200499"/>
    <b v="0"/>
    <n v="125"/>
    <b v="0"/>
    <s v="film &amp; video/animation"/>
    <n v="-0.7809302877015491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401662239"/>
    <d v="2014-06-01T22:37:19"/>
    <n v="1399070239"/>
    <b v="0"/>
    <n v="1"/>
    <b v="0"/>
    <s v="film &amp; video/animation"/>
    <n v="-0.99990909090909086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82678994"/>
    <d v="2016-12-25T15:16:34"/>
    <n v="1477491394"/>
    <b v="0"/>
    <n v="0"/>
    <b v="0"/>
    <s v="film &amp; video/animation"/>
    <n v="-1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3924700"/>
    <d v="2017-01-09T01:18:20"/>
    <n v="1481332700"/>
    <b v="0"/>
    <n v="0"/>
    <b v="0"/>
    <s v="film &amp; video/animation"/>
    <n v="-1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5763180"/>
    <d v="2012-01-05T11:33:00"/>
    <n v="1323084816"/>
    <b v="0"/>
    <n v="3"/>
    <b v="0"/>
    <s v="film &amp; video/animation"/>
    <n v="-0.99713321866207982"/>
    <n v="71.666666666666671"/>
    <x v="0"/>
    <s v="animation"/>
  </r>
  <r>
    <n v="490"/>
    <s v="PROJECT IS CANCELLED"/>
    <s v="Cancelled"/>
    <n v="1000"/>
    <n v="0"/>
    <x v="2"/>
    <s v="US"/>
    <s v="USD"/>
    <x v="490"/>
    <n v="1345677285"/>
    <d v="2012-08-22T23:14:45"/>
    <n v="1343085285"/>
    <b v="0"/>
    <n v="0"/>
    <b v="0"/>
    <s v="film &amp; video/animation"/>
    <n v="-1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3937699"/>
    <d v="2016-01-27T23:34:59"/>
    <n v="1451345699"/>
    <b v="0"/>
    <n v="0"/>
    <b v="0"/>
    <s v="film &amp; video/animation"/>
    <n v="-1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6319830"/>
    <d v="2016-10-13T00:50:30"/>
    <n v="1471135830"/>
    <b v="0"/>
    <n v="0"/>
    <b v="0"/>
    <s v="film &amp; video/animation"/>
    <n v="-1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32142738"/>
    <d v="2015-05-20T17:25:38"/>
    <n v="1429550738"/>
    <b v="0"/>
    <n v="0"/>
    <b v="0"/>
    <s v="film &amp; video/animation"/>
    <n v="-1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4356400"/>
    <d v="2014-07-03T03:00:00"/>
    <n v="1402343765"/>
    <b v="0"/>
    <n v="3"/>
    <b v="0"/>
    <s v="film &amp; video/animation"/>
    <n v="-0.9984499999999999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7076305"/>
    <d v="2015-07-16T19:51:45"/>
    <n v="1434484305"/>
    <b v="0"/>
    <n v="0"/>
    <b v="0"/>
    <s v="film &amp; video/animation"/>
    <n v="-1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92070874"/>
    <d v="2014-02-10T22:21:14"/>
    <n v="1386886874"/>
    <b v="0"/>
    <n v="1"/>
    <b v="0"/>
    <s v="film &amp; video/animation"/>
    <n v="-0.99998333333333334"/>
    <n v="1"/>
    <x v="0"/>
    <s v="animation"/>
  </r>
  <r>
    <n v="497"/>
    <s v="Galaxy Probe Kids"/>
    <s v="live-action/animated series pilot."/>
    <n v="4480"/>
    <n v="30"/>
    <x v="2"/>
    <s v="US"/>
    <s v="USD"/>
    <x v="497"/>
    <n v="1419483600"/>
    <d v="2014-12-25T05:00:00"/>
    <n v="1414889665"/>
    <b v="0"/>
    <n v="3"/>
    <b v="0"/>
    <s v="film &amp; video/animation"/>
    <n v="-0.9933035714285714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4664249"/>
    <d v="2011-12-23T18:17:29"/>
    <n v="1321035449"/>
    <b v="0"/>
    <n v="22"/>
    <b v="0"/>
    <s v="film &amp; video/animation"/>
    <n v="-0.9540148676045954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5381140"/>
    <d v="2009-10-12T20:59:00"/>
    <n v="1250630968"/>
    <b v="0"/>
    <n v="26"/>
    <b v="0"/>
    <s v="film &amp; video/animation"/>
    <n v="-0.9044999999999999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73356960"/>
    <d v="2010-05-08T22:16:00"/>
    <n v="1268255751"/>
    <b v="0"/>
    <n v="4"/>
    <b v="0"/>
    <s v="film &amp; video/animation"/>
    <n v="-0.9669230769230768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10189851"/>
    <d v="2011-07-09T05:37:31"/>
    <n v="1307597851"/>
    <b v="0"/>
    <n v="0"/>
    <b v="0"/>
    <s v="film &amp; video/animation"/>
    <n v="-1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32073025"/>
    <d v="2012-03-18T12:17:05"/>
    <n v="1329484625"/>
    <b v="0"/>
    <n v="4"/>
    <b v="0"/>
    <s v="film &amp; video/animation"/>
    <n v="-0.988500000000000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21498303"/>
    <d v="2015-01-17T12:38:23"/>
    <n v="1418906303"/>
    <b v="0"/>
    <n v="9"/>
    <b v="0"/>
    <s v="film &amp; video/animation"/>
    <n v="-0.9824615384615385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34097387"/>
    <d v="2012-04-10T22:36:27"/>
    <n v="1328916987"/>
    <b v="0"/>
    <n v="5"/>
    <b v="0"/>
    <s v="film &amp; video/animation"/>
    <n v="-0.98632653061224485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51010086"/>
    <d v="2015-12-25T02:21:26"/>
    <n v="1447122086"/>
    <b v="0"/>
    <n v="14"/>
    <b v="0"/>
    <s v="film &amp; video/animation"/>
    <n v="-0.9956666666666667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6140520"/>
    <d v="2013-08-10T13:15:20"/>
    <n v="1373548520"/>
    <b v="0"/>
    <n v="1"/>
    <b v="0"/>
    <s v="film &amp; video/animation"/>
    <n v="-0.9987500000000000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50687657"/>
    <d v="2012-10-19T23:00:57"/>
    <n v="1346799657"/>
    <b v="0"/>
    <n v="10"/>
    <b v="0"/>
    <s v="film &amp; video/animation"/>
    <n v="-0.9679999999999999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7955240"/>
    <d v="2012-05-25T14:14:00"/>
    <n v="1332808501"/>
    <b v="0"/>
    <n v="3"/>
    <b v="0"/>
    <s v="film &amp; video/animation"/>
    <n v="-0.99199999999999999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5504170"/>
    <d v="2015-06-28T15:09:30"/>
    <n v="1432912170"/>
    <b v="0"/>
    <n v="1"/>
    <b v="0"/>
    <s v="film &amp; video/animation"/>
    <n v="-0.99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6805639"/>
    <d v="2016-03-01T04:13:59"/>
    <n v="1454213639"/>
    <b v="0"/>
    <n v="0"/>
    <b v="0"/>
    <s v="film &amp; video/animation"/>
    <n v="-1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5228982"/>
    <d v="2013-04-06T06:16:22"/>
    <n v="1362640582"/>
    <b v="0"/>
    <n v="5"/>
    <b v="0"/>
    <s v="film &amp; video/animation"/>
    <n v="-0.97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9667727"/>
    <d v="2016-11-20T18:48:47"/>
    <n v="1475776127"/>
    <b v="0"/>
    <n v="2"/>
    <b v="0"/>
    <s v="film &amp; video/animation"/>
    <n v="-0.998624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71244400"/>
    <d v="2016-08-15T07:00:00"/>
    <n v="1467387705"/>
    <b v="0"/>
    <n v="68"/>
    <b v="0"/>
    <s v="film &amp; video/animation"/>
    <n v="-0.86075999999999997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7595447"/>
    <d v="2014-08-09T14:44:07"/>
    <n v="1405003447"/>
    <b v="0"/>
    <n v="3"/>
    <b v="0"/>
    <s v="film &amp; video/animation"/>
    <n v="-0.96666666666666667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51389601"/>
    <d v="2015-12-29T11:46:41"/>
    <n v="1447933601"/>
    <b v="0"/>
    <n v="34"/>
    <b v="0"/>
    <s v="film &amp; video/animation"/>
    <n v="-0.74586597938144328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x v="516"/>
    <n v="1432752080"/>
    <d v="2015-05-27T18:41:20"/>
    <n v="1427568080"/>
    <b v="0"/>
    <n v="0"/>
    <b v="0"/>
    <s v="film &amp; video/animation"/>
    <n v="-1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6046761"/>
    <d v="2017-02-02T14:46:01"/>
    <n v="1483454761"/>
    <b v="0"/>
    <n v="3"/>
    <b v="0"/>
    <s v="film &amp; video/animation"/>
    <n v="-0.98633333333333328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41550760"/>
    <d v="2015-09-06T14:46:00"/>
    <n v="1438958824"/>
    <b v="0"/>
    <n v="0"/>
    <b v="0"/>
    <s v="film &amp; video/animation"/>
    <n v="-1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4699421"/>
    <d v="2012-12-05T09:23:41"/>
    <n v="1352107421"/>
    <b v="0"/>
    <n v="70"/>
    <b v="0"/>
    <s v="film &amp; video/animation"/>
    <n v="-0.7711857345221231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9766261"/>
    <d v="2015-12-10T16:51:01"/>
    <n v="1447174261"/>
    <b v="0"/>
    <n v="34"/>
    <b v="1"/>
    <s v="theater/plays"/>
    <n v="2.1000000000000001E-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7976340"/>
    <d v="2016-11-01T04:59:00"/>
    <n v="1475460819"/>
    <b v="0"/>
    <n v="56"/>
    <b v="1"/>
    <s v="theater/plays"/>
    <n v="4.6399999999999997E-2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8518325"/>
    <d v="2016-03-20T23:58:45"/>
    <n v="1456793925"/>
    <b v="0"/>
    <n v="31"/>
    <b v="1"/>
    <s v="theater/plays"/>
    <n v="0.146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2805076"/>
    <d v="2015-09-21T03:11:16"/>
    <n v="1440213076"/>
    <b v="0"/>
    <n v="84"/>
    <b v="1"/>
    <s v="theater/plays"/>
    <n v="0.20599999999999999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4801169"/>
    <d v="2016-06-01T17:12:49"/>
    <n v="1462209169"/>
    <b v="0"/>
    <n v="130"/>
    <b v="1"/>
    <s v="theater/plays"/>
    <n v="8.6728571428571474E-2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10601041"/>
    <d v="2014-09-13T09:37:21"/>
    <n v="1406713041"/>
    <b v="0"/>
    <n v="12"/>
    <b v="1"/>
    <s v="theater/plays"/>
    <n v="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8966800"/>
    <d v="2015-08-07T17:00:00"/>
    <n v="1436278344"/>
    <b v="0"/>
    <n v="23"/>
    <b v="1"/>
    <s v="theater/plays"/>
    <n v="0.14000000000000001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7347500"/>
    <d v="2017-02-17T16:05:00"/>
    <n v="1484715366"/>
    <b v="0"/>
    <n v="158"/>
    <b v="1"/>
    <s v="theater/plays"/>
    <n v="8.5000000000000006E-3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x v="528"/>
    <n v="1434921600"/>
    <d v="2015-06-21T21:20:00"/>
    <n v="1433109907"/>
    <b v="0"/>
    <n v="30"/>
    <b v="1"/>
    <s v="theater/plays"/>
    <n v="0.15652173913043479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4110800"/>
    <d v="2017-01-11T05:00:00"/>
    <n v="1482281094"/>
    <b v="0"/>
    <n v="18"/>
    <b v="1"/>
    <s v="theater/plays"/>
    <n v="0.30416666666666664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5111200"/>
    <d v="2015-06-24T02:00:00"/>
    <n v="1433254268"/>
    <b v="0"/>
    <n v="29"/>
    <b v="1"/>
    <s v="theater/plays"/>
    <n v="7.7826725403817909E-2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81957940"/>
    <d v="2016-12-17T06:59:00"/>
    <n v="1478050429"/>
    <b v="0"/>
    <n v="31"/>
    <b v="1"/>
    <s v="theater/plays"/>
    <n v="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3098208"/>
    <d v="2016-05-13T00:10:08"/>
    <n v="1460506208"/>
    <b v="0"/>
    <n v="173"/>
    <b v="1"/>
    <s v="theater/plays"/>
    <n v="0.23250000000000001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3394365"/>
    <d v="2016-05-16T10:26:05"/>
    <n v="1461320765"/>
    <b v="0"/>
    <n v="17"/>
    <b v="1"/>
    <s v="theater/plays"/>
    <n v="2E-3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6418800"/>
    <d v="2015-11-01T23:00:00"/>
    <n v="1443036470"/>
    <b v="0"/>
    <n v="48"/>
    <b v="1"/>
    <s v="theater/plays"/>
    <n v="4.6666666666666669E-2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3707905"/>
    <d v="2017-01-06T13:05:05"/>
    <n v="1481115905"/>
    <b v="0"/>
    <n v="59"/>
    <b v="1"/>
    <s v="theater/plays"/>
    <n v="2.5000000000000001E-2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8624800"/>
    <d v="2015-08-03T18:00:00"/>
    <n v="1435133807"/>
    <b v="0"/>
    <n v="39"/>
    <b v="1"/>
    <s v="theater/plays"/>
    <n v="0.18257575757575759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6665191"/>
    <d v="2015-11-04T19:26:31"/>
    <n v="1444069591"/>
    <b v="0"/>
    <n v="59"/>
    <b v="1"/>
    <s v="theater/plays"/>
    <n v="0.20499999999999999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3166263"/>
    <d v="2016-05-13T19:04:23"/>
    <n v="1460574263"/>
    <b v="0"/>
    <n v="60"/>
    <b v="1"/>
    <s v="theater/plays"/>
    <n v="2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7681107"/>
    <d v="2016-07-05T01:11:47"/>
    <n v="1465866707"/>
    <b v="0"/>
    <n v="20"/>
    <b v="1"/>
    <s v="theater/plays"/>
    <n v="6.4400000000000542E-3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3078606"/>
    <d v="2015-02-04T19:36:46"/>
    <n v="1420486606"/>
    <b v="0"/>
    <n v="1"/>
    <b v="0"/>
    <s v="technology/web"/>
    <n v="-0.99993333333333334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6080834"/>
    <d v="2015-10-29T01:07:14"/>
    <n v="1443488834"/>
    <b v="0"/>
    <n v="1"/>
    <b v="0"/>
    <s v="technology/web"/>
    <n v="-0.99444444444444446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62293716"/>
    <d v="2016-05-03T16:41:56"/>
    <n v="1457113316"/>
    <b v="0"/>
    <n v="1"/>
    <b v="0"/>
    <s v="technology/web"/>
    <n v="-0.99999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4807962"/>
    <d v="2014-11-01T02:12:42"/>
    <n v="1412215962"/>
    <b v="0"/>
    <n v="2"/>
    <b v="0"/>
    <s v="technology/web"/>
    <n v="-0.9968181818181818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7647160"/>
    <d v="2016-07-04T15:46:00"/>
    <n v="1465055160"/>
    <b v="0"/>
    <n v="2"/>
    <b v="0"/>
    <s v="technology/web"/>
    <n v="-0.98799999999999999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7600389"/>
    <d v="2015-11-15T15:13:09"/>
    <n v="1444140789"/>
    <b v="0"/>
    <n v="34"/>
    <b v="0"/>
    <s v="technology/web"/>
    <n v="-0.72616000000000003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5097715"/>
    <d v="2015-10-17T16:01:55"/>
    <n v="1441209715"/>
    <b v="0"/>
    <n v="2"/>
    <b v="0"/>
    <s v="technology/web"/>
    <n v="-0.9991333333333333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5122564"/>
    <d v="2016-02-10T16:42:44"/>
    <n v="1452530564"/>
    <b v="0"/>
    <n v="0"/>
    <b v="0"/>
    <s v="technology/web"/>
    <n v="-1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6154848"/>
    <d v="2015-10-29T21:40:48"/>
    <n v="1443562848"/>
    <b v="0"/>
    <n v="1"/>
    <b v="0"/>
    <s v="technology/web"/>
    <n v="-0.9990999999999999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6368622"/>
    <d v="2015-07-08T15:17:02"/>
    <n v="1433776622"/>
    <b v="0"/>
    <n v="8"/>
    <b v="0"/>
    <s v="technology/web"/>
    <n v="-0.972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5838800"/>
    <d v="2017-01-31T05:00:00"/>
    <n v="1484756245"/>
    <b v="0"/>
    <n v="4"/>
    <b v="0"/>
    <s v="technology/web"/>
    <n v="-0.9929999999999999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8451580"/>
    <d v="2015-08-01T17:53:00"/>
    <n v="1434609424"/>
    <b v="0"/>
    <n v="28"/>
    <b v="0"/>
    <s v="technology/web"/>
    <n v="-0.94958666666666669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52350896"/>
    <d v="2016-01-09T14:48:16"/>
    <n v="1447166896"/>
    <b v="0"/>
    <n v="0"/>
    <b v="0"/>
    <s v="technology/web"/>
    <n v="-1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5988991"/>
    <d v="2014-11-14T18:16:31"/>
    <n v="1413393391"/>
    <b v="0"/>
    <n v="6"/>
    <b v="0"/>
    <s v="technology/web"/>
    <n v="-0.99507999999999996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3735972"/>
    <d v="2014-10-19T16:26:12"/>
    <n v="1411143972"/>
    <b v="0"/>
    <n v="22"/>
    <b v="0"/>
    <s v="technology/web"/>
    <n v="-0.6341085271317829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5720143"/>
    <d v="2016-06-12T08:29:03"/>
    <n v="1463128143"/>
    <b v="0"/>
    <n v="0"/>
    <b v="0"/>
    <s v="technology/web"/>
    <n v="-1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x v="556"/>
    <n v="1452112717"/>
    <d v="2016-01-06T20:38:37"/>
    <n v="1449520717"/>
    <b v="0"/>
    <n v="1"/>
    <b v="0"/>
    <s v="technology/web"/>
    <n v="-0.97499999999999998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80721803"/>
    <d v="2016-12-02T23:36:43"/>
    <n v="1478126203"/>
    <b v="0"/>
    <n v="20"/>
    <b v="0"/>
    <s v="technology/web"/>
    <n v="-0.99089333333333329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7227905"/>
    <d v="2015-03-24T20:11:45"/>
    <n v="1424639505"/>
    <b v="0"/>
    <n v="0"/>
    <b v="0"/>
    <s v="technology/web"/>
    <n v="-1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9989260"/>
    <d v="2015-12-13T06:47:40"/>
    <n v="1447397260"/>
    <b v="0"/>
    <n v="1"/>
    <b v="0"/>
    <s v="technology/web"/>
    <n v="-0.99979166666666663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8841045"/>
    <d v="2014-12-17T18:30:45"/>
    <n v="1416249045"/>
    <b v="0"/>
    <n v="3"/>
    <b v="0"/>
    <s v="technology/web"/>
    <n v="-0.99987999999999999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5874513"/>
    <d v="2015-10-26T15:48:33"/>
    <n v="1442850513"/>
    <b v="0"/>
    <n v="2"/>
    <b v="0"/>
    <s v="technology/web"/>
    <n v="-0.99633333333333329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82052815"/>
    <d v="2016-12-18T09:20:15"/>
    <n v="1479460815"/>
    <b v="0"/>
    <n v="0"/>
    <b v="0"/>
    <s v="technology/web"/>
    <n v="-1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4137247"/>
    <d v="2015-02-17T01:40:47"/>
    <n v="1421545247"/>
    <b v="0"/>
    <n v="2"/>
    <b v="0"/>
    <s v="technology/web"/>
    <n v="-0.99909333333333339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7822275"/>
    <d v="2016-03-12T22:37:55"/>
    <n v="1455230275"/>
    <b v="0"/>
    <n v="1"/>
    <b v="0"/>
    <s v="technology/web"/>
    <n v="-0.9999444444444444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6554249"/>
    <d v="2015-07-10T18:50:49"/>
    <n v="1433962249"/>
    <b v="0"/>
    <n v="0"/>
    <b v="0"/>
    <s v="technology/web"/>
    <n v="-1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8513533"/>
    <d v="2016-07-14T16:25:33"/>
    <n v="1465921533"/>
    <b v="0"/>
    <n v="1"/>
    <b v="0"/>
    <s v="technology/web"/>
    <n v="-0.999800000000000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20143194"/>
    <d v="2015-01-01T20:13:14"/>
    <n v="1417551194"/>
    <b v="0"/>
    <n v="0"/>
    <b v="0"/>
    <s v="technology/web"/>
    <n v="-1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52942000"/>
    <d v="2016-01-16T11:00:00"/>
    <n v="1449785223"/>
    <b v="0"/>
    <n v="5"/>
    <b v="0"/>
    <s v="technology/web"/>
    <n v="-0.99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51679612"/>
    <d v="2016-01-01T20:20:12"/>
    <n v="1449087612"/>
    <b v="0"/>
    <n v="1"/>
    <b v="0"/>
    <s v="technology/web"/>
    <n v="-0.99199999999999999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x v="570"/>
    <n v="1455822569"/>
    <d v="2016-02-18T19:09:29"/>
    <n v="1453230569"/>
    <b v="0"/>
    <n v="1"/>
    <b v="0"/>
    <s v="technology/web"/>
    <n v="-0.9983294117647059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7969540"/>
    <d v="2015-07-27T03:59:00"/>
    <n v="1436297723"/>
    <b v="0"/>
    <n v="2"/>
    <b v="0"/>
    <s v="technology/web"/>
    <n v="-0.99575999999999998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6660688"/>
    <d v="2015-11-04T18:11:28"/>
    <n v="1444065088"/>
    <b v="0"/>
    <n v="0"/>
    <b v="0"/>
    <s v="technology/web"/>
    <n v="-1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21543520"/>
    <d v="2015-01-18T01:12:00"/>
    <n v="1416445931"/>
    <b v="0"/>
    <n v="9"/>
    <b v="0"/>
    <s v="technology/web"/>
    <n v="-0.9961074610746107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6873507"/>
    <d v="2016-10-19T10:38:27"/>
    <n v="1474281507"/>
    <b v="0"/>
    <n v="4"/>
    <b v="0"/>
    <s v="technology/web"/>
    <n v="-0.99284436493738815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4213443"/>
    <d v="2015-06-13T16:37:23"/>
    <n v="1431621443"/>
    <b v="0"/>
    <n v="4"/>
    <b v="0"/>
    <s v="technology/web"/>
    <n v="-0.99568333333333336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7537952"/>
    <d v="2015-03-28T10:19:12"/>
    <n v="1422357552"/>
    <b v="0"/>
    <n v="1"/>
    <b v="0"/>
    <s v="technology/web"/>
    <n v="-0.9999875000000000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63753302"/>
    <d v="2016-05-20T14:08:22"/>
    <n v="1458569302"/>
    <b v="0"/>
    <n v="1"/>
    <b v="0"/>
    <s v="technology/web"/>
    <n v="-0.998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x v="578"/>
    <n v="1441633993"/>
    <d v="2015-09-07T13:53:13"/>
    <n v="1439560393"/>
    <b v="0"/>
    <n v="7"/>
    <b v="0"/>
    <s v="technology/web"/>
    <n v="-0.999888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9539223"/>
    <d v="2014-12-25T20:27:03"/>
    <n v="1416947223"/>
    <b v="0"/>
    <n v="5"/>
    <b v="0"/>
    <s v="technology/web"/>
    <n v="-0.9854166666666667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4580867"/>
    <d v="2016-09-22T21:47:47"/>
    <n v="1471988867"/>
    <b v="0"/>
    <n v="1"/>
    <b v="0"/>
    <s v="technology/web"/>
    <n v="-0.999666666666666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8474704"/>
    <d v="2015-08-02T00:18:24"/>
    <n v="1435882704"/>
    <b v="0"/>
    <n v="0"/>
    <b v="0"/>
    <s v="technology/web"/>
    <n v="-1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6442400"/>
    <d v="2015-03-15T18:00:00"/>
    <n v="1424454319"/>
    <b v="0"/>
    <n v="0"/>
    <b v="0"/>
    <s v="technology/web"/>
    <n v="-1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6800687"/>
    <d v="2015-03-19T21:31:27"/>
    <n v="1424212287"/>
    <b v="0"/>
    <n v="1"/>
    <b v="0"/>
    <s v="technology/web"/>
    <n v="-0.9998888888888889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6522316"/>
    <d v="2015-03-16T16:11:56"/>
    <n v="1423933916"/>
    <b v="0"/>
    <n v="2"/>
    <b v="0"/>
    <s v="technology/web"/>
    <n v="-0.99"/>
    <n v="5"/>
    <x v="2"/>
    <s v="web"/>
  </r>
  <r>
    <n v="585"/>
    <s v="Link Card"/>
    <s v="SAVE UP TO 40% WHEN YOU SPEND!_x000a__x000a_PRE-ORDER YOUR LINK CARD TODAY"/>
    <n v="9000"/>
    <n v="0"/>
    <x v="2"/>
    <s v="GB"/>
    <s v="GBP"/>
    <x v="585"/>
    <n v="1448928000"/>
    <d v="2015-12-01T00:00:00"/>
    <n v="1444123377"/>
    <b v="0"/>
    <n v="0"/>
    <b v="0"/>
    <s v="technology/web"/>
    <n v="-1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4032207"/>
    <d v="2015-02-15T20:30:07"/>
    <n v="1421440207"/>
    <b v="0"/>
    <n v="4"/>
    <b v="0"/>
    <s v="technology/web"/>
    <n v="-0.9943999999999999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9207833"/>
    <d v="2015-04-16T18:10:33"/>
    <n v="1426615833"/>
    <b v="0"/>
    <n v="7"/>
    <b v="0"/>
    <s v="technology/web"/>
    <n v="-0.90916666666666668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9410886"/>
    <d v="2016-11-17T19:28:06"/>
    <n v="1474223286"/>
    <b v="0"/>
    <n v="2"/>
    <b v="0"/>
    <s v="technology/web"/>
    <n v="-0.9665555555555555"/>
    <n v="150.5"/>
    <x v="2"/>
    <s v="web"/>
  </r>
  <r>
    <n v="589"/>
    <s v="Get Neighborly"/>
    <s v="Services closer than you think..."/>
    <n v="7500"/>
    <n v="1"/>
    <x v="2"/>
    <s v="US"/>
    <s v="USD"/>
    <x v="589"/>
    <n v="1436366699"/>
    <d v="2015-07-08T14:44:59"/>
    <n v="1435070699"/>
    <b v="0"/>
    <n v="1"/>
    <b v="0"/>
    <s v="technology/web"/>
    <n v="-0.99986666666666668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4936460"/>
    <d v="2016-02-08T13:01:00"/>
    <n v="1452259131"/>
    <b v="0"/>
    <n v="9"/>
    <b v="0"/>
    <s v="technology/web"/>
    <n v="-0.95540000000000003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7570130"/>
    <d v="2015-07-22T13:02:10"/>
    <n v="1434978130"/>
    <b v="0"/>
    <n v="2"/>
    <b v="0"/>
    <s v="technology/web"/>
    <n v="-0.99939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7584860"/>
    <d v="2014-12-03T05:34:20"/>
    <n v="1414992860"/>
    <b v="0"/>
    <n v="1"/>
    <b v="0"/>
    <s v="technology/web"/>
    <n v="-0.96666666666666667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8333345"/>
    <d v="2015-04-06T15:15:45"/>
    <n v="1425744945"/>
    <b v="0"/>
    <n v="7"/>
    <b v="0"/>
    <s v="technology/web"/>
    <n v="-0.77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x v="594"/>
    <n v="1460832206"/>
    <d v="2016-04-16T18:43:26"/>
    <n v="1458240206"/>
    <b v="0"/>
    <n v="2"/>
    <b v="0"/>
    <s v="technology/web"/>
    <n v="-0.9989599999999999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30703638"/>
    <d v="2015-05-04T01:40:38"/>
    <n v="1426815638"/>
    <b v="0"/>
    <n v="8"/>
    <b v="0"/>
    <s v="technology/web"/>
    <n v="-0.99573999999999996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8122292"/>
    <d v="2016-11-02T21:31:32"/>
    <n v="1475530292"/>
    <b v="0"/>
    <n v="2"/>
    <b v="0"/>
    <s v="technology/web"/>
    <n v="-0.999700000000000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9980800"/>
    <d v="2016-07-31T16:00:00"/>
    <n v="1466787335"/>
    <b v="0"/>
    <n v="2"/>
    <b v="0"/>
    <s v="technology/web"/>
    <n v="-0.99733333333333329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x v="598"/>
    <n v="1417737781"/>
    <d v="2014-12-05T00:03:01"/>
    <n v="1415145781"/>
    <b v="0"/>
    <n v="7"/>
    <b v="0"/>
    <s v="technology/web"/>
    <n v="-0.66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5827760"/>
    <d v="2015-03-08T15:16:00"/>
    <n v="1423769402"/>
    <b v="0"/>
    <n v="2"/>
    <b v="0"/>
    <s v="technology/web"/>
    <n v="-0.99938000000000005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31198562"/>
    <d v="2015-05-09T19:09:22"/>
    <n v="1426014562"/>
    <b v="0"/>
    <n v="1"/>
    <b v="0"/>
    <s v="technology/web"/>
    <n v="-0.98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9626139"/>
    <d v="2014-12-26T20:35:39"/>
    <n v="1417034139"/>
    <b v="0"/>
    <n v="6"/>
    <b v="0"/>
    <s v="technology/web"/>
    <n v="-0.98599999999999999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4654215"/>
    <d v="2015-06-18T19:03:35"/>
    <n v="1432062215"/>
    <b v="0"/>
    <n v="0"/>
    <b v="0"/>
    <s v="technology/web"/>
    <n v="-1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8029623"/>
    <d v="2014-08-14T15:20:23"/>
    <n v="1405437623"/>
    <b v="0"/>
    <n v="13"/>
    <b v="0"/>
    <s v="technology/web"/>
    <n v="-0.96066533333333326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9187056"/>
    <d v="2014-08-28T00:50:56"/>
    <n v="1406595056"/>
    <b v="0"/>
    <n v="0"/>
    <b v="0"/>
    <s v="technology/web"/>
    <n v="-1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x v="605"/>
    <n v="1440318908"/>
    <d v="2015-08-23T08:35:08"/>
    <n v="1436430908"/>
    <b v="0"/>
    <n v="8"/>
    <b v="0"/>
    <s v="technology/web"/>
    <n v="-0.9738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32479600"/>
    <d v="2015-05-24T15:00:00"/>
    <n v="1428507409"/>
    <b v="0"/>
    <n v="1"/>
    <b v="0"/>
    <s v="technology/web"/>
    <n v="-0.99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8225336"/>
    <d v="2015-11-22T20:48:56"/>
    <n v="1445629736"/>
    <b v="0"/>
    <n v="0"/>
    <b v="0"/>
    <s v="technology/web"/>
    <n v="-1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4405980"/>
    <d v="2015-06-15T22:06:20"/>
    <n v="1431813980"/>
    <b v="0"/>
    <n v="5"/>
    <b v="0"/>
    <s v="technology/web"/>
    <n v="-0.9902600000000000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8761744"/>
    <d v="2015-11-29T01:49:04"/>
    <n v="1446166144"/>
    <b v="0"/>
    <n v="1"/>
    <b v="0"/>
    <s v="technology/web"/>
    <n v="-0.9935897435897436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9732586"/>
    <d v="2015-04-22T19:56:26"/>
    <n v="1427140586"/>
    <b v="0"/>
    <n v="0"/>
    <b v="0"/>
    <s v="technology/web"/>
    <n v="-1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53210037"/>
    <d v="2016-01-19T13:27:17"/>
    <n v="1448026037"/>
    <b v="0"/>
    <n v="0"/>
    <b v="0"/>
    <s v="technology/web"/>
    <n v="-1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x v="612"/>
    <n v="1472777146"/>
    <d v="2016-09-02T00:45:46"/>
    <n v="1470185146"/>
    <b v="0"/>
    <n v="0"/>
    <b v="0"/>
    <s v="technology/web"/>
    <n v="-1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3675540"/>
    <d v="2015-10-01T04:59:00"/>
    <n v="1441022120"/>
    <b v="0"/>
    <n v="121"/>
    <b v="0"/>
    <s v="technology/web"/>
    <n v="-0.78636666666666666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6731740"/>
    <d v="2016-06-24T01:29:00"/>
    <n v="1464139740"/>
    <b v="0"/>
    <n v="0"/>
    <b v="0"/>
    <s v="technology/web"/>
    <n v="-1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3149759"/>
    <d v="2015-09-25T02:55:59"/>
    <n v="1440557759"/>
    <b v="0"/>
    <n v="0"/>
    <b v="0"/>
    <s v="technology/web"/>
    <n v="-1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8013307"/>
    <d v="2017-02-25T09:01:47"/>
    <n v="1485421307"/>
    <b v="0"/>
    <n v="0"/>
    <b v="0"/>
    <s v="technology/web"/>
    <n v="-1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31072843"/>
    <d v="2015-05-08T08:14:03"/>
    <n v="1427184843"/>
    <b v="0"/>
    <n v="3"/>
    <b v="0"/>
    <s v="technology/web"/>
    <n v="-0.97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9689203"/>
    <d v="2015-12-09T19:26:43"/>
    <n v="1447097203"/>
    <b v="0"/>
    <n v="0"/>
    <b v="0"/>
    <s v="technology/web"/>
    <n v="-1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x v="619"/>
    <n v="1416933390"/>
    <d v="2014-11-25T16:36:30"/>
    <n v="1411745790"/>
    <b v="0"/>
    <n v="1"/>
    <b v="0"/>
    <s v="technology/web"/>
    <n v="-0.9999995999999999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8986738"/>
    <d v="2014-08-25T17:12:18"/>
    <n v="1405098738"/>
    <b v="0"/>
    <n v="1"/>
    <b v="0"/>
    <s v="technology/web"/>
    <n v="-0.99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7934937"/>
    <d v="2016-07-07T23:42:17"/>
    <n v="1465342937"/>
    <b v="0"/>
    <n v="3"/>
    <b v="0"/>
    <s v="technology/web"/>
    <n v="-0.98956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7398138"/>
    <d v="2016-07-01T18:35:38"/>
    <n v="1465670138"/>
    <b v="0"/>
    <n v="9"/>
    <b v="0"/>
    <s v="technology/web"/>
    <n v="-0.9431666666666667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2771997"/>
    <d v="2015-05-28T00:13:17"/>
    <n v="1430179997"/>
    <b v="0"/>
    <n v="0"/>
    <b v="0"/>
    <s v="technology/web"/>
    <n v="-1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31647041"/>
    <d v="2015-05-14T23:44:01"/>
    <n v="1429055041"/>
    <b v="0"/>
    <n v="0"/>
    <b v="0"/>
    <s v="technology/web"/>
    <n v="-1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90560177"/>
    <d v="2017-03-26T20:29:37"/>
    <n v="1487971777"/>
    <b v="0"/>
    <n v="0"/>
    <b v="0"/>
    <s v="technology/web"/>
    <n v="-1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9644920"/>
    <d v="2015-08-15T13:22:00"/>
    <n v="1436793939"/>
    <b v="0"/>
    <n v="39"/>
    <b v="0"/>
    <s v="technology/web"/>
    <n v="-0.8262000000000000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7996400"/>
    <d v="2016-03-14T23:00:00"/>
    <n v="1452842511"/>
    <b v="0"/>
    <n v="1"/>
    <b v="0"/>
    <s v="technology/web"/>
    <n v="-0.999800000000000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5269457"/>
    <d v="2014-07-13T16:37:37"/>
    <n v="1402677457"/>
    <b v="0"/>
    <n v="0"/>
    <b v="0"/>
    <s v="technology/web"/>
    <n v="-1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3239108"/>
    <d v="2016-05-14T15:18:28"/>
    <n v="1460647108"/>
    <b v="0"/>
    <n v="3"/>
    <b v="0"/>
    <s v="technology/web"/>
    <n v="-0.99824999999999997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41516200"/>
    <d v="2015-09-06T05:10:00"/>
    <n v="1438959121"/>
    <b v="0"/>
    <n v="1"/>
    <b v="0"/>
    <s v="technology/web"/>
    <n v="-0.99916659721643475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4460329"/>
    <d v="2016-05-28T18:32:09"/>
    <n v="1461954729"/>
    <b v="0"/>
    <n v="9"/>
    <b v="0"/>
    <s v="technology/web"/>
    <n v="-0.98619999999999997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8470165"/>
    <d v="2015-11-25T16:49:25"/>
    <n v="1445874565"/>
    <b v="0"/>
    <n v="0"/>
    <b v="0"/>
    <s v="technology/web"/>
    <n v="-1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6204400"/>
    <d v="2016-06-17T23:00:00"/>
    <n v="1463469062"/>
    <b v="0"/>
    <n v="25"/>
    <b v="0"/>
    <s v="technology/web"/>
    <n v="-0.87549999999999994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4989029"/>
    <d v="2015-02-26T22:17:09"/>
    <n v="1422397029"/>
    <b v="0"/>
    <n v="1"/>
    <b v="0"/>
    <s v="technology/web"/>
    <n v="-0.999800000000000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8804762"/>
    <d v="2015-04-12T02:12:42"/>
    <n v="1426212762"/>
    <b v="0"/>
    <n v="1"/>
    <b v="0"/>
    <s v="technology/web"/>
    <n v="-0.9999200000000000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3587620"/>
    <d v="2015-06-06T10:47:00"/>
    <n v="1430996150"/>
    <b v="0"/>
    <n v="1"/>
    <b v="0"/>
    <s v="technology/web"/>
    <n v="-0.99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8063840"/>
    <d v="2017-02-25T23:04:00"/>
    <n v="1485558318"/>
    <b v="0"/>
    <n v="0"/>
    <b v="0"/>
    <s v="technology/web"/>
    <n v="-1"/>
    <e v="#DIV/0!"/>
    <x v="2"/>
    <s v="web"/>
  </r>
  <r>
    <n v="638"/>
    <s v="W (Canceled)"/>
    <s v="O0"/>
    <n v="200000"/>
    <n v="18"/>
    <x v="1"/>
    <s v="DE"/>
    <s v="EUR"/>
    <x v="638"/>
    <n v="1490447662"/>
    <d v="2017-03-25T13:14:22"/>
    <n v="1485267262"/>
    <b v="0"/>
    <n v="6"/>
    <b v="0"/>
    <s v="technology/web"/>
    <n v="-0.99990999999999997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13208795"/>
    <d v="2014-10-13T13:59:55"/>
    <n v="1408024795"/>
    <b v="0"/>
    <n v="1"/>
    <b v="0"/>
    <s v="technology/web"/>
    <n v="-0.9999989999999999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80028400"/>
    <d v="2016-11-24T23:00:00"/>
    <n v="1478685915"/>
    <b v="0"/>
    <n v="2"/>
    <b v="1"/>
    <s v="technology/wearables"/>
    <n v="0.4428571428571428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9473248"/>
    <d v="2015-08-13T13:40:48"/>
    <n v="1436881248"/>
    <b v="0"/>
    <n v="315"/>
    <b v="1"/>
    <s v="technology/wearables"/>
    <n v="0.1916249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9998674"/>
    <d v="2015-08-19T15:37:54"/>
    <n v="1436888274"/>
    <b v="0"/>
    <n v="2174"/>
    <b v="1"/>
    <s v="technology/wearables"/>
    <n v="13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33085875"/>
    <d v="2015-05-31T15:24:35"/>
    <n v="1428333875"/>
    <b v="0"/>
    <n v="152"/>
    <b v="1"/>
    <s v="technology/wearables"/>
    <n v="5.808E-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4544400"/>
    <d v="2014-10-29T01:00:00"/>
    <n v="1410883139"/>
    <b v="0"/>
    <n v="1021"/>
    <b v="1"/>
    <s v="technology/wearables"/>
    <n v="2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x v="645"/>
    <n v="1470962274"/>
    <d v="2016-08-12T00:37:54"/>
    <n v="1468370274"/>
    <b v="0"/>
    <n v="237"/>
    <b v="1"/>
    <s v="technology/wearables"/>
    <n v="1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7788867"/>
    <d v="2014-08-11T20:27:47"/>
    <n v="1405196867"/>
    <b v="0"/>
    <n v="27"/>
    <b v="1"/>
    <s v="technology/wearables"/>
    <n v="0.31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8235549"/>
    <d v="2016-03-17T17:25:49"/>
    <n v="1455647149"/>
    <b v="0"/>
    <n v="17"/>
    <b v="1"/>
    <s v="technology/wearables"/>
    <n v="7.0499999999999993E-2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x v="648"/>
    <n v="1413304708"/>
    <d v="2014-10-14T16:38:28"/>
    <n v="1410280708"/>
    <b v="0"/>
    <n v="27"/>
    <b v="1"/>
    <s v="technology/wearables"/>
    <n v="0.26822857142857143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10904413"/>
    <d v="2014-09-16T21:53:33"/>
    <n v="1409090013"/>
    <b v="0"/>
    <n v="82"/>
    <b v="1"/>
    <s v="technology/wearables"/>
    <n v="0.39960000000000001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8953984"/>
    <d v="2014-12-19T01:53:04"/>
    <n v="1413766384"/>
    <b v="0"/>
    <n v="48"/>
    <b v="1"/>
    <s v="technology/wearables"/>
    <n v="0.12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8430311"/>
    <d v="2014-12-13T00:25:11"/>
    <n v="1415838311"/>
    <b v="0"/>
    <n v="105"/>
    <b v="1"/>
    <s v="technology/wearables"/>
    <n v="5.28E-3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80613650"/>
    <d v="2016-12-01T17:34:10"/>
    <n v="1478018050"/>
    <b v="0"/>
    <n v="28"/>
    <b v="1"/>
    <s v="technology/wearables"/>
    <n v="4.6666666666666671E-3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40082240"/>
    <d v="2015-08-20T14:50:40"/>
    <n v="1436885440"/>
    <b v="0"/>
    <n v="1107"/>
    <b v="1"/>
    <s v="technology/wearables"/>
    <n v="0.41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6396313"/>
    <d v="2015-07-08T22:58:33"/>
    <n v="1433804313"/>
    <b v="0"/>
    <n v="1013"/>
    <b v="1"/>
    <s v="technology/wearables"/>
    <n v="1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6197512"/>
    <d v="2015-03-12T21:58:32"/>
    <n v="1423609112"/>
    <b v="0"/>
    <n v="274"/>
    <b v="1"/>
    <s v="technology/wearables"/>
    <n v="0.4688749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60917119"/>
    <d v="2016-04-17T18:18:39"/>
    <n v="1455736719"/>
    <b v="0"/>
    <n v="87"/>
    <b v="1"/>
    <s v="technology/wearables"/>
    <n v="1.1355999999999999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50901872"/>
    <d v="2015-12-23T20:17:52"/>
    <n v="1448309872"/>
    <b v="0"/>
    <n v="99"/>
    <b v="1"/>
    <s v="technology/wearables"/>
    <n v="0.25700000000000001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7933600"/>
    <d v="2015-07-26T18:00:00"/>
    <n v="1435117889"/>
    <b v="0"/>
    <n v="276"/>
    <b v="1"/>
    <s v="technology/wearables"/>
    <n v="4.4620603710883409E-2"/>
    <n v="109.33695652173913"/>
    <x v="2"/>
    <s v="wearables"/>
  </r>
  <r>
    <n v="659"/>
    <s v="Lulu Watch Designs - Apple Watch"/>
    <s v="Sync up your lifestyle"/>
    <n v="3000"/>
    <n v="3017"/>
    <x v="0"/>
    <s v="US"/>
    <s v="USD"/>
    <x v="659"/>
    <n v="1440339295"/>
    <d v="2015-08-23T14:14:55"/>
    <n v="1437747295"/>
    <b v="0"/>
    <n v="21"/>
    <b v="1"/>
    <s v="technology/wearables"/>
    <n v="5.6666666666666671E-3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5558879"/>
    <d v="2014-11-09T18:47:59"/>
    <n v="1412963279"/>
    <b v="0"/>
    <n v="18"/>
    <b v="0"/>
    <s v="technology/wearables"/>
    <n v="-0.96941999999999995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7236559"/>
    <d v="2016-10-23T15:29:19"/>
    <n v="1474644559"/>
    <b v="0"/>
    <n v="9"/>
    <b v="0"/>
    <s v="technology/wearables"/>
    <n v="-0.9905000000000000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21404247"/>
    <d v="2015-01-16T10:30:47"/>
    <n v="1418812247"/>
    <b v="0"/>
    <n v="4"/>
    <b v="0"/>
    <s v="technology/wearables"/>
    <n v="-0.996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7250456"/>
    <d v="2015-07-18T20:14:16"/>
    <n v="1434658456"/>
    <b v="0"/>
    <n v="7"/>
    <b v="0"/>
    <s v="technology/wearables"/>
    <n v="-0.9965000000000000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8940775"/>
    <d v="2015-04-13T15:59:35"/>
    <n v="1426348775"/>
    <b v="0"/>
    <n v="29"/>
    <b v="0"/>
    <s v="technology/wearables"/>
    <n v="-0.92466666666666664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84327061"/>
    <d v="2017-01-13T17:04:21"/>
    <n v="1479143061"/>
    <b v="0"/>
    <n v="12"/>
    <b v="0"/>
    <s v="technology/wearables"/>
    <n v="-0.8135999999999999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8305498"/>
    <d v="2014-08-17T19:58:18"/>
    <n v="1405713498"/>
    <b v="0"/>
    <n v="4"/>
    <b v="0"/>
    <s v="technology/wearables"/>
    <n v="-0.99995999999999996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7731463"/>
    <d v="2016-10-29T08:57:43"/>
    <n v="1474275463"/>
    <b v="0"/>
    <n v="28"/>
    <b v="0"/>
    <s v="technology/wearables"/>
    <n v="-0.89980000000000004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31374222"/>
    <d v="2015-05-11T19:57:02"/>
    <n v="1427486222"/>
    <b v="0"/>
    <n v="25"/>
    <b v="0"/>
    <s v="technology/wearables"/>
    <n v="-0.95440000000000003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7817258"/>
    <d v="2016-07-06T15:00:58"/>
    <n v="1465225258"/>
    <b v="0"/>
    <n v="28"/>
    <b v="0"/>
    <s v="technology/wearables"/>
    <n v="-0.7849249999999999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6323800"/>
    <d v="2016-06-19T08:10:00"/>
    <n v="1463418120"/>
    <b v="0"/>
    <n v="310"/>
    <b v="0"/>
    <s v="technology/wearables"/>
    <n v="-0.7072333333333333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21208000"/>
    <d v="2015-01-14T04:00:00"/>
    <n v="1418315852"/>
    <b v="0"/>
    <n v="15"/>
    <b v="0"/>
    <s v="technology/wearables"/>
    <n v="-0.6057333333333333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20088340"/>
    <d v="2015-01-01T04:59:00"/>
    <n v="1417410964"/>
    <b v="0"/>
    <n v="215"/>
    <b v="0"/>
    <s v="technology/wearables"/>
    <n v="-0.78371999999999997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9602217"/>
    <d v="2014-09-01T20:10:17"/>
    <n v="1405714217"/>
    <b v="0"/>
    <n v="3"/>
    <b v="0"/>
    <s v="technology/wearables"/>
    <n v="-0.99795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7811627"/>
    <d v="2014-08-12T02:47:07"/>
    <n v="1402627627"/>
    <b v="0"/>
    <n v="2"/>
    <b v="0"/>
    <s v="technology/wearables"/>
    <n v="-0.999700000000000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20095540"/>
    <d v="2015-01-01T06:59:00"/>
    <n v="1417558804"/>
    <b v="0"/>
    <n v="26"/>
    <b v="0"/>
    <s v="technology/wearables"/>
    <n v="-0.85150000000000003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3333581"/>
    <d v="2015-02-07T18:26:21"/>
    <n v="1420741581"/>
    <b v="0"/>
    <n v="24"/>
    <b v="0"/>
    <s v="technology/wearables"/>
    <n v="-0.98529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7106895"/>
    <d v="2016-06-28T09:41:35"/>
    <n v="1463218895"/>
    <b v="0"/>
    <n v="96"/>
    <b v="0"/>
    <s v="technology/wearables"/>
    <n v="-0.7441600000000000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3821338"/>
    <d v="2016-05-21T09:02:18"/>
    <n v="1461229338"/>
    <b v="0"/>
    <n v="17"/>
    <b v="0"/>
    <s v="technology/wearables"/>
    <n v="-0.9617931034482758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72920909"/>
    <d v="2016-09-03T16:41:49"/>
    <n v="1467736909"/>
    <b v="0"/>
    <n v="94"/>
    <b v="0"/>
    <s v="technology/wearables"/>
    <n v="-0.84514035087719297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10955331"/>
    <d v="2014-09-17T12:02:11"/>
    <n v="1407931331"/>
    <b v="0"/>
    <n v="129"/>
    <b v="0"/>
    <s v="technology/wearables"/>
    <n v="-0.74087999999999998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7509604"/>
    <d v="2016-10-26T19:20:04"/>
    <n v="1474917604"/>
    <b v="0"/>
    <n v="1"/>
    <b v="0"/>
    <s v="technology/wearables"/>
    <n v="-0.999600000000000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9512122"/>
    <d v="2017-03-14T17:22:02"/>
    <n v="1486923722"/>
    <b v="0"/>
    <n v="4"/>
    <b v="0"/>
    <s v="technology/wearables"/>
    <n v="-0.99894000000000005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7949764"/>
    <d v="2016-10-31T21:36:04"/>
    <n v="1474493764"/>
    <b v="0"/>
    <n v="3"/>
    <b v="0"/>
    <s v="technology/wearables"/>
    <n v="-0.991485714285714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x v="684"/>
    <n v="1406257200"/>
    <d v="2014-07-25T03:00:00"/>
    <n v="1403176891"/>
    <b v="0"/>
    <n v="135"/>
    <b v="0"/>
    <s v="technology/wearables"/>
    <n v="-0.9251625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21095672"/>
    <d v="2015-01-12T20:47:52"/>
    <n v="1417207672"/>
    <b v="0"/>
    <n v="10"/>
    <b v="0"/>
    <s v="technology/wearables"/>
    <n v="-0.7235000000000000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8618170"/>
    <d v="2015-08-03T16:09:30"/>
    <n v="1436026170"/>
    <b v="0"/>
    <n v="0"/>
    <b v="0"/>
    <s v="technology/wearables"/>
    <n v="-1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6317653"/>
    <d v="2017-02-05T18:00:53"/>
    <n v="1481133653"/>
    <b v="0"/>
    <n v="6"/>
    <b v="0"/>
    <s v="technology/wearables"/>
    <n v="-0.9645000000000000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4876253"/>
    <d v="2015-10-15T02:30:53"/>
    <n v="1442284253"/>
    <b v="0"/>
    <n v="36"/>
    <b v="0"/>
    <s v="technology/wearables"/>
    <n v="-0.27010000000000001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81173140"/>
    <d v="2016-12-08T04:59:00"/>
    <n v="1478016097"/>
    <b v="0"/>
    <n v="336"/>
    <b v="0"/>
    <s v="technology/wearables"/>
    <n v="-0.42351250000000001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x v="690"/>
    <n v="1473400800"/>
    <d v="2016-09-09T06:00:00"/>
    <n v="1469718841"/>
    <b v="0"/>
    <n v="34"/>
    <b v="0"/>
    <s v="technology/wearables"/>
    <n v="-0.8766000000000000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5711246"/>
    <d v="2015-07-01T00:40:46"/>
    <n v="1433292046"/>
    <b v="0"/>
    <n v="10"/>
    <b v="0"/>
    <s v="technology/wearables"/>
    <n v="-0.9948000000000000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82397263"/>
    <d v="2016-12-22T09:01:03"/>
    <n v="1479805263"/>
    <b v="0"/>
    <n v="201"/>
    <b v="0"/>
    <s v="technology/wearables"/>
    <n v="-0.93469999999999998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30421827"/>
    <d v="2015-04-30T19:23:47"/>
    <n v="1427829827"/>
    <b v="0"/>
    <n v="296"/>
    <b v="0"/>
    <s v="technology/wearables"/>
    <n v="-0.64661999999999997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5964559"/>
    <d v="2017-02-01T15:55:59"/>
    <n v="1483372559"/>
    <b v="0"/>
    <n v="7"/>
    <b v="0"/>
    <s v="technology/wearables"/>
    <n v="-0.99606666666666666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4758620"/>
    <d v="2014-10-31T12:30:20"/>
    <n v="1412166620"/>
    <b v="0"/>
    <n v="7"/>
    <b v="0"/>
    <s v="technology/wearables"/>
    <n v="-0.98939999999999995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x v="696"/>
    <n v="1406326502"/>
    <d v="2014-07-25T22:15:02"/>
    <n v="1403734502"/>
    <b v="0"/>
    <n v="1"/>
    <b v="0"/>
    <s v="technology/wearables"/>
    <n v="-0.9999942857142857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4502789"/>
    <d v="2016-02-03T12:33:09"/>
    <n v="1453206789"/>
    <b v="0"/>
    <n v="114"/>
    <b v="0"/>
    <s v="technology/wearables"/>
    <n v="-0.53620000000000001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11005600"/>
    <d v="2014-09-18T02:00:00"/>
    <n v="1408141245"/>
    <b v="0"/>
    <n v="29"/>
    <b v="0"/>
    <s v="technology/wearables"/>
    <n v="-0.8460999999999999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5136000"/>
    <d v="2013-11-22T16:00:00"/>
    <n v="1381923548"/>
    <b v="0"/>
    <n v="890"/>
    <b v="0"/>
    <s v="technology/wearables"/>
    <n v="-0.17577892307692303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4065881"/>
    <d v="2017-01-10T16:31:21"/>
    <n v="1481473881"/>
    <b v="0"/>
    <n v="31"/>
    <b v="0"/>
    <s v="technology/wearables"/>
    <n v="-0.97313333333333329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6130880"/>
    <d v="2014-07-23T15:54:40"/>
    <n v="1403538880"/>
    <b v="0"/>
    <n v="21"/>
    <b v="0"/>
    <s v="technology/wearables"/>
    <n v="-0.73399999999999999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80011987"/>
    <d v="2016-11-24T18:26:27"/>
    <n v="1477416387"/>
    <b v="0"/>
    <n v="37"/>
    <b v="0"/>
    <s v="technology/wearables"/>
    <n v="-0.69186599999999998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5905520"/>
    <d v="2017-01-31T23:32:00"/>
    <n v="1481150949"/>
    <b v="0"/>
    <n v="7"/>
    <b v="0"/>
    <s v="technology/wearables"/>
    <n v="-0.94420000000000004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7565468"/>
    <d v="2017-02-20T04:37:48"/>
    <n v="1482381468"/>
    <b v="0"/>
    <n v="4"/>
    <b v="0"/>
    <s v="technology/wearables"/>
    <n v="-0.9912545454545455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x v="705"/>
    <n v="1484999278"/>
    <d v="2017-01-21T11:47:58"/>
    <n v="1482407278"/>
    <b v="0"/>
    <n v="5"/>
    <b v="0"/>
    <s v="technology/wearables"/>
    <n v="-0.99023000000000005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81740740"/>
    <d v="2016-12-14T18:39:00"/>
    <n v="1478130783"/>
    <b v="0"/>
    <n v="0"/>
    <b v="0"/>
    <s v="technology/wearables"/>
    <n v="-1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83286127"/>
    <d v="2017-01-01T15:55:27"/>
    <n v="1479830127"/>
    <b v="0"/>
    <n v="456"/>
    <b v="0"/>
    <s v="technology/wearables"/>
    <n v="-0.21072647058823532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10616600"/>
    <d v="2014-09-13T13:56:40"/>
    <n v="1405432600"/>
    <b v="0"/>
    <n v="369"/>
    <b v="0"/>
    <s v="technology/wearables"/>
    <n v="-0.77907499999999996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x v="709"/>
    <n v="1417741159"/>
    <d v="2014-12-05T00:59:19"/>
    <n v="1415149159"/>
    <b v="0"/>
    <n v="2"/>
    <b v="0"/>
    <s v="technology/wearables"/>
    <n v="-0.99593333333333334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8495440"/>
    <d v="2014-08-20T00:44:00"/>
    <n v="1405640302"/>
    <b v="0"/>
    <n v="0"/>
    <b v="0"/>
    <s v="technology/wearables"/>
    <n v="-1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81716868"/>
    <d v="2016-12-14T12:01:08"/>
    <n v="1478257268"/>
    <b v="0"/>
    <n v="338"/>
    <b v="0"/>
    <s v="technology/wearables"/>
    <n v="-0.66208999999999996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5466832"/>
    <d v="2016-02-14T16:20:32"/>
    <n v="1452874832"/>
    <b v="0"/>
    <n v="4"/>
    <b v="0"/>
    <s v="technology/wearables"/>
    <n v="-0.99783505154639174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5130532"/>
    <d v="2016-06-05T12:42:12"/>
    <n v="1462538532"/>
    <b v="0"/>
    <n v="1"/>
    <b v="0"/>
    <s v="technology/wearables"/>
    <n v="-0.9920400000000000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8308082"/>
    <d v="2017-02-28T18:54:42"/>
    <n v="1483124082"/>
    <b v="0"/>
    <n v="28"/>
    <b v="0"/>
    <s v="technology/wearables"/>
    <n v="-0.8500666666666666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6693040"/>
    <d v="2015-11-05T03:10:40"/>
    <n v="1443233440"/>
    <b v="0"/>
    <n v="12"/>
    <b v="0"/>
    <s v="technology/wearables"/>
    <n v="-0.949490909090909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7392000"/>
    <d v="2014-12-01T00:00:00"/>
    <n v="1414511307"/>
    <b v="0"/>
    <n v="16"/>
    <b v="0"/>
    <s v="technology/wearables"/>
    <n v="-0.89785714285714291"/>
    <n v="44.6875"/>
    <x v="2"/>
    <s v="wearables"/>
  </r>
  <r>
    <n v="717"/>
    <s v="cool air belt"/>
    <s v="Cool air flowing under clothing keeps you cool."/>
    <n v="100000"/>
    <n v="305"/>
    <x v="2"/>
    <s v="US"/>
    <s v="USD"/>
    <x v="717"/>
    <n v="1409949002"/>
    <d v="2014-09-05T20:30:02"/>
    <n v="1407357002"/>
    <b v="0"/>
    <n v="4"/>
    <b v="0"/>
    <s v="technology/wearables"/>
    <n v="-0.9969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7397540"/>
    <d v="2017-02-18T05:59:00"/>
    <n v="1484684247"/>
    <b v="0"/>
    <n v="4"/>
    <b v="0"/>
    <s v="technology/wearables"/>
    <n v="-0.9925000000000000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6189076"/>
    <d v="2016-02-23T00:57:56"/>
    <n v="1454979476"/>
    <b v="0"/>
    <n v="10"/>
    <b v="0"/>
    <s v="technology/wearables"/>
    <n v="-0.98706666666666665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7851291"/>
    <d v="2012-01-29T15:34:51"/>
    <n v="1325432091"/>
    <b v="0"/>
    <n v="41"/>
    <b v="1"/>
    <s v="publishing/nonfiction"/>
    <n v="0.43947368421052629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6900607"/>
    <d v="2014-08-01T13:43:27"/>
    <n v="1403012607"/>
    <b v="0"/>
    <n v="119"/>
    <b v="1"/>
    <s v="publishing/nonfiction"/>
    <n v="0.22109756097560976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3909178"/>
    <d v="2012-04-08T18:19:38"/>
    <n v="1331320778"/>
    <b v="0"/>
    <n v="153"/>
    <b v="1"/>
    <s v="publishing/nonfiction"/>
    <n v="0.3202400000000000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8228740"/>
    <d v="2015-07-30T03:59:00"/>
    <n v="1435606549"/>
    <b v="0"/>
    <n v="100"/>
    <b v="1"/>
    <s v="publishing/nonfiction"/>
    <n v="9.3799999999999994E-2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9447163"/>
    <d v="2011-06-30T15:19:23"/>
    <n v="1306855163"/>
    <b v="0"/>
    <n v="143"/>
    <b v="1"/>
    <s v="publishing/nonfiction"/>
    <n v="5.4715714285714319E-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50018912"/>
    <d v="2015-12-13T15:01:52"/>
    <n v="1447426912"/>
    <b v="0"/>
    <n v="140"/>
    <b v="1"/>
    <s v="publishing/nonfiction"/>
    <n v="3.5000000000000001E-3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5728487"/>
    <d v="2013-04-12T01:01:27"/>
    <n v="1363136487"/>
    <b v="0"/>
    <n v="35"/>
    <b v="1"/>
    <s v="publishing/nonfiction"/>
    <n v="1.4E-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8198400"/>
    <d v="2013-01-14T21:20:00"/>
    <n v="1354580949"/>
    <b v="0"/>
    <n v="149"/>
    <b v="1"/>
    <s v="publishing/nonfiction"/>
    <n v="0.5551428571428571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3957157"/>
    <d v="2011-08-21T20:05:57"/>
    <n v="1310069157"/>
    <b v="0"/>
    <n v="130"/>
    <b v="1"/>
    <s v="publishing/nonfiction"/>
    <n v="5.5659999999999973E-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8028861"/>
    <d v="2012-09-19T04:27:41"/>
    <n v="1342844861"/>
    <b v="0"/>
    <n v="120"/>
    <b v="1"/>
    <s v="publishing/nonfiction"/>
    <n v="0.30649999999999999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x v="730"/>
    <n v="1323280391"/>
    <d v="2011-12-07T17:53:11"/>
    <n v="1320688391"/>
    <b v="0"/>
    <n v="265"/>
    <b v="1"/>
    <s v="publishing/nonfiction"/>
    <n v="0.3219000000000000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7212000"/>
    <d v="2012-01-22T06:00:00"/>
    <n v="1322852747"/>
    <b v="0"/>
    <n v="71"/>
    <b v="1"/>
    <s v="publishing/nonfiction"/>
    <n v="0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80449461"/>
    <d v="2013-09-29T10:11:01"/>
    <n v="1375265461"/>
    <b v="0"/>
    <n v="13"/>
    <b v="1"/>
    <s v="publishing/nonfiction"/>
    <n v="0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7533892"/>
    <d v="2013-12-20T10:04:52"/>
    <n v="1384941892"/>
    <b v="0"/>
    <n v="169"/>
    <b v="1"/>
    <s v="publishing/nonfiction"/>
    <n v="0.20480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x v="734"/>
    <n v="1431147600"/>
    <d v="2015-05-09T05:00:00"/>
    <n v="1428465420"/>
    <b v="0"/>
    <n v="57"/>
    <b v="1"/>
    <s v="publishing/nonfiction"/>
    <n v="0.25529411764705884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7653540"/>
    <d v="2014-12-04T00:39:00"/>
    <n v="1414975346"/>
    <b v="0"/>
    <n v="229"/>
    <b v="1"/>
    <s v="publishing/nonfiction"/>
    <n v="0.14406382978723403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5009940"/>
    <d v="2013-11-21T04:59:00"/>
    <n v="1383327440"/>
    <b v="0"/>
    <n v="108"/>
    <b v="1"/>
    <s v="publishing/nonfiction"/>
    <n v="2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2408000"/>
    <d v="2014-02-14T20:00:00"/>
    <n v="1390890987"/>
    <b v="0"/>
    <n v="108"/>
    <b v="1"/>
    <s v="publishing/nonfiction"/>
    <n v="0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7409940"/>
    <d v="2014-12-01T04:59:00"/>
    <n v="1414765794"/>
    <b v="0"/>
    <n v="41"/>
    <b v="1"/>
    <s v="publishing/nonfiction"/>
    <n v="6.7333333333333328E-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7758629"/>
    <d v="2014-08-11T12:03:49"/>
    <n v="1404907429"/>
    <b v="0"/>
    <n v="139"/>
    <b v="1"/>
    <s v="publishing/nonfiction"/>
    <n v="0.58333333333333337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4857482"/>
    <d v="2015-06-21T03:31:22"/>
    <n v="1433647882"/>
    <b v="0"/>
    <n v="19"/>
    <b v="1"/>
    <s v="publishing/nonfiction"/>
    <n v="7.3999999999999996E-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x v="741"/>
    <n v="1370964806"/>
    <d v="2013-06-11T15:33:26"/>
    <n v="1367940806"/>
    <b v="0"/>
    <n v="94"/>
    <b v="1"/>
    <s v="publishing/nonfiction"/>
    <n v="2.2599999999999943E-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5435712"/>
    <d v="2014-03-21T21:01:52"/>
    <n v="1392847312"/>
    <b v="0"/>
    <n v="23"/>
    <b v="1"/>
    <s v="publishing/nonfiction"/>
    <n v="0.10714285714285714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4610000"/>
    <d v="2012-04-16T21:00:00"/>
    <n v="1332435685"/>
    <b v="0"/>
    <n v="15"/>
    <b v="1"/>
    <s v="publishing/nonfiction"/>
    <n v="0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5439503"/>
    <d v="2012-12-13T22:58:23"/>
    <n v="1352847503"/>
    <b v="0"/>
    <n v="62"/>
    <b v="1"/>
    <s v="publishing/nonfiction"/>
    <n v="2.3199999999999998E-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7588645"/>
    <d v="2013-05-03T13:44:05"/>
    <n v="1364996645"/>
    <b v="0"/>
    <n v="74"/>
    <b v="1"/>
    <s v="publishing/nonfiction"/>
    <n v="0.79099099099099102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x v="746"/>
    <n v="1348372740"/>
    <d v="2012-09-23T03:59:00"/>
    <n v="1346806909"/>
    <b v="0"/>
    <n v="97"/>
    <b v="1"/>
    <s v="publishing/nonfiction"/>
    <n v="0.11081352527619685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21319240"/>
    <d v="2015-01-15T10:54:00"/>
    <n v="1418649019"/>
    <b v="0"/>
    <n v="55"/>
    <b v="1"/>
    <s v="publishing/nonfiction"/>
    <n v="4.2857142857142855E-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7701966"/>
    <d v="2014-08-10T20:19:26"/>
    <n v="1405109966"/>
    <b v="0"/>
    <n v="44"/>
    <b v="1"/>
    <s v="publishing/nonfiction"/>
    <n v="2.5000000000000001E-3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5642930"/>
    <d v="2017-01-28T22:35:30"/>
    <n v="1483050930"/>
    <b v="0"/>
    <n v="110"/>
    <b v="1"/>
    <s v="publishing/nonfiction"/>
    <n v="5.5599999999999997E-2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61739872"/>
    <d v="2013-02-24T21:04:32"/>
    <n v="1359147872"/>
    <b v="0"/>
    <n v="59"/>
    <b v="1"/>
    <s v="publishing/nonfiction"/>
    <n v="2.5877587758775876E-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12470475"/>
    <d v="2011-08-04T15:07:55"/>
    <n v="1308496075"/>
    <b v="0"/>
    <n v="62"/>
    <b v="1"/>
    <s v="publishing/nonfiction"/>
    <n v="0.18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6615600"/>
    <d v="2016-10-16T11:00:00"/>
    <n v="1474884417"/>
    <b v="0"/>
    <n v="105"/>
    <b v="1"/>
    <s v="publishing/nonfiction"/>
    <n v="0.117000000000000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3922991"/>
    <d v="2015-02-14T14:09:51"/>
    <n v="1421330991"/>
    <b v="0"/>
    <n v="26"/>
    <b v="1"/>
    <s v="publishing/nonfiction"/>
    <n v="0.28000000000000003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7408721"/>
    <d v="2013-01-05T17:58:41"/>
    <n v="1354816721"/>
    <b v="0"/>
    <n v="49"/>
    <b v="1"/>
    <s v="publishing/nonfiction"/>
    <n v="3.7499999999999999E-2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9010460"/>
    <d v="2013-05-20T00:41:00"/>
    <n v="1366381877"/>
    <b v="0"/>
    <n v="68"/>
    <b v="1"/>
    <s v="publishing/nonfiction"/>
    <n v="1.9076000000000023E-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303147459"/>
    <d v="2011-04-18T17:24:19"/>
    <n v="1297880659"/>
    <b v="0"/>
    <n v="22"/>
    <b v="1"/>
    <s v="publishing/nonfiction"/>
    <n v="0.17714285714285713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4756714"/>
    <d v="2012-12-06T01:18:34"/>
    <n v="1353547114"/>
    <b v="0"/>
    <n v="18"/>
    <b v="1"/>
    <s v="publishing/nonfiction"/>
    <n v="1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6568268"/>
    <d v="2010-10-08T20:04:28"/>
    <n v="1283976268"/>
    <b v="0"/>
    <n v="19"/>
    <b v="1"/>
    <s v="publishing/nonfiction"/>
    <n v="0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4892539"/>
    <d v="2014-07-09T07:55:39"/>
    <n v="1401436539"/>
    <b v="0"/>
    <n v="99"/>
    <b v="1"/>
    <s v="publishing/nonfiction"/>
    <n v="1.9199999999999998E-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80188013"/>
    <d v="2016-11-26T19:20:13"/>
    <n v="1477592413"/>
    <b v="0"/>
    <n v="0"/>
    <b v="0"/>
    <s v="publishing/fiction"/>
    <n v="-1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91364126"/>
    <d v="2014-02-02T18:02:06"/>
    <n v="1388772126"/>
    <b v="0"/>
    <n v="6"/>
    <b v="0"/>
    <s v="publishing/fiction"/>
    <n v="-0.95299999999999996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80831200"/>
    <d v="2016-12-04T06:00:00"/>
    <n v="1479328570"/>
    <b v="0"/>
    <n v="0"/>
    <b v="0"/>
    <s v="publishing/fiction"/>
    <n v="-1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6563408"/>
    <d v="2013-08-15T10:43:28"/>
    <n v="1373971408"/>
    <b v="0"/>
    <n v="1"/>
    <b v="0"/>
    <s v="publishing/fiction"/>
    <n v="-0.99883449883449882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41858161"/>
    <d v="2015-09-10T04:09:21"/>
    <n v="1439266161"/>
    <b v="0"/>
    <n v="0"/>
    <b v="0"/>
    <s v="publishing/fiction"/>
    <n v="-1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3723684"/>
    <d v="2014-10-19T13:01:24"/>
    <n v="1411131684"/>
    <b v="0"/>
    <n v="44"/>
    <b v="0"/>
    <s v="publishing/fiction"/>
    <n v="-0.6398571428571429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4112483"/>
    <d v="2015-02-16T18:48:03"/>
    <n v="1421520483"/>
    <b v="0"/>
    <n v="0"/>
    <b v="0"/>
    <s v="publishing/fiction"/>
    <n v="-1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32178810"/>
    <d v="2015-05-21T03:26:50"/>
    <n v="1429586810"/>
    <b v="0"/>
    <n v="3"/>
    <b v="0"/>
    <s v="publishing/fiction"/>
    <n v="-0.9646000000000000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7169890"/>
    <d v="2013-12-16T04:58:10"/>
    <n v="1384577890"/>
    <b v="0"/>
    <n v="0"/>
    <b v="0"/>
    <s v="publishing/fiction"/>
    <n v="-1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8102094"/>
    <d v="2013-12-26T23:54:54"/>
    <n v="1385510094"/>
    <b v="0"/>
    <n v="52"/>
    <b v="0"/>
    <s v="publishing/fiction"/>
    <n v="-0.5859999999999999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61750369"/>
    <d v="2013-02-24T23:59:29"/>
    <n v="1358294369"/>
    <b v="0"/>
    <n v="0"/>
    <b v="0"/>
    <s v="publishing/fiction"/>
    <n v="-1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54183202"/>
    <d v="2016-01-30T19:46:42"/>
    <n v="1449863202"/>
    <b v="0"/>
    <n v="1"/>
    <b v="0"/>
    <s v="publishing/fiction"/>
    <n v="-0.99973684210526315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7047940"/>
    <d v="2009-11-01T03:59:00"/>
    <n v="1252718519"/>
    <b v="0"/>
    <n v="1"/>
    <b v="0"/>
    <s v="publishing/fiction"/>
    <n v="-0.96666666666666667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31298860"/>
    <d v="2015-05-10T23:01:00"/>
    <n v="1428341985"/>
    <b v="0"/>
    <n v="2"/>
    <b v="0"/>
    <s v="publishing/fiction"/>
    <n v="-0.9914870976323489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3181018"/>
    <d v="2014-02-23T18:43:38"/>
    <n v="1390589018"/>
    <b v="0"/>
    <n v="9"/>
    <b v="0"/>
    <s v="publishing/fiction"/>
    <n v="-0.2979999999999999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3998795"/>
    <d v="2011-12-16T01:26:35"/>
    <n v="1321406795"/>
    <b v="0"/>
    <n v="5"/>
    <b v="0"/>
    <s v="publishing/fiction"/>
    <n v="-0.98299999999999998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4539600"/>
    <d v="2015-10-11T05:00:00"/>
    <n v="1441297645"/>
    <b v="0"/>
    <n v="57"/>
    <b v="0"/>
    <s v="publishing/fiction"/>
    <n v="-0.48599999999999999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5313577"/>
    <d v="2013-07-31T23:32:57"/>
    <n v="1372721577"/>
    <b v="0"/>
    <n v="3"/>
    <b v="0"/>
    <s v="publishing/fiction"/>
    <n v="-0.9929999999999999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8876680"/>
    <d v="2014-04-30T16:51:20"/>
    <n v="1396284680"/>
    <b v="0"/>
    <n v="1"/>
    <b v="0"/>
    <s v="publishing/fiction"/>
    <n v="-0.996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7115200"/>
    <d v="2010-10-15T04:00:00"/>
    <n v="1284567905"/>
    <b v="0"/>
    <n v="6"/>
    <b v="0"/>
    <s v="publishing/fiction"/>
    <n v="-0.97333333333333338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4439025"/>
    <d v="2011-05-03T16:10:25"/>
    <n v="1301847025"/>
    <b v="0"/>
    <n v="27"/>
    <b v="1"/>
    <s v="music/rock"/>
    <n v="0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70649674"/>
    <d v="2013-06-08T00:01:14"/>
    <n v="1368057674"/>
    <b v="0"/>
    <n v="25"/>
    <b v="1"/>
    <s v="music/rock"/>
    <n v="0.3315375000000000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5918302"/>
    <d v="2012-08-25T18:11:42"/>
    <n v="1343326302"/>
    <b v="0"/>
    <n v="14"/>
    <b v="1"/>
    <s v="music/rock"/>
    <n v="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5564000"/>
    <d v="2012-04-27T22:00:00"/>
    <n v="1332182049"/>
    <b v="0"/>
    <n v="35"/>
    <b v="1"/>
    <s v="music/rock"/>
    <n v="0.4813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5023719"/>
    <d v="2014-03-17T02:35:19"/>
    <n v="1391571319"/>
    <b v="0"/>
    <n v="10"/>
    <b v="1"/>
    <s v="music/rock"/>
    <n v="2.5000000000000001E-2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62060915"/>
    <d v="2013-02-28T14:15:15"/>
    <n v="1359468915"/>
    <b v="0"/>
    <n v="29"/>
    <b v="1"/>
    <s v="music/rock"/>
    <n v="0.80628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6751220"/>
    <d v="2012-05-11T15:47:00"/>
    <n v="1331774434"/>
    <b v="0"/>
    <n v="44"/>
    <b v="1"/>
    <s v="music/rock"/>
    <n v="0.4279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3318226"/>
    <d v="2013-11-01T15:03:46"/>
    <n v="1380726226"/>
    <b v="0"/>
    <n v="17"/>
    <b v="1"/>
    <s v="music/rock"/>
    <n v="0.1416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41633540"/>
    <d v="2012-07-07T03:59:00"/>
    <n v="1338336588"/>
    <b v="0"/>
    <n v="34"/>
    <b v="1"/>
    <s v="music/rock"/>
    <n v="1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8755140"/>
    <d v="2013-01-21T07:59:00"/>
    <n v="1357187280"/>
    <b v="0"/>
    <n v="14"/>
    <b v="1"/>
    <s v="music/rock"/>
    <n v="9.4117647058823528E-2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9680939"/>
    <d v="2013-02-01T01:08:59"/>
    <n v="1357088939"/>
    <b v="0"/>
    <n v="156"/>
    <b v="1"/>
    <s v="music/rock"/>
    <n v="0.44374599999999992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4322340"/>
    <d v="2013-11-13T05:59:00"/>
    <n v="1381430646"/>
    <b v="0"/>
    <n v="128"/>
    <b v="1"/>
    <s v="music/rock"/>
    <n v="3.8666666666666669E-2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3861483"/>
    <d v="2013-11-07T21:58:03"/>
    <n v="1381265883"/>
    <b v="0"/>
    <n v="60"/>
    <b v="1"/>
    <s v="music/rock"/>
    <n v="4.4440000000000512E-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2827540"/>
    <d v="2013-07-03T04:59:00"/>
    <n v="1371491244"/>
    <b v="0"/>
    <n v="32"/>
    <b v="1"/>
    <s v="music/rock"/>
    <n v="2.7792727272727212E-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5242360"/>
    <d v="2011-09-05T17:06:00"/>
    <n v="1310438737"/>
    <b v="0"/>
    <n v="53"/>
    <b v="1"/>
    <s v="music/rock"/>
    <n v="5.3124999999999999E-2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3774740"/>
    <d v="2012-04-07T04:59:00"/>
    <n v="1330094566"/>
    <b v="0"/>
    <n v="184"/>
    <b v="1"/>
    <s v="music/rock"/>
    <n v="0.11785714285714285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9279400"/>
    <d v="2013-09-15T21:10:00"/>
    <n v="1376687485"/>
    <b v="0"/>
    <n v="90"/>
    <b v="1"/>
    <s v="music/rock"/>
    <n v="1.35E-2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5672000"/>
    <d v="2012-04-29T04:00:00"/>
    <n v="1332978688"/>
    <b v="0"/>
    <n v="71"/>
    <b v="1"/>
    <s v="music/rock"/>
    <n v="7.5333333333333335E-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12086187"/>
    <d v="2014-09-30T14:09:47"/>
    <n v="1409494187"/>
    <b v="0"/>
    <n v="87"/>
    <b v="1"/>
    <s v="music/rock"/>
    <n v="0.1488571428571428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5542446"/>
    <d v="2012-04-27T16:00:46"/>
    <n v="1332950446"/>
    <b v="0"/>
    <n v="28"/>
    <b v="1"/>
    <s v="music/rock"/>
    <n v="2.0000000000000001E-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10431054"/>
    <d v="2014-09-11T10:24:14"/>
    <n v="1407839054"/>
    <b v="0"/>
    <n v="56"/>
    <b v="1"/>
    <s v="music/rock"/>
    <n v="0.5213333333333333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9547120"/>
    <d v="2011-07-01T19:05:20"/>
    <n v="1306955120"/>
    <b v="0"/>
    <n v="51"/>
    <b v="1"/>
    <s v="music/rock"/>
    <n v="0.11521499999999991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7854700"/>
    <d v="2012-09-17T04:05:00"/>
    <n v="1343867524"/>
    <b v="0"/>
    <n v="75"/>
    <b v="1"/>
    <s v="music/rock"/>
    <n v="1.3333333333333334E-2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6630800"/>
    <d v="2011-05-29T01:00:00"/>
    <n v="1304376478"/>
    <b v="0"/>
    <n v="38"/>
    <b v="1"/>
    <s v="music/rock"/>
    <n v="0.23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11393540"/>
    <d v="2011-07-23T03:59:00"/>
    <n v="1309919526"/>
    <b v="0"/>
    <n v="18"/>
    <b v="1"/>
    <s v="music/rock"/>
    <n v="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10857200"/>
    <d v="2011-07-16T23:00:00"/>
    <n v="1306525512"/>
    <b v="0"/>
    <n v="54"/>
    <b v="1"/>
    <s v="music/rock"/>
    <n v="0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x v="806"/>
    <n v="1315413339"/>
    <d v="2011-09-07T16:35:39"/>
    <n v="1312821339"/>
    <b v="0"/>
    <n v="71"/>
    <b v="1"/>
    <s v="music/rock"/>
    <n v="4.4374999999999998E-2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x v="807"/>
    <n v="1488333600"/>
    <d v="2017-03-01T02:00:00"/>
    <n v="1485270311"/>
    <b v="0"/>
    <n v="57"/>
    <b v="1"/>
    <s v="music/rock"/>
    <n v="5.1249999999999997E-2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9224340"/>
    <d v="2014-12-22T04:59:00"/>
    <n v="1416363886"/>
    <b v="0"/>
    <n v="43"/>
    <b v="1"/>
    <s v="music/rock"/>
    <n v="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90161630"/>
    <d v="2014-01-19T20:00:30"/>
    <n v="1387569630"/>
    <b v="0"/>
    <n v="52"/>
    <b v="1"/>
    <s v="music/rock"/>
    <n v="3.7749999999999999E-2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6462462"/>
    <d v="2012-09-01T01:21:02"/>
    <n v="1343870462"/>
    <b v="0"/>
    <n v="27"/>
    <b v="1"/>
    <s v="music/rock"/>
    <n v="0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3475120"/>
    <d v="2013-07-10T16:52:00"/>
    <n v="1371569202"/>
    <b v="0"/>
    <n v="12"/>
    <b v="1"/>
    <s v="music/rock"/>
    <n v="0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62146280"/>
    <d v="2013-03-01T13:58:00"/>
    <n v="1357604752"/>
    <b v="0"/>
    <n v="33"/>
    <b v="1"/>
    <s v="music/rock"/>
    <n v="0.5183333333333333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2825365"/>
    <d v="2012-07-20T23:02:45"/>
    <n v="1340233365"/>
    <b v="0"/>
    <n v="96"/>
    <b v="1"/>
    <s v="music/rock"/>
    <n v="0.59996000000000005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6865040"/>
    <d v="2011-05-31T18:04:00"/>
    <n v="1305568201"/>
    <b v="0"/>
    <n v="28"/>
    <b v="1"/>
    <s v="music/rock"/>
    <n v="0.27300000000000002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x v="815"/>
    <n v="1414879303"/>
    <d v="2014-11-01T22:01:43"/>
    <n v="1412287303"/>
    <b v="0"/>
    <n v="43"/>
    <b v="1"/>
    <s v="music/rock"/>
    <n v="7.0000000000000007E-2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5489000"/>
    <d v="2013-04-09T06:30:00"/>
    <n v="1362776043"/>
    <b v="0"/>
    <n v="205"/>
    <b v="1"/>
    <s v="music/rock"/>
    <n v="0.15122142857142859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31441940"/>
    <d v="2012-03-11T04:59:00"/>
    <n v="1326810211"/>
    <b v="0"/>
    <n v="23"/>
    <b v="1"/>
    <s v="music/rock"/>
    <n v="0.37110666666666658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4358860"/>
    <d v="2012-08-07T17:01:00"/>
    <n v="1343682681"/>
    <b v="0"/>
    <n v="19"/>
    <b v="1"/>
    <s v="music/rock"/>
    <n v="0.55714285714285716"/>
    <n v="28.684210526315791"/>
    <x v="4"/>
    <s v="rock"/>
  </r>
  <r>
    <n v="819"/>
    <s v="Winter Tour"/>
    <s v="We are touring the Southeast in support of our new EP"/>
    <n v="400"/>
    <n v="435"/>
    <x v="0"/>
    <s v="US"/>
    <s v="USD"/>
    <x v="819"/>
    <n v="1387601040"/>
    <d v="2013-12-21T04:44:00"/>
    <n v="1386806254"/>
    <b v="0"/>
    <n v="14"/>
    <b v="1"/>
    <s v="music/rock"/>
    <n v="8.7499999999999994E-2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402290000"/>
    <d v="2014-06-09T05:00:00"/>
    <n v="1399666342"/>
    <b v="0"/>
    <n v="38"/>
    <b v="1"/>
    <s v="music/rock"/>
    <n v="0.34050000000000002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30712060"/>
    <d v="2015-05-04T04:01:00"/>
    <n v="1427753265"/>
    <b v="0"/>
    <n v="78"/>
    <b v="1"/>
    <s v="music/rock"/>
    <n v="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9477050"/>
    <d v="2012-10-05T22:44:10"/>
    <n v="1346885050"/>
    <b v="0"/>
    <n v="69"/>
    <b v="1"/>
    <s v="music/rock"/>
    <n v="0.19166666666666668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7062852"/>
    <d v="2015-03-22T22:20:52"/>
    <n v="1424474452"/>
    <b v="0"/>
    <n v="33"/>
    <b v="1"/>
    <s v="music/rock"/>
    <n v="0.79500000000000004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71573940"/>
    <d v="2010-04-18T06:59:00"/>
    <n v="1268459318"/>
    <b v="0"/>
    <n v="54"/>
    <b v="1"/>
    <s v="music/rock"/>
    <n v="0.34381249999999997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x v="825"/>
    <n v="1351495284"/>
    <d v="2012-10-29T07:21:24"/>
    <n v="1349335284"/>
    <b v="0"/>
    <n v="99"/>
    <b v="1"/>
    <s v="music/rock"/>
    <n v="4.3200000000000001E-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2719730"/>
    <d v="2012-03-25T23:55:30"/>
    <n v="1330908930"/>
    <b v="0"/>
    <n v="49"/>
    <b v="1"/>
    <s v="music/rock"/>
    <n v="1.4545454545454545E-2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9248940"/>
    <d v="2012-02-14T19:49:00"/>
    <n v="1326972107"/>
    <b v="0"/>
    <n v="11"/>
    <b v="1"/>
    <s v="music/rock"/>
    <n v="3.3333333333333333E-2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40641440"/>
    <d v="2012-06-25T16:24:00"/>
    <n v="1339549982"/>
    <b v="0"/>
    <n v="38"/>
    <b v="1"/>
    <s v="music/rock"/>
    <n v="7.0000000000000007E-2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8437240"/>
    <d v="2016-07-13T19:14:00"/>
    <n v="1463253240"/>
    <b v="0"/>
    <n v="16"/>
    <b v="1"/>
    <s v="music/rock"/>
    <n v="0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3952225"/>
    <d v="2013-03-22T11:37:05"/>
    <n v="1361363825"/>
    <b v="0"/>
    <n v="32"/>
    <b v="1"/>
    <s v="music/rock"/>
    <n v="7.8333333333333338E-2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5540694"/>
    <d v="2012-04-27T15:31:34"/>
    <n v="1332948694"/>
    <b v="0"/>
    <n v="20"/>
    <b v="1"/>
    <s v="music/rock"/>
    <n v="1.33333333333333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7133580"/>
    <d v="2012-01-21T08:13:00"/>
    <n v="1321978335"/>
    <b v="0"/>
    <n v="154"/>
    <b v="1"/>
    <s v="music/rock"/>
    <n v="6.0706666666666331E-3"/>
    <n v="97.993896103896105"/>
    <x v="4"/>
    <s v="rock"/>
  </r>
  <r>
    <n v="833"/>
    <s v="Ragman Rolls"/>
    <s v="This is an American rock album."/>
    <n v="6000"/>
    <n v="6100"/>
    <x v="0"/>
    <s v="US"/>
    <s v="USD"/>
    <x v="833"/>
    <n v="1397941475"/>
    <d v="2014-04-19T21:04:35"/>
    <n v="1395349475"/>
    <b v="0"/>
    <n v="41"/>
    <b v="1"/>
    <s v="music/rock"/>
    <n v="1.6666666666666666E-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72651140"/>
    <d v="2013-07-01T03:59:00"/>
    <n v="1369770292"/>
    <b v="0"/>
    <n v="75"/>
    <b v="1"/>
    <s v="music/rock"/>
    <n v="0.31018181818181817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7396400"/>
    <d v="2012-05-19T03:00:00"/>
    <n v="1333709958"/>
    <b v="0"/>
    <n v="40"/>
    <b v="1"/>
    <s v="music/rock"/>
    <n v="0.17249999999999999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x v="836"/>
    <n v="1381108918"/>
    <d v="2013-10-07T01:21:58"/>
    <n v="1378516918"/>
    <b v="0"/>
    <n v="46"/>
    <b v="1"/>
    <s v="music/rock"/>
    <n v="9.3040000000000865E-3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8988662"/>
    <d v="2014-05-01T23:57:42"/>
    <n v="1396396662"/>
    <b v="0"/>
    <n v="62"/>
    <b v="1"/>
    <s v="music/rock"/>
    <n v="0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6835985"/>
    <d v="2012-01-17T21:33:05"/>
    <n v="1324243985"/>
    <b v="0"/>
    <n v="61"/>
    <b v="1"/>
    <s v="music/rock"/>
    <n v="0.45400000000000001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8337956"/>
    <d v="2012-09-22T18:19:16"/>
    <n v="1345745956"/>
    <b v="0"/>
    <n v="96"/>
    <b v="1"/>
    <s v="music/rock"/>
    <n v="0.16616599999999998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4694787"/>
    <d v="2016-09-24T05:26:27"/>
    <n v="1472102787"/>
    <b v="0"/>
    <n v="190"/>
    <b v="1"/>
    <s v="music/metal"/>
    <n v="0.20416599999999999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5653663"/>
    <d v="2014-11-10T21:07:43"/>
    <n v="1413058063"/>
    <b v="1"/>
    <n v="94"/>
    <b v="1"/>
    <s v="music/metal"/>
    <n v="1.32E-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81723140"/>
    <d v="2013-10-14T03:59:00"/>
    <n v="1378735983"/>
    <b v="1"/>
    <n v="39"/>
    <b v="1"/>
    <s v="music/metal"/>
    <n v="4.3200000000000002E-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81184000"/>
    <d v="2016-12-08T08:00:00"/>
    <n v="1479708680"/>
    <b v="0"/>
    <n v="127"/>
    <b v="1"/>
    <s v="music/metal"/>
    <n v="1.67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4817940"/>
    <d v="2014-11-01T04:59:00"/>
    <n v="1411489552"/>
    <b v="1"/>
    <n v="159"/>
    <b v="1"/>
    <s v="music/metal"/>
    <n v="0.94133333333333336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73047940"/>
    <d v="2016-09-05T03:59:00"/>
    <n v="1469595396"/>
    <b v="0"/>
    <n v="177"/>
    <b v="1"/>
    <s v="music/metal"/>
    <n v="0.20380200000000004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4460000"/>
    <d v="2014-03-10T14:00:00"/>
    <n v="1393233855"/>
    <b v="0"/>
    <n v="47"/>
    <b v="1"/>
    <s v="music/metal"/>
    <n v="0.2200090909090909"/>
    <n v="28.553404255319148"/>
    <x v="4"/>
    <s v="metal"/>
  </r>
  <r>
    <n v="847"/>
    <s v="CENTROPYMUSIC"/>
    <s v="MUSIC WITH MEANING!  MUSIC THAT MATTERS!!!"/>
    <n v="10"/>
    <n v="10"/>
    <x v="0"/>
    <s v="US"/>
    <s v="USD"/>
    <x v="847"/>
    <n v="1436555376"/>
    <d v="2015-07-10T19:09:36"/>
    <n v="1433963376"/>
    <b v="0"/>
    <n v="1"/>
    <b v="1"/>
    <s v="music/metal"/>
    <n v="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9038033"/>
    <d v="2015-04-14T19:00:33"/>
    <n v="1426446033"/>
    <b v="0"/>
    <n v="16"/>
    <b v="1"/>
    <s v="music/metal"/>
    <n v="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6473264"/>
    <d v="2015-03-16T02:34:24"/>
    <n v="1424057664"/>
    <b v="0"/>
    <n v="115"/>
    <b v="1"/>
    <s v="music/metal"/>
    <n v="0.1990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61560340"/>
    <d v="2016-04-25T04:59:00"/>
    <n v="1458762717"/>
    <b v="0"/>
    <n v="133"/>
    <b v="1"/>
    <s v="music/metal"/>
    <n v="0.55174999999999996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9994300"/>
    <d v="2016-07-31T19:45:00"/>
    <n v="1464815253"/>
    <b v="0"/>
    <n v="70"/>
    <b v="1"/>
    <s v="music/metal"/>
    <n v="0.30449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7342800"/>
    <d v="2016-10-24T21:00:00"/>
    <n v="1476386395"/>
    <b v="0"/>
    <n v="62"/>
    <b v="1"/>
    <s v="music/metal"/>
    <n v="4.9714285714285711E-2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4116709"/>
    <d v="2015-02-16T19:58:29"/>
    <n v="1421524709"/>
    <b v="0"/>
    <n v="10"/>
    <b v="1"/>
    <s v="music/metal"/>
    <n v="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2901546"/>
    <d v="2016-12-28T05:05:46"/>
    <n v="1480309546"/>
    <b v="0"/>
    <n v="499"/>
    <b v="1"/>
    <s v="music/metal"/>
    <n v="0.1822050359712231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9329217"/>
    <d v="2016-07-24T03:00:17"/>
    <n v="1466737217"/>
    <b v="0"/>
    <n v="47"/>
    <b v="1"/>
    <s v="music/metal"/>
    <n v="3.4482758620689655E-2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7422000"/>
    <d v="2016-10-25T19:00:00"/>
    <n v="1472282956"/>
    <b v="0"/>
    <n v="28"/>
    <b v="1"/>
    <s v="music/metal"/>
    <n v="1.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8463431"/>
    <d v="2015-11-25T14:57:11"/>
    <n v="1444831031"/>
    <b v="0"/>
    <n v="24"/>
    <b v="1"/>
    <s v="music/metal"/>
    <n v="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9138740"/>
    <d v="2015-04-15T22:59:00"/>
    <n v="1426528418"/>
    <b v="0"/>
    <n v="76"/>
    <b v="1"/>
    <s v="music/metal"/>
    <n v="0.44005833333333327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3376000"/>
    <d v="2015-06-04T00:00:00"/>
    <n v="1430768468"/>
    <b v="0"/>
    <n v="98"/>
    <b v="1"/>
    <s v="music/metal"/>
    <n v="4.675E-2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5123713"/>
    <d v="2013-11-22T12:35:13"/>
    <n v="1382528113"/>
    <b v="0"/>
    <n v="48"/>
    <b v="0"/>
    <s v="music/jazz"/>
    <n v="-0.8185714285714286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4067404"/>
    <d v="2016-09-16T23:10:04"/>
    <n v="1471475404"/>
    <b v="0"/>
    <n v="2"/>
    <b v="0"/>
    <s v="music/jazz"/>
    <n v="-0.97755555555555551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4179548"/>
    <d v="2013-11-11T14:19:08"/>
    <n v="1381583948"/>
    <b v="0"/>
    <n v="4"/>
    <b v="0"/>
    <s v="music/jazz"/>
    <n v="-0.9966000000000000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9014966"/>
    <d v="2012-02-12T02:49:26"/>
    <n v="1326422966"/>
    <b v="0"/>
    <n v="5"/>
    <b v="0"/>
    <s v="music/jazz"/>
    <n v="-0.9549999999999999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81917540"/>
    <d v="2013-10-16T09:59:00"/>
    <n v="1379990038"/>
    <b v="0"/>
    <n v="79"/>
    <b v="0"/>
    <s v="music/jazz"/>
    <n v="-0.5846153846153846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8361197"/>
    <d v="2013-01-16T18:33:17"/>
    <n v="1353177197"/>
    <b v="0"/>
    <n v="2"/>
    <b v="0"/>
    <s v="music/jazz"/>
    <n v="-0.979545454545454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5136200"/>
    <d v="2015-02-28T15:10:00"/>
    <n v="1421853518"/>
    <b v="0"/>
    <n v="11"/>
    <b v="0"/>
    <s v="music/jazz"/>
    <n v="-0.8171428571428571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9643540"/>
    <d v="2009-12-01T04:59:00"/>
    <n v="1254450706"/>
    <b v="0"/>
    <n v="11"/>
    <b v="0"/>
    <s v="music/jazz"/>
    <n v="-0.75980000000000003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9055198"/>
    <d v="2014-01-07T00:39:58"/>
    <n v="1386463198"/>
    <b v="0"/>
    <n v="1"/>
    <b v="0"/>
    <s v="music/jazz"/>
    <n v="-0.99888888888888894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5448657"/>
    <d v="2013-04-08T19:17:37"/>
    <n v="1362860257"/>
    <b v="0"/>
    <n v="3"/>
    <b v="0"/>
    <s v="music/jazz"/>
    <n v="-0.88181818181818183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7995523"/>
    <d v="2013-09-01T00:32:03"/>
    <n v="1375403523"/>
    <b v="0"/>
    <n v="5"/>
    <b v="0"/>
    <s v="music/jazz"/>
    <n v="-0.9969000000000000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5735295"/>
    <d v="2013-11-29T14:28:15"/>
    <n v="1383139695"/>
    <b v="0"/>
    <n v="12"/>
    <b v="0"/>
    <s v="music/jazz"/>
    <n v="-0.9458333333333333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9786527"/>
    <d v="2011-03-10T19:48:47"/>
    <n v="1295898527"/>
    <b v="0"/>
    <n v="2"/>
    <b v="0"/>
    <s v="music/jazz"/>
    <n v="-0.9918749999999999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52610040"/>
    <d v="2012-11-11T05:00:40"/>
    <n v="1349150440"/>
    <b v="0"/>
    <n v="5"/>
    <b v="0"/>
    <s v="music/jazz"/>
    <n v="-0.987142857142857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7676034"/>
    <d v="2013-05-04T14:00:34"/>
    <n v="1365084034"/>
    <b v="0"/>
    <n v="21"/>
    <b v="0"/>
    <s v="music/jazz"/>
    <n v="-0.75666666666666671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2856131"/>
    <d v="2015-09-21T17:22:11"/>
    <n v="1441128131"/>
    <b v="0"/>
    <n v="0"/>
    <b v="0"/>
    <s v="music/jazz"/>
    <n v="-1"/>
    <e v="#DIV/0!"/>
    <x v="4"/>
    <s v="jazz"/>
  </r>
  <r>
    <n v="876"/>
    <s v="Sound Of Dobells"/>
    <s v="What was the greatest record shop ever?  DOBELLS!"/>
    <n v="3152"/>
    <n v="1286"/>
    <x v="2"/>
    <s v="GB"/>
    <s v="GBP"/>
    <x v="876"/>
    <n v="1359978927"/>
    <d v="2013-02-04T11:55:27"/>
    <n v="1357127727"/>
    <b v="0"/>
    <n v="45"/>
    <b v="0"/>
    <s v="music/jazz"/>
    <n v="-0.59200507614213194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7479360"/>
    <d v="2013-12-19T18:56:00"/>
    <n v="1384887360"/>
    <b v="0"/>
    <n v="29"/>
    <b v="0"/>
    <s v="music/jazz"/>
    <n v="-0.32450000000000001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3082524"/>
    <d v="2010-12-23T05:35:24"/>
    <n v="1290490524"/>
    <b v="0"/>
    <n v="2"/>
    <b v="0"/>
    <s v="music/jazz"/>
    <n v="-0.98699999999999999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8321305"/>
    <d v="2012-05-29T19:55:05"/>
    <n v="1336506905"/>
    <b v="0"/>
    <n v="30"/>
    <b v="0"/>
    <s v="music/jazz"/>
    <n v="-0.69333333333333336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51582938"/>
    <d v="2012-10-30T07:42:18"/>
    <n v="1348731738"/>
    <b v="0"/>
    <n v="8"/>
    <b v="0"/>
    <s v="music/indie rock"/>
    <n v="-0.97010582010582014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6520886"/>
    <d v="2012-01-14T06:01:26"/>
    <n v="1322632886"/>
    <b v="0"/>
    <n v="1"/>
    <b v="0"/>
    <s v="music/indie rock"/>
    <n v="-0.99199999999999999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5341550"/>
    <d v="2011-09-06T20:39:10"/>
    <n v="1312490350"/>
    <b v="0"/>
    <n v="14"/>
    <b v="0"/>
    <s v="music/indie rock"/>
    <n v="-0.7986666666666666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6957635"/>
    <d v="2016-03-02T22:27:15"/>
    <n v="1451773635"/>
    <b v="0"/>
    <n v="24"/>
    <b v="0"/>
    <s v="music/indie rock"/>
    <n v="-0.5998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6789860"/>
    <d v="2012-05-12T02:31:00"/>
    <n v="1331666146"/>
    <b v="0"/>
    <n v="2"/>
    <b v="0"/>
    <s v="music/indie rock"/>
    <n v="-0.99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3137311"/>
    <d v="2016-12-30T22:35:11"/>
    <n v="1481322911"/>
    <b v="0"/>
    <n v="21"/>
    <b v="0"/>
    <s v="music/indie rock"/>
    <n v="-0.2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3972813"/>
    <d v="2016-09-15T20:53:33"/>
    <n v="1471812813"/>
    <b v="0"/>
    <n v="7"/>
    <b v="0"/>
    <s v="music/indie rock"/>
    <n v="-0.59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8159655"/>
    <d v="2012-05-27T23:00:55"/>
    <n v="1335567655"/>
    <b v="0"/>
    <n v="0"/>
    <b v="0"/>
    <s v="music/indie rock"/>
    <n v="-1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4856800"/>
    <d v="2011-09-01T06:00:00"/>
    <n v="1311789885"/>
    <b v="0"/>
    <n v="4"/>
    <b v="0"/>
    <s v="music/indie rock"/>
    <n v="-0.928000000000000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12534943"/>
    <d v="2014-10-05T18:49:03"/>
    <n v="1409942943"/>
    <b v="0"/>
    <n v="32"/>
    <b v="0"/>
    <s v="music/indie rock"/>
    <n v="-0.9055872000000000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5055979"/>
    <d v="2013-11-21T17:46:19"/>
    <n v="1382460379"/>
    <b v="0"/>
    <n v="4"/>
    <b v="0"/>
    <s v="music/indie rock"/>
    <n v="-0.9583333333333333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8581930"/>
    <d v="2014-08-21T00:45:30"/>
    <n v="1405989930"/>
    <b v="0"/>
    <n v="9"/>
    <b v="0"/>
    <s v="music/indie rock"/>
    <n v="-0.9675000000000000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80635200"/>
    <d v="2010-08-01T04:00:00"/>
    <n v="1273121283"/>
    <b v="0"/>
    <n v="17"/>
    <b v="0"/>
    <s v="music/indie rock"/>
    <n v="-0.59250000000000003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7920363"/>
    <d v="2015-04-01T20:32:43"/>
    <n v="1425331963"/>
    <b v="0"/>
    <n v="5"/>
    <b v="0"/>
    <s v="music/indie rock"/>
    <n v="-0.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5169610"/>
    <d v="2016-06-05T23:33:30"/>
    <n v="1462577610"/>
    <b v="0"/>
    <n v="53"/>
    <b v="0"/>
    <s v="music/indie rock"/>
    <n v="-0.60829999999999995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7975829"/>
    <d v="2010-10-25T03:03:49"/>
    <n v="1284087829"/>
    <b v="0"/>
    <n v="7"/>
    <b v="0"/>
    <s v="music/indie rock"/>
    <n v="-0.97562499999999996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40734400"/>
    <d v="2015-08-28T04:00:00"/>
    <n v="1438549026"/>
    <b v="0"/>
    <n v="72"/>
    <b v="0"/>
    <s v="music/indie rock"/>
    <n v="-0.6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4123908"/>
    <d v="2012-11-28T17:31:48"/>
    <n v="1351528308"/>
    <b v="0"/>
    <n v="0"/>
    <b v="0"/>
    <s v="music/indie rock"/>
    <n v="-1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6651110"/>
    <d v="2012-01-15T18:11:50"/>
    <n v="1322763110"/>
    <b v="0"/>
    <n v="2"/>
    <b v="0"/>
    <s v="music/indie rock"/>
    <n v="-0.9719999999999999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6549362"/>
    <d v="2011-05-28T02:22:42"/>
    <n v="1302661362"/>
    <b v="0"/>
    <n v="8"/>
    <b v="0"/>
    <s v="music/indie rock"/>
    <n v="-0.62666666666666671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9365802"/>
    <d v="2016-03-30T19:23:22"/>
    <n v="1456777402"/>
    <b v="0"/>
    <n v="2"/>
    <b v="0"/>
    <s v="music/jazz"/>
    <n v="-0.9958000000000000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6024260"/>
    <d v="2010-06-08T19:11:00"/>
    <n v="1272050914"/>
    <b v="0"/>
    <n v="0"/>
    <b v="0"/>
    <s v="music/jazz"/>
    <n v="-1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9412600"/>
    <d v="2014-08-30T15:30:00"/>
    <n v="1404947422"/>
    <b v="0"/>
    <n v="3"/>
    <b v="0"/>
    <s v="music/jazz"/>
    <n v="-0.997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8367100"/>
    <d v="2012-09-23T02:25:00"/>
    <n v="1346180780"/>
    <b v="0"/>
    <n v="4"/>
    <b v="0"/>
    <s v="music/jazz"/>
    <n v="-0.96799999999999997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51786137"/>
    <d v="2016-01-03T01:55:37"/>
    <n v="1449194137"/>
    <b v="0"/>
    <n v="3"/>
    <b v="0"/>
    <s v="music/jazz"/>
    <n v="-0.99697999999999998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5847926"/>
    <d v="2011-01-24T05:45:26"/>
    <n v="1290663926"/>
    <b v="0"/>
    <n v="6"/>
    <b v="0"/>
    <s v="music/jazz"/>
    <n v="-0.9698461538461538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x v="906"/>
    <n v="1394681590"/>
    <d v="2014-03-13T03:33:10"/>
    <n v="1392093190"/>
    <b v="0"/>
    <n v="0"/>
    <b v="0"/>
    <s v="music/jazz"/>
    <n v="-1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5715823"/>
    <d v="2011-09-11T04:37:03"/>
    <n v="1313123823"/>
    <b v="0"/>
    <n v="0"/>
    <b v="0"/>
    <s v="music/jazz"/>
    <n v="-1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80206740"/>
    <d v="2010-07-27T04:59:00"/>
    <n v="1276283655"/>
    <b v="0"/>
    <n v="0"/>
    <b v="0"/>
    <s v="music/jazz"/>
    <n v="-1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3016000"/>
    <d v="2012-07-23T04:00:00"/>
    <n v="1340296440"/>
    <b v="0"/>
    <n v="8"/>
    <b v="0"/>
    <s v="music/jazz"/>
    <n v="-0.9675000000000000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8546319"/>
    <d v="2017-03-03T13:05:19"/>
    <n v="1483362319"/>
    <b v="0"/>
    <n v="5"/>
    <b v="0"/>
    <s v="music/jazz"/>
    <n v="-0.77636363636363637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90522045"/>
    <d v="2014-01-24T00:07:25"/>
    <n v="1388707645"/>
    <b v="0"/>
    <n v="0"/>
    <b v="0"/>
    <s v="music/jazz"/>
    <n v="-1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5197047"/>
    <d v="2012-12-11T03:37:27"/>
    <n v="1350009447"/>
    <b v="0"/>
    <n v="2"/>
    <b v="0"/>
    <s v="music/jazz"/>
    <n v="-0.99142857142857144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6188019"/>
    <d v="2012-05-05T03:20:19"/>
    <n v="1333596019"/>
    <b v="0"/>
    <n v="24"/>
    <b v="0"/>
    <s v="music/jazz"/>
    <n v="-0.93393333333333328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5918747"/>
    <d v="2012-08-25T18:19:07"/>
    <n v="1343326747"/>
    <b v="0"/>
    <n v="0"/>
    <b v="0"/>
    <s v="music/jazz"/>
    <n v="-1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30577940"/>
    <d v="2012-03-01T04:59:00"/>
    <n v="1327853914"/>
    <b v="0"/>
    <n v="9"/>
    <b v="0"/>
    <s v="music/jazz"/>
    <n v="-0.94230769230769229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7723600"/>
    <d v="2010-10-22T05:00:00"/>
    <n v="1284409734"/>
    <b v="0"/>
    <n v="0"/>
    <b v="0"/>
    <s v="music/jazz"/>
    <n v="-1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5305000"/>
    <d v="2014-07-14T02:30:00"/>
    <n v="1402612730"/>
    <b v="0"/>
    <n v="1"/>
    <b v="0"/>
    <s v="music/jazz"/>
    <n v="-0.99399999999999999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7474761"/>
    <d v="2014-12-01T22:59:21"/>
    <n v="1414879161"/>
    <b v="0"/>
    <n v="10"/>
    <b v="0"/>
    <s v="music/jazz"/>
    <n v="-0.94974358974358974"/>
    <n v="19.600000000000001"/>
    <x v="4"/>
    <s v="jazz"/>
  </r>
  <r>
    <n v="919"/>
    <s v="Jazz CD:  Out of The Blue"/>
    <s v="Cool jazz with a New Orleans flavor."/>
    <n v="20000"/>
    <n v="100"/>
    <x v="2"/>
    <s v="US"/>
    <s v="USD"/>
    <x v="919"/>
    <n v="1355930645"/>
    <d v="2012-12-19T15:24:05"/>
    <n v="1352906645"/>
    <b v="0"/>
    <n v="1"/>
    <b v="0"/>
    <s v="music/jazz"/>
    <n v="-0.99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4448822"/>
    <d v="2013-11-14T17:07:02"/>
    <n v="1381853222"/>
    <b v="0"/>
    <n v="0"/>
    <b v="0"/>
    <s v="music/jazz"/>
    <n v="-1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3666376"/>
    <d v="2011-12-12T05:06:16"/>
    <n v="1320033976"/>
    <b v="0"/>
    <n v="20"/>
    <b v="0"/>
    <s v="music/jazz"/>
    <n v="-0.6909999999999999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12167393"/>
    <d v="2014-10-01T12:43:13"/>
    <n v="1409143393"/>
    <b v="0"/>
    <n v="30"/>
    <b v="0"/>
    <s v="music/jazz"/>
    <n v="-0.7896296296296296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6614523"/>
    <d v="2014-11-22T00:02:03"/>
    <n v="1414018923"/>
    <b v="0"/>
    <n v="6"/>
    <b v="0"/>
    <s v="music/jazz"/>
    <n v="-0.97799999999999998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60795069"/>
    <d v="2013-02-13T22:37:49"/>
    <n v="1358203069"/>
    <b v="0"/>
    <n v="15"/>
    <b v="0"/>
    <s v="music/jazz"/>
    <n v="-0.8910000000000000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5590111"/>
    <d v="2013-11-27T22:08:31"/>
    <n v="1382994511"/>
    <b v="0"/>
    <n v="5"/>
    <b v="0"/>
    <s v="music/jazz"/>
    <n v="-0.97333333333333338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8628800"/>
    <d v="2010-07-08T22:40:00"/>
    <n v="1276043330"/>
    <b v="0"/>
    <n v="0"/>
    <b v="0"/>
    <s v="music/jazz"/>
    <n v="-1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x v="927"/>
    <n v="1337024695"/>
    <d v="2012-05-14T19:44:55"/>
    <n v="1334432695"/>
    <b v="0"/>
    <n v="0"/>
    <b v="0"/>
    <s v="music/jazz"/>
    <n v="-1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53196800"/>
    <d v="2012-11-18T00:00:00"/>
    <n v="1348864913"/>
    <b v="0"/>
    <n v="28"/>
    <b v="0"/>
    <s v="music/jazz"/>
    <n v="-0.8913793103448275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3946569"/>
    <d v="2012-04-09T04:42:49"/>
    <n v="1331358169"/>
    <b v="0"/>
    <n v="0"/>
    <b v="0"/>
    <s v="music/jazz"/>
    <n v="-1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7501520"/>
    <d v="2010-06-25T21:32:00"/>
    <n v="1273874306"/>
    <b v="0"/>
    <n v="5"/>
    <b v="0"/>
    <s v="music/jazz"/>
    <n v="-0.6166666666666667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5007200"/>
    <d v="2014-03-16T22:00:00"/>
    <n v="1392021502"/>
    <b v="0"/>
    <n v="7"/>
    <b v="0"/>
    <s v="music/jazz"/>
    <n v="-0.934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3990545"/>
    <d v="2013-03-22T22:15:45"/>
    <n v="1360106145"/>
    <b v="0"/>
    <n v="30"/>
    <b v="0"/>
    <s v="music/jazz"/>
    <n v="-0.85463157894736841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9867409"/>
    <d v="2014-05-12T04:03:29"/>
    <n v="1394683409"/>
    <b v="0"/>
    <n v="2"/>
    <b v="0"/>
    <s v="music/jazz"/>
    <n v="-0.94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9183200"/>
    <d v="2014-05-04T06:00:00"/>
    <n v="1396633284"/>
    <b v="0"/>
    <n v="30"/>
    <b v="0"/>
    <s v="music/jazz"/>
    <n v="-0.69599999999999995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4054429"/>
    <d v="2016-01-29T08:00:29"/>
    <n v="1451462429"/>
    <b v="0"/>
    <n v="2"/>
    <b v="0"/>
    <s v="music/jazz"/>
    <n v="-0.98571428571428577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6916800"/>
    <d v="2012-01-18T20:00:00"/>
    <n v="1323131689"/>
    <b v="0"/>
    <n v="0"/>
    <b v="0"/>
    <s v="music/jazz"/>
    <n v="-1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3509357"/>
    <d v="2013-11-03T20:09:17"/>
    <n v="1380913757"/>
    <b v="0"/>
    <n v="2"/>
    <b v="0"/>
    <s v="music/jazz"/>
    <n v="-0.98857142857142855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6585448"/>
    <d v="2012-09-02T11:30:48"/>
    <n v="1343993448"/>
    <b v="0"/>
    <n v="1"/>
    <b v="0"/>
    <s v="music/jazz"/>
    <n v="-0.99642857142857144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72622280"/>
    <d v="2013-06-30T19:58:00"/>
    <n v="1369246738"/>
    <b v="0"/>
    <n v="2"/>
    <b v="0"/>
    <s v="music/jazz"/>
    <n v="-0.98545454545454547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9251926"/>
    <d v="2015-08-11T00:12:06"/>
    <n v="1435363926"/>
    <b v="0"/>
    <n v="14"/>
    <b v="0"/>
    <s v="technology/wearables"/>
    <n v="-0.82844444444444443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6693145"/>
    <d v="2017-02-10T02:19:05"/>
    <n v="1484101145"/>
    <b v="0"/>
    <n v="31"/>
    <b v="0"/>
    <s v="technology/wearables"/>
    <n v="-0.97677999999999998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5826460"/>
    <d v="2016-02-18T20:14:20"/>
    <n v="1452716060"/>
    <b v="0"/>
    <n v="16"/>
    <b v="0"/>
    <s v="technology/wearables"/>
    <n v="-0.91093333333333337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x v="943"/>
    <n v="1480438905"/>
    <d v="2016-11-29T17:01:45"/>
    <n v="1477843305"/>
    <b v="0"/>
    <n v="12"/>
    <b v="0"/>
    <s v="technology/wearables"/>
    <n v="-0.9036666666666666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60988000"/>
    <d v="2016-04-18T14:00:00"/>
    <n v="1458050450"/>
    <b v="0"/>
    <n v="96"/>
    <b v="0"/>
    <s v="technology/wearables"/>
    <n v="-0.8667399999999999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7462340"/>
    <d v="2017-02-18T23:59:00"/>
    <n v="1482958626"/>
    <b v="0"/>
    <n v="16"/>
    <b v="0"/>
    <s v="technology/wearables"/>
    <n v="-0.97516000000000003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3444048"/>
    <d v="2016-09-09T18:00:48"/>
    <n v="1470852048"/>
    <b v="0"/>
    <n v="5"/>
    <b v="0"/>
    <s v="technology/wearables"/>
    <n v="-0.9809333333333333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7312306"/>
    <d v="2016-06-30T18:45:06"/>
    <n v="1462128306"/>
    <b v="0"/>
    <n v="0"/>
    <b v="0"/>
    <s v="technology/wearables"/>
    <n v="-1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7812364"/>
    <d v="2016-03-12T19:52:44"/>
    <n v="1455220364"/>
    <b v="0"/>
    <n v="8"/>
    <b v="0"/>
    <s v="technology/wearables"/>
    <n v="-0.88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6016576"/>
    <d v="2016-02-21T01:02:56"/>
    <n v="1450832576"/>
    <b v="0"/>
    <n v="7"/>
    <b v="0"/>
    <s v="technology/wearables"/>
    <n v="-0.9863499999999999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3053661"/>
    <d v="2016-01-17T18:01:01"/>
    <n v="1450461661"/>
    <b v="0"/>
    <n v="24"/>
    <b v="0"/>
    <s v="technology/wearables"/>
    <n v="-0.71960000000000002"/>
    <n v="58.416666666666664"/>
    <x v="2"/>
    <s v="wearables"/>
  </r>
  <r>
    <n v="951"/>
    <s v="Smart Harness"/>
    <s v="Revolutionizing the way we walk our dogs!"/>
    <n v="50000"/>
    <n v="19195"/>
    <x v="2"/>
    <s v="US"/>
    <s v="USD"/>
    <x v="951"/>
    <n v="1465054872"/>
    <d v="2016-06-04T15:41:12"/>
    <n v="1461166872"/>
    <b v="0"/>
    <n v="121"/>
    <b v="0"/>
    <s v="technology/wearables"/>
    <n v="-0.6160999999999999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9483812"/>
    <d v="2016-11-18T15:43:32"/>
    <n v="1476888212"/>
    <b v="0"/>
    <n v="196"/>
    <b v="0"/>
    <s v="technology/wearables"/>
    <n v="-0.6005714285714285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22158199"/>
    <d v="2015-01-25T03:56:39"/>
    <n v="1419566199"/>
    <b v="0"/>
    <n v="5"/>
    <b v="0"/>
    <s v="technology/wearables"/>
    <n v="-0.9916000000000000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40100839"/>
    <d v="2015-08-20T20:00:39"/>
    <n v="1436472039"/>
    <b v="0"/>
    <n v="73"/>
    <b v="0"/>
    <s v="technology/wearables"/>
    <n v="-0.5659333333333332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3750300"/>
    <d v="2016-09-13T07:05:00"/>
    <n v="1470294300"/>
    <b v="0"/>
    <n v="93"/>
    <b v="0"/>
    <s v="technology/wearables"/>
    <n v="-0.94338666666666671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30081759"/>
    <d v="2015-04-26T20:55:59"/>
    <n v="1424901359"/>
    <b v="0"/>
    <n v="17"/>
    <b v="0"/>
    <s v="technology/wearables"/>
    <n v="-0.9827799999999999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9392133"/>
    <d v="2016-11-17T14:15:33"/>
    <n v="1476710133"/>
    <b v="0"/>
    <n v="7"/>
    <b v="0"/>
    <s v="technology/wearables"/>
    <n v="-0.98058333333333336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8641940"/>
    <d v="2015-04-10T04:59:00"/>
    <n v="1426792563"/>
    <b v="0"/>
    <n v="17"/>
    <b v="0"/>
    <s v="technology/wearables"/>
    <n v="-0.8867172431528866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21640665"/>
    <d v="2015-01-19T04:11:05"/>
    <n v="1419048665"/>
    <b v="0"/>
    <n v="171"/>
    <b v="0"/>
    <s v="technology/wearables"/>
    <n v="-0.611400000000000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9500155"/>
    <d v="2017-03-14T14:02:35"/>
    <n v="1485874955"/>
    <b v="0"/>
    <n v="188"/>
    <b v="0"/>
    <s v="technology/wearables"/>
    <n v="-0.53899371069182389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7617200"/>
    <d v="2017-02-20T19:00:00"/>
    <n v="1483634335"/>
    <b v="0"/>
    <n v="110"/>
    <b v="0"/>
    <s v="technology/wearables"/>
    <n v="-0.5781157894736842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5210353"/>
    <d v="2016-02-11T17:05:53"/>
    <n v="1451927153"/>
    <b v="0"/>
    <n v="37"/>
    <b v="0"/>
    <s v="technology/wearables"/>
    <n v="-0.71519999999999995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x v="963"/>
    <n v="1476717319"/>
    <d v="2016-10-17T15:15:19"/>
    <n v="1473693319"/>
    <b v="0"/>
    <n v="9"/>
    <b v="0"/>
    <s v="technology/wearables"/>
    <n v="-0.98922857142857146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41119919"/>
    <d v="2015-09-01T15:05:19"/>
    <n v="1437663919"/>
    <b v="0"/>
    <n v="29"/>
    <b v="0"/>
    <s v="technology/wearables"/>
    <n v="-0.99200909090909095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7454340"/>
    <d v="2016-10-26T03:59:00"/>
    <n v="1474676646"/>
    <b v="0"/>
    <n v="6"/>
    <b v="0"/>
    <s v="technology/wearables"/>
    <n v="-0.98807999999999996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5766932"/>
    <d v="2016-10-06T15:15:32"/>
    <n v="1473174932"/>
    <b v="0"/>
    <n v="30"/>
    <b v="0"/>
    <s v="technology/wearables"/>
    <n v="-0.8519999999999999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61301574"/>
    <d v="2016-04-22T05:06:14"/>
    <n v="1456121174"/>
    <b v="0"/>
    <n v="81"/>
    <b v="0"/>
    <s v="technology/wearables"/>
    <n v="-0.82189999999999996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8134034"/>
    <d v="2014-08-15T20:20:34"/>
    <n v="1405542034"/>
    <b v="0"/>
    <n v="4"/>
    <b v="0"/>
    <s v="technology/wearables"/>
    <n v="-0.9867500000000000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6624607"/>
    <d v="2017-02-09T07:16:47"/>
    <n v="1483773407"/>
    <b v="0"/>
    <n v="11"/>
    <b v="0"/>
    <s v="technology/wearables"/>
    <n v="-0.53333333333333333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5147540"/>
    <d v="2017-01-23T04:59:00"/>
    <n v="1481951853"/>
    <b v="0"/>
    <n v="14"/>
    <b v="0"/>
    <s v="technology/wearables"/>
    <n v="-0.54079999999999995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33178060"/>
    <d v="2015-06-01T17:01:00"/>
    <n v="1429290060"/>
    <b v="0"/>
    <n v="5"/>
    <b v="0"/>
    <s v="technology/wearables"/>
    <n v="-0.99773999999999996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9813940"/>
    <d v="2014-09-04T06:59:00"/>
    <n v="1407271598"/>
    <b v="0"/>
    <n v="45"/>
    <b v="0"/>
    <s v="technology/wearables"/>
    <n v="-0.6537500000000000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7032093"/>
    <d v="2015-11-09T01:21:33"/>
    <n v="1441844493"/>
    <b v="0"/>
    <n v="8"/>
    <b v="0"/>
    <s v="technology/wearables"/>
    <n v="-0.97945000000000004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8925156"/>
    <d v="2016-03-25T16:59:16"/>
    <n v="1456336756"/>
    <b v="0"/>
    <n v="3"/>
    <b v="0"/>
    <s v="technology/wearables"/>
    <n v="-0.9943999999999999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7132185"/>
    <d v="2016-06-28T16:43:05"/>
    <n v="1461948185"/>
    <b v="0"/>
    <n v="24"/>
    <b v="0"/>
    <s v="technology/wearables"/>
    <n v="-0.97392999999999996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9515497"/>
    <d v="2015-08-14T01:24:57"/>
    <n v="1435627497"/>
    <b v="0"/>
    <n v="18"/>
    <b v="0"/>
    <s v="technology/wearables"/>
    <n v="-0.98073999999999995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6094197"/>
    <d v="2016-02-21T22:36:37"/>
    <n v="1453502197"/>
    <b v="0"/>
    <n v="12"/>
    <b v="0"/>
    <s v="technology/wearables"/>
    <n v="-0.66333333333333333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6385101"/>
    <d v="2016-02-25T07:25:01"/>
    <n v="1453793101"/>
    <b v="0"/>
    <n v="123"/>
    <b v="0"/>
    <s v="technology/wearables"/>
    <n v="-0.437367328170097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6449140"/>
    <d v="2016-06-20T18:59:00"/>
    <n v="1463392828"/>
    <b v="0"/>
    <n v="96"/>
    <b v="0"/>
    <s v="technology/wearables"/>
    <n v="-0.171824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7387322"/>
    <d v="2014-11-30T22:42:02"/>
    <n v="1413495722"/>
    <b v="0"/>
    <n v="31"/>
    <b v="0"/>
    <s v="technology/wearables"/>
    <n v="-0.8514000000000000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7624222"/>
    <d v="2014-08-09T22:43:42"/>
    <n v="1405032222"/>
    <b v="0"/>
    <n v="4"/>
    <b v="0"/>
    <s v="technology/wearables"/>
    <n v="-0.9998762487624876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5431486"/>
    <d v="2016-10-02T18:04:46"/>
    <n v="1472839486"/>
    <b v="0"/>
    <n v="3"/>
    <b v="0"/>
    <s v="technology/wearables"/>
    <n v="-0.999828571428571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71985640"/>
    <d v="2016-08-23T20:54:00"/>
    <n v="1469289685"/>
    <b v="0"/>
    <n v="179"/>
    <b v="0"/>
    <s v="technology/wearables"/>
    <n v="-0.704938638827852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7507208"/>
    <d v="2015-03-28T01:46:48"/>
    <n v="1424918808"/>
    <b v="0"/>
    <n v="3"/>
    <b v="0"/>
    <s v="technology/wearables"/>
    <n v="-0.98939999999999995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51602800"/>
    <d v="2015-12-31T23:00:00"/>
    <n v="1449011610"/>
    <b v="0"/>
    <n v="23"/>
    <b v="0"/>
    <s v="technology/wearables"/>
    <n v="-0.9370666666666667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52384000"/>
    <d v="2016-01-10T00:00:00"/>
    <n v="1447698300"/>
    <b v="0"/>
    <n v="23"/>
    <b v="0"/>
    <s v="technology/wearables"/>
    <n v="-0.8725000000000000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3507050"/>
    <d v="2014-06-23T07:04:10"/>
    <n v="1400051050"/>
    <b v="0"/>
    <n v="41"/>
    <b v="0"/>
    <s v="technology/wearables"/>
    <n v="-0.8678000000000000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5310825"/>
    <d v="2016-10-01T08:33:45"/>
    <n v="1472718825"/>
    <b v="0"/>
    <n v="0"/>
    <b v="0"/>
    <s v="technology/wearables"/>
    <n v="-1"/>
    <e v="#DIV/0!"/>
    <x v="2"/>
    <s v="wearables"/>
  </r>
  <r>
    <n v="989"/>
    <s v="Power Rope"/>
    <s v="The most useful phone charger you will ever buy"/>
    <n v="10000"/>
    <n v="1677"/>
    <x v="2"/>
    <s v="US"/>
    <s v="USD"/>
    <x v="989"/>
    <n v="1475101495"/>
    <d v="2016-09-28T22:24:55"/>
    <n v="1472509495"/>
    <b v="0"/>
    <n v="32"/>
    <b v="0"/>
    <s v="technology/wearables"/>
    <n v="-0.8323000000000000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9770164"/>
    <d v="2014-09-03T18:49:24"/>
    <n v="1407178164"/>
    <b v="0"/>
    <n v="2"/>
    <b v="0"/>
    <s v="technology/wearables"/>
    <n v="-0.99895999999999996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8349460"/>
    <d v="2016-07-12T18:51:00"/>
    <n v="1466186988"/>
    <b v="0"/>
    <n v="7"/>
    <b v="0"/>
    <s v="technology/wearables"/>
    <n v="-0.95760000000000001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62655519"/>
    <d v="2016-05-07T21:11:59"/>
    <n v="1457475119"/>
    <b v="0"/>
    <n v="4"/>
    <b v="0"/>
    <s v="technology/wearables"/>
    <n v="-0.99533000000000005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8926800"/>
    <d v="2016-11-12T05:00:00"/>
    <n v="1476054568"/>
    <b v="0"/>
    <n v="196"/>
    <b v="0"/>
    <s v="technology/wearables"/>
    <n v="-0.7491285714285714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7388340"/>
    <d v="2014-11-30T22:59:00"/>
    <n v="1412835530"/>
    <b v="0"/>
    <n v="11"/>
    <b v="0"/>
    <s v="technology/wearables"/>
    <n v="-0.97665500000000005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7276800"/>
    <d v="2014-11-29T16:00:00"/>
    <n v="1415140480"/>
    <b v="0"/>
    <n v="9"/>
    <b v="0"/>
    <s v="technology/wearables"/>
    <n v="-0.9274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6474820"/>
    <d v="2014-07-27T15:27:00"/>
    <n v="1403902060"/>
    <b v="0"/>
    <n v="5"/>
    <b v="0"/>
    <s v="technology/wearables"/>
    <n v="-0.98375000000000001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x v="997"/>
    <n v="1417145297"/>
    <d v="2014-11-28T03:28:17"/>
    <n v="1414549697"/>
    <b v="0"/>
    <n v="8"/>
    <b v="0"/>
    <s v="technology/wearables"/>
    <n v="-0.98699999999999999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7909401"/>
    <d v="2015-11-19T05:03:21"/>
    <n v="1444017801"/>
    <b v="0"/>
    <n v="229"/>
    <b v="0"/>
    <s v="technology/wearables"/>
    <n v="-0.41441666666666666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5865720"/>
    <d v="2014-11-13T08:02:00"/>
    <n v="1413270690"/>
    <b v="0"/>
    <n v="40"/>
    <b v="0"/>
    <s v="technology/wearables"/>
    <n v="-0.92211333333333334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9537560"/>
    <d v="2017-03-15T00:26:00"/>
    <n v="1484357160"/>
    <b v="0"/>
    <n v="6"/>
    <b v="0"/>
    <s v="technology/wearables"/>
    <n v="-0.977842852352743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5796613"/>
    <d v="2017-01-30T17:16:53"/>
    <n v="1481908613"/>
    <b v="0"/>
    <n v="4"/>
    <b v="0"/>
    <s v="technology/wearables"/>
    <n v="0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50331940"/>
    <d v="2015-12-17T05:59:00"/>
    <n v="1447777514"/>
    <b v="0"/>
    <n v="22"/>
    <b v="0"/>
    <s v="technology/wearables"/>
    <n v="-0.70397039703970399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9680061"/>
    <d v="2017-03-16T16:01:01"/>
    <n v="1487091661"/>
    <b v="0"/>
    <n v="15"/>
    <b v="0"/>
    <s v="technology/wearables"/>
    <n v="-0.83945000000000003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5814827"/>
    <d v="2016-02-18T17:00:27"/>
    <n v="1453222827"/>
    <b v="0"/>
    <n v="95"/>
    <b v="0"/>
    <s v="technology/wearables"/>
    <n v="-0.17791999999999999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6217183"/>
    <d v="2015-10-30T14:59:43"/>
    <n v="1443538783"/>
    <b v="0"/>
    <n v="161"/>
    <b v="0"/>
    <s v="technology/wearables"/>
    <n v="-0.24948999999999999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8368260"/>
    <d v="2014-12-12T07:11:00"/>
    <n v="1417654672"/>
    <b v="0"/>
    <n v="8"/>
    <b v="0"/>
    <s v="technology/wearables"/>
    <n v="-0.941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81727623"/>
    <d v="2016-12-14T15:00:23"/>
    <n v="1478095223"/>
    <b v="0"/>
    <n v="76"/>
    <b v="0"/>
    <s v="technology/wearables"/>
    <n v="-0.55679999999999996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2953115"/>
    <d v="2016-12-28T19:25:15"/>
    <n v="1480361115"/>
    <b v="0"/>
    <n v="1"/>
    <b v="0"/>
    <s v="technology/wearables"/>
    <n v="-0.9973262032085561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6346646"/>
    <d v="2016-06-19T14:30:46"/>
    <n v="1463754646"/>
    <b v="0"/>
    <n v="101"/>
    <b v="0"/>
    <s v="technology/wearables"/>
    <n v="-0.8687000000000000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73044340"/>
    <d v="2016-09-05T02:59:00"/>
    <n v="1468180462"/>
    <b v="0"/>
    <n v="4"/>
    <b v="0"/>
    <s v="technology/wearables"/>
    <n v="-0.99809110629067244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8938395"/>
    <d v="2014-12-18T21:33:15"/>
    <n v="1415050395"/>
    <b v="0"/>
    <n v="1"/>
    <b v="0"/>
    <s v="technology/wearables"/>
    <n v="-0.99624999999999997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5254052"/>
    <d v="2017-01-24T10:34:12"/>
    <n v="1481366052"/>
    <b v="0"/>
    <n v="775"/>
    <b v="0"/>
    <s v="technology/wearables"/>
    <n v="214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51419200"/>
    <d v="2015-12-29T20:00:00"/>
    <n v="1449000056"/>
    <b v="0"/>
    <n v="90"/>
    <b v="0"/>
    <s v="technology/wearables"/>
    <n v="-0.65471999999999997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20070615"/>
    <d v="2015-01-01T00:03:35"/>
    <n v="1415750615"/>
    <b v="0"/>
    <n v="16"/>
    <b v="0"/>
    <s v="technology/wearables"/>
    <n v="-0.6939999999999999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8489095"/>
    <d v="2015-11-25T22:04:55"/>
    <n v="1445893495"/>
    <b v="0"/>
    <n v="6"/>
    <b v="0"/>
    <s v="technology/wearables"/>
    <n v="-0.97333333333333338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9992856"/>
    <d v="2016-04-07T01:34:16"/>
    <n v="1456108456"/>
    <b v="0"/>
    <n v="38"/>
    <b v="0"/>
    <s v="technology/wearables"/>
    <n v="-0.97158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8125935"/>
    <d v="2015-11-21T17:12:15"/>
    <n v="1444666335"/>
    <b v="0"/>
    <n v="355"/>
    <b v="0"/>
    <s v="technology/wearables"/>
    <n v="-0.77121200000000001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8496933"/>
    <d v="2016-07-14T11:48:53"/>
    <n v="1465904933"/>
    <b v="0"/>
    <n v="7"/>
    <b v="0"/>
    <s v="technology/wearables"/>
    <n v="-0.96894999999999998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3092149"/>
    <d v="2015-02-04T23:22:29"/>
    <n v="1420500149"/>
    <b v="0"/>
    <n v="400"/>
    <b v="0"/>
    <s v="technology/wearables"/>
    <n v="-0.52666666666666662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3206020"/>
    <d v="2015-06-02T00:47:00"/>
    <n v="1430617209"/>
    <b v="0"/>
    <n v="30"/>
    <b v="1"/>
    <s v="music/electronic music"/>
    <n v="1.0554838709677419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5054400"/>
    <d v="2015-10-17T04:00:00"/>
    <n v="1443074571"/>
    <b v="1"/>
    <n v="478"/>
    <b v="1"/>
    <s v="music/electronic music"/>
    <n v="2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31876677"/>
    <d v="2015-05-17T15:31:17"/>
    <n v="1429284677"/>
    <b v="1"/>
    <n v="74"/>
    <b v="1"/>
    <s v="music/electronic music"/>
    <n v="0.1489999999999999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4837861"/>
    <d v="2015-06-20T22:04:21"/>
    <n v="1432245861"/>
    <b v="0"/>
    <n v="131"/>
    <b v="1"/>
    <s v="music/electronic music"/>
    <n v="1.3714999999999999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4248563"/>
    <d v="2016-01-31T13:56:03"/>
    <n v="1451656563"/>
    <b v="1"/>
    <n v="61"/>
    <b v="1"/>
    <s v="music/electronic music"/>
    <n v="0.18637749999999997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6532437"/>
    <d v="2015-03-16T19:00:37"/>
    <n v="1423944037"/>
    <b v="1"/>
    <n v="1071"/>
    <b v="1"/>
    <s v="music/electronic music"/>
    <n v="9.9283142857142959E-2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9414016"/>
    <d v="2016-03-31T08:46:56"/>
    <n v="1456480016"/>
    <b v="1"/>
    <n v="122"/>
    <b v="1"/>
    <s v="music/electronic music"/>
    <n v="8.2857142857132465E-5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4025347"/>
    <d v="2014-10-23T00:49:07"/>
    <n v="1411433347"/>
    <b v="1"/>
    <n v="111"/>
    <b v="1"/>
    <s v="music/electronic music"/>
    <n v="3.0929209438741501E-2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8830400"/>
    <d v="2017-03-06T20:00:00"/>
    <n v="1484924605"/>
    <b v="1"/>
    <n v="255"/>
    <b v="1"/>
    <s v="music/electronic music"/>
    <n v="0.1726999999999999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8184740"/>
    <d v="2015-04-04T21:59:00"/>
    <n v="1423501507"/>
    <b v="0"/>
    <n v="141"/>
    <b v="1"/>
    <s v="music/electronic music"/>
    <n v="0.11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x v="1030"/>
    <n v="1473680149"/>
    <d v="2016-09-12T11:35:49"/>
    <n v="1472470549"/>
    <b v="0"/>
    <n v="159"/>
    <b v="1"/>
    <s v="music/electronic music"/>
    <n v="2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50290010"/>
    <d v="2015-12-16T18:20:10"/>
    <n v="1447698010"/>
    <b v="0"/>
    <n v="99"/>
    <b v="1"/>
    <s v="music/electronic music"/>
    <n v="7.3999999999999996E-2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x v="1032"/>
    <n v="1466697625"/>
    <d v="2016-06-23T16:00:25"/>
    <n v="1464105625"/>
    <b v="0"/>
    <n v="96"/>
    <b v="1"/>
    <s v="music/electronic music"/>
    <n v="8.4970370370370391E-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81564080"/>
    <d v="2016-12-12T17:34:40"/>
    <n v="1479144880"/>
    <b v="0"/>
    <n v="27"/>
    <b v="1"/>
    <s v="music/electronic music"/>
    <n v="2.86144578313253E-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70369540"/>
    <d v="2016-08-05T03:59:00"/>
    <n v="1467604804"/>
    <b v="0"/>
    <n v="166"/>
    <b v="1"/>
    <s v="music/electronic music"/>
    <n v="0.3000180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3668220"/>
    <d v="2015-02-11T15:23:40"/>
    <n v="1421076220"/>
    <b v="0"/>
    <n v="76"/>
    <b v="1"/>
    <s v="music/electronic music"/>
    <n v="7.6521739130434779E-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7545600"/>
    <d v="2013-01-07T08:00:00"/>
    <n v="1354790790"/>
    <b v="0"/>
    <n v="211"/>
    <b v="1"/>
    <s v="music/electronic music"/>
    <n v="0.123604444444444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31925200"/>
    <d v="2015-05-18T05:00:00"/>
    <n v="1429991062"/>
    <b v="0"/>
    <n v="21"/>
    <b v="1"/>
    <s v="music/electronic music"/>
    <n v="2.1000000000000001E-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8362023"/>
    <d v="2016-03-19T04:33:43"/>
    <n v="1455773623"/>
    <b v="0"/>
    <n v="61"/>
    <b v="1"/>
    <s v="music/electronic music"/>
    <n v="0.45333333333333331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81615940"/>
    <d v="2016-12-13T07:59:00"/>
    <n v="1479436646"/>
    <b v="0"/>
    <n v="30"/>
    <b v="1"/>
    <s v="music/electronic music"/>
    <n v="0.28199999999999997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72317209"/>
    <d v="2016-08-27T17:00:09"/>
    <n v="1469725209"/>
    <b v="0"/>
    <n v="1"/>
    <b v="0"/>
    <s v="journalism/audio"/>
    <n v="-0.99705882352941178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6769992"/>
    <d v="2014-07-31T01:26:32"/>
    <n v="1405041992"/>
    <b v="0"/>
    <n v="0"/>
    <b v="0"/>
    <s v="journalism/audio"/>
    <n v="-1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10516000"/>
    <d v="2014-09-12T10:00:00"/>
    <n v="1406824948"/>
    <b v="0"/>
    <n v="1"/>
    <b v="0"/>
    <s v="journalism/audio"/>
    <n v="-0.98461538461538467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32101855"/>
    <d v="2015-05-20T06:04:15"/>
    <n v="1429509855"/>
    <b v="0"/>
    <n v="292"/>
    <b v="0"/>
    <s v="journalism/audio"/>
    <n v="-0.91463000000000005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5587220"/>
    <d v="2015-03-05T20:27:00"/>
    <n v="1420668801"/>
    <b v="0"/>
    <n v="2"/>
    <b v="0"/>
    <s v="journalism/audio"/>
    <n v="-0.9991428571428571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8827550"/>
    <d v="2014-08-23T20:59:10"/>
    <n v="1406235550"/>
    <b v="0"/>
    <n v="8"/>
    <b v="0"/>
    <s v="journalism/audio"/>
    <n v="-0.97340000000000004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51161560"/>
    <d v="2015-12-26T20:26:00"/>
    <n v="1447273560"/>
    <b v="0"/>
    <n v="0"/>
    <b v="0"/>
    <s v="journalism/audio"/>
    <n v="-1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5219915"/>
    <d v="2014-11-05T20:38:35"/>
    <n v="1412624315"/>
    <b v="0"/>
    <n v="1"/>
    <b v="0"/>
    <s v="journalism/audio"/>
    <n v="-0.99950000000000006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4766189"/>
    <d v="2016-09-25T01:16:29"/>
    <n v="1471310189"/>
    <b v="0"/>
    <n v="4"/>
    <b v="0"/>
    <s v="journalism/audio"/>
    <n v="-0.98586666666666667"/>
    <n v="53"/>
    <x v="5"/>
    <s v="audio"/>
  </r>
  <r>
    <n v="1049"/>
    <s v="J1 (Canceled)"/>
    <s v="------"/>
    <n v="12000"/>
    <n v="0"/>
    <x v="1"/>
    <s v="US"/>
    <s v="USD"/>
    <x v="1049"/>
    <n v="1455272445"/>
    <d v="2016-02-12T10:20:45"/>
    <n v="1452680445"/>
    <b v="0"/>
    <n v="0"/>
    <b v="0"/>
    <s v="journalism/audio"/>
    <n v="-1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x v="1050"/>
    <n v="1442257677"/>
    <d v="2015-09-14T19:07:57"/>
    <n v="1439665677"/>
    <b v="0"/>
    <n v="0"/>
    <b v="0"/>
    <s v="journalism/audio"/>
    <n v="-1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9098825"/>
    <d v="2014-08-27T00:20:25"/>
    <n v="1406679625"/>
    <b v="0"/>
    <n v="0"/>
    <b v="0"/>
    <s v="journalism/audio"/>
    <n v="-1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5243740"/>
    <d v="2016-06-06T20:09:00"/>
    <n v="1461438495"/>
    <b v="0"/>
    <n v="0"/>
    <b v="0"/>
    <s v="journalism/audio"/>
    <n v="-1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8773332"/>
    <d v="2017-03-06T04:08:52"/>
    <n v="1486613332"/>
    <b v="0"/>
    <n v="1"/>
    <b v="0"/>
    <s v="journalism/audio"/>
    <n v="-0.99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7708000"/>
    <d v="2014-08-10T22:00:00"/>
    <n v="1405110399"/>
    <b v="0"/>
    <n v="0"/>
    <b v="0"/>
    <s v="journalism/audio"/>
    <n v="-1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7394545"/>
    <d v="2016-03-07T23:49:05"/>
    <n v="1454802545"/>
    <b v="0"/>
    <n v="0"/>
    <b v="0"/>
    <s v="journalism/audio"/>
    <n v="-1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9892177"/>
    <d v="2015-04-24T16:16:17"/>
    <n v="1424711777"/>
    <b v="0"/>
    <n v="0"/>
    <b v="0"/>
    <s v="journalism/audio"/>
    <n v="-1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80888483"/>
    <d v="2016-12-04T21:54:43"/>
    <n v="1478292883"/>
    <b v="0"/>
    <n v="0"/>
    <b v="0"/>
    <s v="journalism/audio"/>
    <n v="-1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7328000"/>
    <d v="2015-03-26T00:00:00"/>
    <n v="1423777043"/>
    <b v="0"/>
    <n v="0"/>
    <b v="0"/>
    <s v="journalism/audio"/>
    <n v="-1"/>
    <e v="#DIV/0!"/>
    <x v="5"/>
    <s v="audio"/>
  </r>
  <r>
    <n v="1059"/>
    <s v="Voice Over Artist (Canceled)"/>
    <s v="Turning myself into a vocal artist."/>
    <n v="1100"/>
    <n v="0"/>
    <x v="1"/>
    <s v="US"/>
    <s v="USD"/>
    <x v="1059"/>
    <n v="1426269456"/>
    <d v="2015-03-13T17:57:36"/>
    <n v="1423681056"/>
    <b v="0"/>
    <n v="0"/>
    <b v="0"/>
    <s v="journalism/audio"/>
    <n v="-1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9134893"/>
    <d v="2015-04-15T21:54:53"/>
    <n v="1426542893"/>
    <b v="0"/>
    <n v="1"/>
    <b v="0"/>
    <s v="journalism/audio"/>
    <n v="-0.99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62150800"/>
    <d v="2016-05-02T01:00:00"/>
    <n v="1456987108"/>
    <b v="0"/>
    <n v="0"/>
    <b v="0"/>
    <s v="journalism/audio"/>
    <n v="-1"/>
    <e v="#DIV/0!"/>
    <x v="5"/>
    <s v="audio"/>
  </r>
  <r>
    <n v="1062"/>
    <s v="RETURNING AT A LATER DATE"/>
    <s v="SEE US ON PATREON www.badgirlartwork.com"/>
    <n v="199"/>
    <n v="190"/>
    <x v="1"/>
    <s v="US"/>
    <s v="USD"/>
    <x v="1062"/>
    <n v="1468351341"/>
    <d v="2016-07-12T19:22:21"/>
    <n v="1467746541"/>
    <b v="0"/>
    <n v="4"/>
    <b v="0"/>
    <s v="journalism/audio"/>
    <n v="-4.5226130653266333E-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2604262"/>
    <d v="2016-08-31T00:44:22"/>
    <n v="1470012262"/>
    <b v="0"/>
    <n v="0"/>
    <b v="0"/>
    <s v="journalism/audio"/>
    <n v="-1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73174903"/>
    <d v="2013-07-07T05:28:23"/>
    <n v="1369286903"/>
    <b v="0"/>
    <n v="123"/>
    <b v="0"/>
    <s v="games/video games"/>
    <n v="-0.910255555555555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2800922"/>
    <d v="2014-02-19T09:08:42"/>
    <n v="1390381722"/>
    <b v="0"/>
    <n v="5"/>
    <b v="0"/>
    <s v="games/video games"/>
    <n v="-0.97299999999999998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5657582"/>
    <d v="2013-08-04T23:06:22"/>
    <n v="1371769582"/>
    <b v="0"/>
    <n v="148"/>
    <b v="0"/>
    <s v="games/video games"/>
    <n v="-0.96632666666666667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7657931"/>
    <d v="2013-12-21T20:32:11"/>
    <n v="1385065931"/>
    <b v="0"/>
    <n v="10"/>
    <b v="0"/>
    <s v="games/video games"/>
    <n v="-0.74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60274864"/>
    <d v="2016-04-10T07:54:24"/>
    <n v="1457686464"/>
    <b v="0"/>
    <n v="4"/>
    <b v="0"/>
    <s v="games/video games"/>
    <n v="-0.9985000000000000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5447459"/>
    <d v="2013-11-26T06:30:59"/>
    <n v="1382679059"/>
    <b v="0"/>
    <n v="21"/>
    <b v="0"/>
    <s v="games/video games"/>
    <n v="-0.6136363636363636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9050622"/>
    <d v="2012-10-01T00:17:02"/>
    <n v="1347322622"/>
    <b v="0"/>
    <n v="2"/>
    <b v="0"/>
    <s v="games/video games"/>
    <n v="-0.9929999999999999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7787093"/>
    <d v="2015-11-17T19:04:53"/>
    <n v="1445191493"/>
    <b v="0"/>
    <n v="0"/>
    <b v="0"/>
    <s v="games/video games"/>
    <n v="-1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91630297"/>
    <d v="2014-02-05T19:58:17"/>
    <n v="1389038297"/>
    <b v="0"/>
    <n v="4"/>
    <b v="0"/>
    <s v="games/video games"/>
    <n v="-0.99931999999999999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8806541"/>
    <d v="2011-10-16T23:09:01"/>
    <n v="1316214541"/>
    <b v="0"/>
    <n v="1"/>
    <b v="0"/>
    <s v="games/video games"/>
    <n v="-0.98666666666666669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8808545"/>
    <d v="2014-01-04T04:09:05"/>
    <n v="1386216545"/>
    <b v="0"/>
    <n v="30"/>
    <b v="0"/>
    <s v="games/video games"/>
    <n v="-0.93690740740740741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6340516"/>
    <d v="2012-05-06T21:41:56"/>
    <n v="1333748516"/>
    <b v="0"/>
    <n v="3"/>
    <b v="0"/>
    <s v="games/video games"/>
    <n v="-0.9549999999999999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10426250"/>
    <d v="2014-09-11T09:04:10"/>
    <n v="1405674250"/>
    <b v="0"/>
    <n v="975"/>
    <b v="0"/>
    <s v="games/video games"/>
    <n v="-0.3723466666666666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2744011"/>
    <d v="2016-01-14T04:00:11"/>
    <n v="1450152011"/>
    <b v="0"/>
    <n v="167"/>
    <b v="0"/>
    <s v="games/video games"/>
    <n v="-0.70623999999999998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11309721"/>
    <d v="2011-07-22T04:42:01"/>
    <n v="1307421721"/>
    <b v="0"/>
    <n v="5"/>
    <b v="0"/>
    <s v="games/video games"/>
    <n v="-0.92500000000000004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3232936"/>
    <d v="2016-05-14T13:35:36"/>
    <n v="1461072936"/>
    <b v="0"/>
    <n v="18"/>
    <b v="0"/>
    <s v="games/video games"/>
    <n v="-0.97392307692307689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9778333"/>
    <d v="2014-05-11T03:18:53"/>
    <n v="1397186333"/>
    <b v="0"/>
    <n v="98"/>
    <b v="0"/>
    <s v="games/video games"/>
    <n v="-0.90895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22483292"/>
    <d v="2015-01-28T22:14:52"/>
    <n v="1419891292"/>
    <b v="0"/>
    <n v="4"/>
    <b v="0"/>
    <s v="games/video games"/>
    <n v="-0.9998235294117646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4635088"/>
    <d v="2012-08-10T21:44:48"/>
    <n v="1342043088"/>
    <b v="0"/>
    <n v="3"/>
    <b v="0"/>
    <s v="games/video games"/>
    <n v="-0.9943999999999999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6994583"/>
    <d v="2014-08-02T15:49:43"/>
    <n v="1401810583"/>
    <b v="0"/>
    <n v="1"/>
    <b v="0"/>
    <s v="games/video games"/>
    <n v="-0.99180000000000001"/>
    <n v="410"/>
    <x v="6"/>
    <s v="video games"/>
  </r>
  <r>
    <n v="1084"/>
    <s v="My own channel"/>
    <s v="I want to start my own channel for gaming"/>
    <n v="550"/>
    <n v="0"/>
    <x v="2"/>
    <s v="US"/>
    <s v="USD"/>
    <x v="1084"/>
    <n v="1407534804"/>
    <d v="2014-08-08T21:53:24"/>
    <n v="1404942804"/>
    <b v="0"/>
    <n v="0"/>
    <b v="0"/>
    <s v="games/video games"/>
    <n v="-1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7967975"/>
    <d v="2016-03-14T15:06:15"/>
    <n v="1455379575"/>
    <b v="0"/>
    <n v="9"/>
    <b v="0"/>
    <s v="games/video games"/>
    <n v="-0.96579999999999999"/>
    <n v="114"/>
    <x v="6"/>
    <s v="video games"/>
  </r>
  <r>
    <n v="1086"/>
    <s v="Cyber Universe Online"/>
    <s v="Humanity's future in the Galaxy"/>
    <n v="18000"/>
    <n v="15"/>
    <x v="2"/>
    <s v="US"/>
    <s v="USD"/>
    <x v="1086"/>
    <n v="1408913291"/>
    <d v="2014-08-24T20:48:11"/>
    <n v="1406321291"/>
    <b v="0"/>
    <n v="2"/>
    <b v="0"/>
    <s v="games/video games"/>
    <n v="-0.99916666666666665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2852087"/>
    <d v="2014-06-15T17:08:07"/>
    <n v="1400260087"/>
    <b v="0"/>
    <n v="0"/>
    <b v="0"/>
    <s v="games/video games"/>
    <n v="-1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8366667"/>
    <d v="2014-04-24T19:11:07"/>
    <n v="1395774667"/>
    <b v="0"/>
    <n v="147"/>
    <b v="0"/>
    <s v="games/video games"/>
    <n v="-0.8581702222222222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x v="1089"/>
    <n v="1435293175"/>
    <d v="2015-06-26T04:32:55"/>
    <n v="1432701175"/>
    <b v="0"/>
    <n v="49"/>
    <b v="0"/>
    <s v="games/video games"/>
    <n v="-0.92173333333333329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2873653"/>
    <d v="2015-05-29T04:27:33"/>
    <n v="1430281653"/>
    <b v="0"/>
    <n v="1"/>
    <b v="0"/>
    <s v="games/video games"/>
    <n v="-0.9996153550273098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60313672"/>
    <d v="2016-04-10T18:41:12"/>
    <n v="1457725272"/>
    <b v="0"/>
    <n v="2"/>
    <b v="0"/>
    <s v="games/video games"/>
    <n v="-0.87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7432638"/>
    <d v="2013-01-06T00:37:18"/>
    <n v="1354840638"/>
    <b v="0"/>
    <n v="7"/>
    <b v="0"/>
    <s v="games/video games"/>
    <n v="-0.989500000000000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5232937"/>
    <d v="2016-02-11T23:22:17"/>
    <n v="1453936937"/>
    <b v="0"/>
    <n v="4"/>
    <b v="0"/>
    <s v="games/video games"/>
    <n v="-0.85916666666666663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8180033"/>
    <d v="2011-10-09T17:07:13"/>
    <n v="1315588033"/>
    <b v="0"/>
    <n v="27"/>
    <b v="0"/>
    <s v="games/video games"/>
    <n v="-0.8169994444444443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7867220"/>
    <d v="2013-08-30T12:53:40"/>
    <n v="1375275220"/>
    <b v="0"/>
    <n v="94"/>
    <b v="0"/>
    <s v="games/video games"/>
    <n v="-0.9496520000000000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12393400"/>
    <d v="2014-10-04T03:30:00"/>
    <n v="1409747154"/>
    <b v="0"/>
    <n v="29"/>
    <b v="0"/>
    <s v="games/video games"/>
    <n v="-0.82066666666666666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3786877"/>
    <d v="2014-03-02T19:01:17"/>
    <n v="1390330877"/>
    <b v="0"/>
    <n v="7"/>
    <b v="0"/>
    <s v="games/video games"/>
    <n v="-0.99953000000000003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7413095"/>
    <d v="2014-04-13T18:18:15"/>
    <n v="1394821095"/>
    <b v="0"/>
    <n v="22"/>
    <b v="0"/>
    <s v="games/video games"/>
    <n v="-0.92788000000000004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31547468"/>
    <d v="2015-05-13T20:04:28"/>
    <n v="1428955468"/>
    <b v="0"/>
    <n v="1"/>
    <b v="0"/>
    <s v="games/video games"/>
    <n v="-0.99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5417571"/>
    <d v="2016-02-14T02:39:31"/>
    <n v="1452825571"/>
    <b v="0"/>
    <n v="10"/>
    <b v="0"/>
    <s v="games/video games"/>
    <n v="-0.97499999999999998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8519920"/>
    <d v="2016-07-14T18:12:00"/>
    <n v="1466188338"/>
    <b v="0"/>
    <n v="6"/>
    <b v="0"/>
    <s v="games/video games"/>
    <n v="-0.99958999999999998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6568740"/>
    <d v="2013-12-09T05:59:00"/>
    <n v="1383095125"/>
    <b v="0"/>
    <n v="24"/>
    <b v="0"/>
    <s v="games/video games"/>
    <n v="-0.9468750000000000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6227190"/>
    <d v="2016-06-18T05:19:50"/>
    <n v="1461043190"/>
    <b v="0"/>
    <n v="15"/>
    <b v="0"/>
    <s v="games/video games"/>
    <n v="-0.98380000000000001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402480221"/>
    <d v="2014-06-11T09:50:21"/>
    <n v="1399888221"/>
    <b v="0"/>
    <n v="37"/>
    <b v="0"/>
    <s v="games/video games"/>
    <n v="-0.9504833333333333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5627327"/>
    <d v="2014-03-24T02:15:27"/>
    <n v="1393038927"/>
    <b v="0"/>
    <n v="20"/>
    <b v="0"/>
    <s v="games/video games"/>
    <n v="-0.99841000000000002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3557975"/>
    <d v="2012-04-04T16:46:15"/>
    <n v="1330969575"/>
    <b v="0"/>
    <n v="7"/>
    <b v="0"/>
    <s v="games/video games"/>
    <n v="-0.58750000000000002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6148024"/>
    <d v="2014-07-23T20:40:24"/>
    <n v="1403556024"/>
    <b v="0"/>
    <n v="0"/>
    <b v="0"/>
    <s v="games/video games"/>
    <n v="-1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34326635"/>
    <d v="2012-04-13T14:17:15"/>
    <n v="1329146235"/>
    <b v="0"/>
    <n v="21"/>
    <b v="0"/>
    <s v="games/video games"/>
    <n v="-0.97070000000000001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9495790"/>
    <d v="2016-11-18T19:03:10"/>
    <n v="1476900190"/>
    <b v="0"/>
    <n v="3"/>
    <b v="0"/>
    <s v="games/video games"/>
    <n v="-0.9955000000000000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4919022"/>
    <d v="2012-12-07T22:23:42"/>
    <n v="1352327022"/>
    <b v="0"/>
    <n v="11"/>
    <b v="0"/>
    <s v="games/video games"/>
    <n v="-0.9949000000000000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52228790"/>
    <d v="2016-01-08T04:53:10"/>
    <n v="1449636790"/>
    <b v="0"/>
    <n v="1"/>
    <b v="0"/>
    <s v="games/video games"/>
    <n v="-0.999600000000000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21656200"/>
    <d v="2015-01-19T08:30:00"/>
    <n v="1416507211"/>
    <b v="0"/>
    <n v="312"/>
    <b v="0"/>
    <s v="games/video games"/>
    <n v="-0.64462590909090911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8058820"/>
    <d v="2014-08-14T23:27:00"/>
    <n v="1405466820"/>
    <b v="0"/>
    <n v="1"/>
    <b v="0"/>
    <s v="games/video games"/>
    <n v="-0.99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81306687"/>
    <d v="2013-10-09T08:18:07"/>
    <n v="1378714687"/>
    <b v="0"/>
    <n v="3"/>
    <b v="0"/>
    <s v="games/video games"/>
    <n v="-0.9983333333333332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9352495"/>
    <d v="2016-03-30T15:41:35"/>
    <n v="1456764095"/>
    <b v="0"/>
    <n v="4"/>
    <b v="0"/>
    <s v="games/video games"/>
    <n v="-0.99867499999999998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9273208"/>
    <d v="2012-06-09T20:20:08"/>
    <n v="1334089208"/>
    <b v="0"/>
    <n v="10"/>
    <b v="0"/>
    <s v="games/video games"/>
    <n v="-0.99964295999999997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51053313"/>
    <d v="2015-12-25T14:21:53"/>
    <n v="1448461313"/>
    <b v="0"/>
    <n v="8"/>
    <b v="0"/>
    <s v="games/video games"/>
    <n v="-0.91700000000000004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6666779"/>
    <d v="2014-04-05T02:59:39"/>
    <n v="1394078379"/>
    <b v="0"/>
    <n v="3"/>
    <b v="0"/>
    <s v="games/video games"/>
    <n v="-0.97577777777777774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6810864"/>
    <d v="2014-04-06T19:01:04"/>
    <n v="1395687664"/>
    <b v="0"/>
    <n v="1"/>
    <b v="0"/>
    <s v="games/video games"/>
    <n v="-0.9976190476190476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9835400"/>
    <d v="2011-10-28T20:56:40"/>
    <n v="1315947400"/>
    <b v="0"/>
    <n v="0"/>
    <b v="0"/>
    <s v="games/video games"/>
    <n v="-1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7904316"/>
    <d v="2016-03-13T21:25:16"/>
    <n v="1455315916"/>
    <b v="0"/>
    <n v="5"/>
    <b v="0"/>
    <s v="games/video games"/>
    <n v="-0.99988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9932825"/>
    <d v="2013-05-30T16:53:45"/>
    <n v="1368723225"/>
    <b v="0"/>
    <n v="0"/>
    <b v="0"/>
    <s v="games/video games"/>
    <n v="-1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7910848"/>
    <d v="2014-04-19T12:34:08"/>
    <n v="1395318848"/>
    <b v="0"/>
    <n v="3"/>
    <b v="0"/>
    <s v="games/video games"/>
    <n v="-0.9978000000000000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30409651"/>
    <d v="2015-04-30T16:00:51"/>
    <n v="1427817651"/>
    <b v="0"/>
    <n v="7"/>
    <b v="0"/>
    <s v="games/mobile games"/>
    <n v="-0.995277777777777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43193130"/>
    <d v="2015-09-25T14:58:50"/>
    <n v="1438009130"/>
    <b v="0"/>
    <n v="0"/>
    <b v="0"/>
    <s v="games/mobile games"/>
    <n v="-1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8482694"/>
    <d v="2016-07-14T07:51:34"/>
    <n v="1465890694"/>
    <b v="0"/>
    <n v="2"/>
    <b v="0"/>
    <s v="games/mobile games"/>
    <n v="-0.99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6000600"/>
    <d v="2014-11-14T21:30:00"/>
    <n v="1413318600"/>
    <b v="0"/>
    <n v="23"/>
    <b v="0"/>
    <s v="games/mobile games"/>
    <n v="-0.98328571428571432"/>
    <n v="25.434782608695652"/>
    <x v="6"/>
    <s v="mobile games"/>
  </r>
  <r>
    <n v="1128"/>
    <s v="Flying Turds"/>
    <s v="#havingfunFTW"/>
    <n v="1000"/>
    <n v="1"/>
    <x v="2"/>
    <s v="GB"/>
    <s v="GBP"/>
    <x v="1128"/>
    <n v="1407425717"/>
    <d v="2014-08-07T15:35:17"/>
    <n v="1404833717"/>
    <b v="0"/>
    <n v="1"/>
    <b v="0"/>
    <s v="games/mobile games"/>
    <n v="-0.999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5107693"/>
    <d v="2016-06-05T06:21:33"/>
    <n v="1462515693"/>
    <b v="0"/>
    <n v="2"/>
    <b v="0"/>
    <s v="games/mobile games"/>
    <n v="-0.9989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6963300"/>
    <d v="2014-11-26T00:55:00"/>
    <n v="1411775700"/>
    <b v="0"/>
    <n v="3"/>
    <b v="0"/>
    <s v="games/mobile games"/>
    <n v="-0.9978000000000000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50993668"/>
    <d v="2015-12-24T21:47:48"/>
    <n v="1448401668"/>
    <b v="0"/>
    <n v="0"/>
    <b v="0"/>
    <s v="games/mobile games"/>
    <n v="-1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3238771"/>
    <d v="2017-01-01T02:46:11"/>
    <n v="1480646771"/>
    <b v="0"/>
    <n v="13"/>
    <b v="0"/>
    <s v="games/mobile games"/>
    <n v="-0.85619999999999996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6799981"/>
    <d v="2014-07-31T09:46:21"/>
    <n v="1404207981"/>
    <b v="0"/>
    <n v="1"/>
    <b v="0"/>
    <s v="games/mobile games"/>
    <n v="-0.99333333333333329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7235580"/>
    <d v="2014-11-29T04:33:00"/>
    <n v="1416034228"/>
    <b v="0"/>
    <n v="1"/>
    <b v="0"/>
    <s v="games/mobile games"/>
    <n v="-0.99995999999999996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70527094"/>
    <d v="2016-08-06T23:44:54"/>
    <n v="1467935094"/>
    <b v="0"/>
    <n v="1"/>
    <b v="0"/>
    <s v="games/mobile games"/>
    <n v="-0.9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50541229"/>
    <d v="2015-12-19T16:07:09"/>
    <n v="1447949229"/>
    <b v="0"/>
    <n v="6"/>
    <b v="0"/>
    <s v="games/mobile games"/>
    <n v="-0.93556085918854415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61440421"/>
    <d v="2016-04-23T19:40:21"/>
    <n v="1458848421"/>
    <b v="0"/>
    <n v="39"/>
    <b v="0"/>
    <s v="games/mobile games"/>
    <n v="-0.6049999999999999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5035131"/>
    <d v="2017-01-21T21:45:31"/>
    <n v="1483307131"/>
    <b v="0"/>
    <n v="4"/>
    <b v="0"/>
    <s v="games/mobile games"/>
    <n v="-0.99642857142857144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20100426"/>
    <d v="2015-01-01T08:20:26"/>
    <n v="1417508426"/>
    <b v="0"/>
    <n v="1"/>
    <b v="0"/>
    <s v="games/mobile games"/>
    <n v="-0.99937500000000001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8859121"/>
    <d v="2015-08-06T11:05:21"/>
    <n v="1436267121"/>
    <b v="0"/>
    <n v="0"/>
    <b v="0"/>
    <s v="games/mobile games"/>
    <n v="-1"/>
    <e v="#DIV/0!"/>
    <x v="6"/>
    <s v="mobile games"/>
  </r>
  <r>
    <n v="1141"/>
    <s v="Arena Z - Zombie Survival"/>
    <s v="I think this will be a great game!"/>
    <n v="500"/>
    <n v="0"/>
    <x v="2"/>
    <s v="DE"/>
    <s v="EUR"/>
    <x v="1141"/>
    <n v="1436460450"/>
    <d v="2015-07-09T16:47:30"/>
    <n v="1433868450"/>
    <b v="0"/>
    <n v="0"/>
    <b v="0"/>
    <s v="games/mobile games"/>
    <n v="-1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4131727"/>
    <d v="2015-02-17T00:08:47"/>
    <n v="1421539727"/>
    <b v="0"/>
    <n v="0"/>
    <b v="0"/>
    <s v="games/mobile games"/>
    <n v="-1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50327126"/>
    <d v="2015-12-17T04:38:46"/>
    <n v="1447735126"/>
    <b v="0"/>
    <n v="8"/>
    <b v="0"/>
    <s v="games/mobile games"/>
    <n v="-0.99586666666666668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30281320"/>
    <d v="2015-04-29T04:22:00"/>
    <n v="1427689320"/>
    <b v="0"/>
    <n v="0"/>
    <b v="0"/>
    <s v="food/food trucks"/>
    <n v="-1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12272592"/>
    <d v="2014-10-02T17:56:32"/>
    <n v="1407088592"/>
    <b v="0"/>
    <n v="1"/>
    <b v="0"/>
    <s v="food/food trucks"/>
    <n v="-0.9987500000000000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9071173"/>
    <d v="2014-05-02T22:52:53"/>
    <n v="1395787973"/>
    <b v="0"/>
    <n v="12"/>
    <b v="0"/>
    <s v="food/food trucks"/>
    <n v="-0.9116666666666666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13760783"/>
    <d v="2014-10-19T23:19:43"/>
    <n v="1408576783"/>
    <b v="0"/>
    <n v="0"/>
    <b v="0"/>
    <s v="food/food trucks"/>
    <n v="-1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80568781"/>
    <d v="2016-12-01T05:06:21"/>
    <n v="1477973181"/>
    <b v="0"/>
    <n v="3"/>
    <b v="0"/>
    <s v="food/food trucks"/>
    <n v="-0.9951333333333333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x v="1149"/>
    <n v="1466096566"/>
    <d v="2016-06-16T17:02:46"/>
    <n v="1463504566"/>
    <b v="0"/>
    <n v="2"/>
    <b v="0"/>
    <s v="food/food trucks"/>
    <n v="-0.9985000000000000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x v="1150"/>
    <n v="1452293675"/>
    <d v="2016-01-08T22:54:35"/>
    <n v="1447109675"/>
    <b v="0"/>
    <n v="6"/>
    <b v="0"/>
    <s v="food/food trucks"/>
    <n v="-0.8992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41592863"/>
    <d v="2015-09-07T02:27:43"/>
    <n v="1439000863"/>
    <b v="0"/>
    <n v="0"/>
    <b v="0"/>
    <s v="food/food trucks"/>
    <n v="-1"/>
    <e v="#DIV/0!"/>
    <x v="7"/>
    <s v="food trucks"/>
  </r>
  <r>
    <n v="1152"/>
    <s v="Peruvian King Food Truck"/>
    <s v="Peruvian food truck with an LA twist."/>
    <n v="16000"/>
    <n v="911"/>
    <x v="2"/>
    <s v="US"/>
    <s v="USD"/>
    <x v="1152"/>
    <n v="1431709312"/>
    <d v="2015-05-15T17:01:52"/>
    <n v="1429117312"/>
    <b v="0"/>
    <n v="15"/>
    <b v="0"/>
    <s v="food/food trucks"/>
    <n v="-0.94306250000000003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x v="1153"/>
    <n v="1434647305"/>
    <d v="2015-06-18T17:08:25"/>
    <n v="1432055305"/>
    <b v="0"/>
    <n v="1"/>
    <b v="0"/>
    <s v="food/food trucks"/>
    <n v="-0.99375000000000002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41507006"/>
    <d v="2015-09-06T02:36:46"/>
    <n v="1438915006"/>
    <b v="0"/>
    <n v="3"/>
    <b v="0"/>
    <s v="food/food trucks"/>
    <n v="-0.9350000000000000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8040408"/>
    <d v="2014-08-14T18:20:08"/>
    <n v="1405448408"/>
    <b v="0"/>
    <n v="8"/>
    <b v="0"/>
    <s v="food/food trucks"/>
    <n v="-0.9924800000000000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4742162"/>
    <d v="2015-02-24T01:42:42"/>
    <n v="1422150162"/>
    <b v="0"/>
    <n v="0"/>
    <b v="0"/>
    <s v="food/food trucks"/>
    <n v="-1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7795480"/>
    <d v="2014-12-05T16:04:40"/>
    <n v="1412607880"/>
    <b v="0"/>
    <n v="3"/>
    <b v="0"/>
    <s v="food/food trucks"/>
    <n v="-0.9849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8091128"/>
    <d v="2014-12-09T02:12:08"/>
    <n v="1415499128"/>
    <b v="0"/>
    <n v="3"/>
    <b v="0"/>
    <s v="food/food trucks"/>
    <n v="-0.9953333333333332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5679100"/>
    <d v="2015-06-30T15:45:00"/>
    <n v="1433006765"/>
    <b v="0"/>
    <n v="0"/>
    <b v="0"/>
    <s v="food/food trucks"/>
    <n v="-1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7510586"/>
    <d v="2015-03-28T02:43:06"/>
    <n v="1424922186"/>
    <b v="0"/>
    <n v="19"/>
    <b v="0"/>
    <s v="food/food trucks"/>
    <n v="-0.9615000000000000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2047989"/>
    <d v="2015-05-19T15:06:29"/>
    <n v="1430233589"/>
    <b v="0"/>
    <n v="0"/>
    <b v="0"/>
    <s v="food/food trucks"/>
    <n v="-1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11662264"/>
    <d v="2014-09-25T16:24:24"/>
    <n v="1408983864"/>
    <b v="0"/>
    <n v="2"/>
    <b v="0"/>
    <s v="food/food trucks"/>
    <n v="-0.9994166666666666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7604920"/>
    <d v="2014-08-09T17:22:00"/>
    <n v="1405012920"/>
    <b v="0"/>
    <n v="0"/>
    <b v="0"/>
    <s v="food/food trucks"/>
    <n v="-1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6270582"/>
    <d v="2016-06-18T17:23:02"/>
    <n v="1463678582"/>
    <b v="0"/>
    <n v="0"/>
    <b v="0"/>
    <s v="food/food trucks"/>
    <n v="-1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4623330"/>
    <d v="2014-07-06T05:08:50"/>
    <n v="1401685730"/>
    <b v="0"/>
    <n v="25"/>
    <b v="0"/>
    <s v="food/food trucks"/>
    <n v="-0.79295000000000004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5291200"/>
    <d v="2015-06-26T04:00:00"/>
    <n v="1432640342"/>
    <b v="0"/>
    <n v="8"/>
    <b v="0"/>
    <s v="food/food trucks"/>
    <n v="-0.8085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10543495"/>
    <d v="2014-09-12T17:38:15"/>
    <n v="1407865095"/>
    <b v="0"/>
    <n v="16"/>
    <b v="0"/>
    <s v="food/food trucks"/>
    <n v="-0.98368333333333335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4507065"/>
    <d v="2016-09-22T01:17:45"/>
    <n v="1471915065"/>
    <b v="0"/>
    <n v="3"/>
    <b v="0"/>
    <s v="food/food trucks"/>
    <n v="-0.9433333333333333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4593763"/>
    <d v="2015-02-22T08:29:23"/>
    <n v="1422001763"/>
    <b v="0"/>
    <n v="3"/>
    <b v="0"/>
    <s v="food/food trucks"/>
    <n v="-0.9982999999999999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3021171"/>
    <d v="2015-05-30T21:26:11"/>
    <n v="1430429171"/>
    <b v="0"/>
    <n v="2"/>
    <b v="0"/>
    <s v="food/food trucks"/>
    <n v="-0.996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5909927"/>
    <d v="2014-11-13T20:18:47"/>
    <n v="1414351127"/>
    <b v="0"/>
    <n v="1"/>
    <b v="0"/>
    <s v="food/food trucks"/>
    <n v="-0.999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x v="1172"/>
    <n v="1408551752"/>
    <d v="2014-08-20T16:22:32"/>
    <n v="1405959752"/>
    <b v="0"/>
    <n v="0"/>
    <b v="0"/>
    <s v="food/food trucks"/>
    <n v="-1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8576057"/>
    <d v="2015-08-03T04:27:37"/>
    <n v="1435552057"/>
    <b v="0"/>
    <n v="1"/>
    <b v="0"/>
    <s v="food/food trucks"/>
    <n v="-0.99975999999999998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2738327"/>
    <d v="2016-05-08T20:12:07"/>
    <n v="1460146327"/>
    <b v="0"/>
    <n v="19"/>
    <b v="0"/>
    <s v="food/food trucks"/>
    <n v="-0.94093333333333329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6981339"/>
    <d v="2015-07-15T17:28:59"/>
    <n v="1434389339"/>
    <b v="0"/>
    <n v="9"/>
    <b v="0"/>
    <s v="food/food trucks"/>
    <n v="-0.9707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8805200"/>
    <d v="2017-03-06T13:00:00"/>
    <n v="1484094498"/>
    <b v="0"/>
    <n v="1"/>
    <b v="0"/>
    <s v="food/food trucks"/>
    <n v="-0.9999428571428571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3388296"/>
    <d v="2014-10-15T15:51:36"/>
    <n v="1410796296"/>
    <b v="0"/>
    <n v="0"/>
    <b v="0"/>
    <s v="food/food trucks"/>
    <n v="-1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8225452"/>
    <d v="2014-08-16T21:44:12"/>
    <n v="1405633452"/>
    <b v="0"/>
    <n v="1"/>
    <b v="0"/>
    <s v="food/food trucks"/>
    <n v="-0.99993333333333334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6052627"/>
    <d v="2015-10-28T17:17:07"/>
    <n v="1443460627"/>
    <b v="0"/>
    <n v="5"/>
    <b v="0"/>
    <s v="food/food trucks"/>
    <n v="-0.94666666666666666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3983314"/>
    <d v="2014-06-28T19:21:54"/>
    <n v="1400786514"/>
    <b v="0"/>
    <n v="85"/>
    <b v="0"/>
    <s v="food/food trucks"/>
    <n v="-0.8824999999999999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x v="1181"/>
    <n v="1425197321"/>
    <d v="2015-03-01T08:08:41"/>
    <n v="1422605321"/>
    <b v="0"/>
    <n v="3"/>
    <b v="0"/>
    <s v="food/food trucks"/>
    <n v="-0.9999200000000000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4239320"/>
    <d v="2017-01-12T16:42:00"/>
    <n v="1482609088"/>
    <b v="0"/>
    <n v="4"/>
    <b v="0"/>
    <s v="food/food trucks"/>
    <n v="-0.95799999999999996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8059140"/>
    <d v="2016-11-02T03:59:00"/>
    <n v="1476391223"/>
    <b v="0"/>
    <n v="3"/>
    <b v="0"/>
    <s v="food/food trucks"/>
    <n v="-0.96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6391011"/>
    <d v="2017-02-06T14:23:31"/>
    <n v="1483712611"/>
    <b v="0"/>
    <n v="375"/>
    <b v="1"/>
    <s v="photography/photobooks"/>
    <n v="4.9363636363636366E-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3736000"/>
    <d v="2015-06-08T04:00:00"/>
    <n v="1430945149"/>
    <b v="0"/>
    <n v="111"/>
    <b v="1"/>
    <s v="photography/photobooks"/>
    <n v="5.4399999999999997E-2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3198520"/>
    <d v="2015-06-01T22:42:00"/>
    <n v="1430340195"/>
    <b v="0"/>
    <n v="123"/>
    <b v="1"/>
    <s v="photography/photobooks"/>
    <n v="6.7333333333333328E-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31885600"/>
    <d v="2015-05-17T18:00:00"/>
    <n v="1429133323"/>
    <b v="0"/>
    <n v="70"/>
    <b v="1"/>
    <s v="photography/photobooks"/>
    <n v="4.125714285714286E-2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2943740"/>
    <d v="2016-12-28T16:49:00"/>
    <n v="1481129340"/>
    <b v="0"/>
    <n v="85"/>
    <b v="1"/>
    <s v="photography/photobooks"/>
    <n v="0.60550000000000004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7242995"/>
    <d v="2016-06-29T23:29:55"/>
    <n v="1465428595"/>
    <b v="0"/>
    <n v="86"/>
    <b v="1"/>
    <s v="photography/photobooks"/>
    <n v="7.7777777777777779E-2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9500725"/>
    <d v="2014-08-31T15:58:45"/>
    <n v="1406908725"/>
    <b v="0"/>
    <n v="13"/>
    <b v="1"/>
    <s v="photography/photobooks"/>
    <n v="0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8480560"/>
    <d v="2016-03-20T13:29:20"/>
    <n v="1455892160"/>
    <b v="0"/>
    <n v="33"/>
    <b v="1"/>
    <s v="photography/photobooks"/>
    <n v="9.0740740740740747E-2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6814978"/>
    <d v="2017-02-11T12:09:38"/>
    <n v="1484222978"/>
    <b v="0"/>
    <n v="15"/>
    <b v="1"/>
    <s v="photography/photobooks"/>
    <n v="1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60223453"/>
    <d v="2016-04-09T17:37:33"/>
    <n v="1455043053"/>
    <b v="0"/>
    <n v="273"/>
    <b v="1"/>
    <s v="photography/photobooks"/>
    <n v="3.957142857142857E-2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8493379"/>
    <d v="2015-04-08T11:42:59"/>
    <n v="1425901379"/>
    <b v="0"/>
    <n v="714"/>
    <b v="1"/>
    <s v="photography/photobooks"/>
    <n v="2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50602000"/>
    <d v="2015-12-20T09:00:00"/>
    <n v="1445415653"/>
    <b v="0"/>
    <n v="170"/>
    <b v="1"/>
    <s v="photography/photobooks"/>
    <n v="0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50467539"/>
    <d v="2015-12-18T19:38:59"/>
    <n v="1447875539"/>
    <b v="0"/>
    <n v="512"/>
    <b v="1"/>
    <s v="photography/photobooks"/>
    <n v="1.69910344827586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5797540"/>
    <d v="2016-06-13T05:59:00"/>
    <n v="1463155034"/>
    <b v="0"/>
    <n v="314"/>
    <b v="1"/>
    <s v="photography/photobooks"/>
    <n v="1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51530800"/>
    <d v="2015-12-31T03:00:00"/>
    <n v="1448463086"/>
    <b v="0"/>
    <n v="167"/>
    <b v="1"/>
    <s v="photography/photobooks"/>
    <n v="1.606000000000000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6380200"/>
    <d v="2015-07-08T18:30:00"/>
    <n v="1433615400"/>
    <b v="0"/>
    <n v="9"/>
    <b v="1"/>
    <s v="photography/photobooks"/>
    <n v="1.3167795334838224E-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9183656"/>
    <d v="2015-04-16T11:27:36"/>
    <n v="1427369256"/>
    <b v="0"/>
    <n v="103"/>
    <b v="1"/>
    <s v="photography/photobooks"/>
    <n v="0.2560416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8593246"/>
    <d v="2016-07-15T14:34:06"/>
    <n v="1466001246"/>
    <b v="0"/>
    <n v="111"/>
    <b v="1"/>
    <s v="photography/photobooks"/>
    <n v="2.4378333333333405E-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5388154"/>
    <d v="2015-06-27T06:55:54"/>
    <n v="1432796154"/>
    <b v="0"/>
    <n v="271"/>
    <b v="1"/>
    <s v="photography/photobooks"/>
    <n v="0.992439999999999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3083527"/>
    <d v="2015-05-31T14:45:27"/>
    <n v="1430491527"/>
    <b v="0"/>
    <n v="101"/>
    <b v="1"/>
    <s v="photography/photobooks"/>
    <n v="2.4539877300613498E-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9205200"/>
    <d v="2015-12-04T05:00:00"/>
    <n v="1445363833"/>
    <b v="0"/>
    <n v="57"/>
    <b v="1"/>
    <s v="photography/photobooks"/>
    <n v="2.9461538461538463E-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4197351"/>
    <d v="2015-06-13T12:09:11"/>
    <n v="1431605351"/>
    <b v="0"/>
    <n v="62"/>
    <b v="1"/>
    <s v="photography/photobooks"/>
    <n v="8.615384615384615E-3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9238940"/>
    <d v="2017-03-11T13:29:00"/>
    <n v="1486406253"/>
    <b v="0"/>
    <n v="32"/>
    <b v="1"/>
    <s v="photography/photobooks"/>
    <n v="0.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x v="1207"/>
    <n v="1459418400"/>
    <d v="2016-03-31T10:00:00"/>
    <n v="1456827573"/>
    <b v="0"/>
    <n v="141"/>
    <b v="1"/>
    <s v="photography/photobooks"/>
    <n v="4.1676646706586828E-2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8835264"/>
    <d v="2016-03-24T16:01:04"/>
    <n v="1456246864"/>
    <b v="0"/>
    <n v="75"/>
    <b v="1"/>
    <s v="photography/photobooks"/>
    <n v="0.5530000000000000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8053905"/>
    <d v="2017-02-25T20:18:25"/>
    <n v="1485461905"/>
    <b v="0"/>
    <n v="46"/>
    <b v="1"/>
    <s v="photography/photobooks"/>
    <n v="0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x v="1210"/>
    <n v="1433106000"/>
    <d v="2015-05-31T21:00:00"/>
    <n v="1431124572"/>
    <b v="0"/>
    <n v="103"/>
    <b v="1"/>
    <s v="photography/photobooks"/>
    <n v="1.54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5505261"/>
    <d v="2016-06-09T20:47:41"/>
    <n v="1464209261"/>
    <b v="0"/>
    <n v="6"/>
    <b v="1"/>
    <s v="photography/photobooks"/>
    <n v="1.0999999999999999E-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8586000"/>
    <d v="2015-11-27T01:00:00"/>
    <n v="1447195695"/>
    <b v="0"/>
    <n v="83"/>
    <b v="1"/>
    <s v="photography/photobooks"/>
    <n v="0.2903999999999999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5886100"/>
    <d v="2017-01-31T18:08:20"/>
    <n v="1482862100"/>
    <b v="0"/>
    <n v="108"/>
    <b v="1"/>
    <s v="photography/photobooks"/>
    <n v="2.2307692307692306E-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33880605"/>
    <d v="2015-06-09T20:10:05"/>
    <n v="1428696605"/>
    <b v="0"/>
    <n v="25"/>
    <b v="1"/>
    <s v="photography/photobooks"/>
    <n v="0.318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401487756"/>
    <d v="2014-05-30T22:09:16"/>
    <n v="1398895756"/>
    <b v="0"/>
    <n v="549"/>
    <b v="1"/>
    <s v="photography/photobooks"/>
    <n v="6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3826980"/>
    <d v="2015-10-02T23:03:00"/>
    <n v="1441032457"/>
    <b v="0"/>
    <n v="222"/>
    <b v="1"/>
    <s v="photography/photobooks"/>
    <n v="0.4570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8524340"/>
    <d v="2016-07-14T19:25:40"/>
    <n v="1465932340"/>
    <b v="0"/>
    <n v="183"/>
    <b v="1"/>
    <s v="photography/photobooks"/>
    <n v="2.5999999999999999E-2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6346800"/>
    <d v="2015-11-01T03:00:00"/>
    <n v="1443714800"/>
    <b v="0"/>
    <n v="89"/>
    <b v="1"/>
    <s v="photography/photobooks"/>
    <n v="0.72277777777777774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x v="1219"/>
    <n v="1476961513"/>
    <d v="2016-10-20T11:05:13"/>
    <n v="1474369513"/>
    <b v="0"/>
    <n v="253"/>
    <b v="1"/>
    <s v="photography/photobooks"/>
    <n v="0.59168195718654437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40515112"/>
    <d v="2015-08-25T15:05:12"/>
    <n v="1437923112"/>
    <b v="0"/>
    <n v="140"/>
    <b v="1"/>
    <s v="photography/photobooks"/>
    <n v="3.7666666666666668E-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80809600"/>
    <d v="2016-12-04T00:00:00"/>
    <n v="1478431488"/>
    <b v="0"/>
    <n v="103"/>
    <b v="1"/>
    <s v="photography/photobooks"/>
    <n v="0.11409545454545464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x v="1222"/>
    <n v="1459483200"/>
    <d v="2016-04-01T04:00:00"/>
    <n v="1456852647"/>
    <b v="0"/>
    <n v="138"/>
    <b v="1"/>
    <s v="photography/photobooks"/>
    <n v="1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8754909"/>
    <d v="2016-11-10T05:15:09"/>
    <n v="1476159309"/>
    <b v="0"/>
    <n v="191"/>
    <b v="1"/>
    <s v="photography/photobooks"/>
    <n v="0.12106060606060606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402060302"/>
    <d v="2014-06-06T13:11:42"/>
    <n v="1396876302"/>
    <b v="0"/>
    <n v="18"/>
    <b v="0"/>
    <s v="music/world music"/>
    <n v="-0.9293333333333333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82478278"/>
    <d v="2013-10-22T21:44:38"/>
    <n v="1377294278"/>
    <b v="0"/>
    <n v="3"/>
    <b v="0"/>
    <s v="music/world music"/>
    <n v="-0.95599999999999996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8042000"/>
    <d v="2014-04-21T01:00:00"/>
    <n v="1395089981"/>
    <b v="0"/>
    <n v="40"/>
    <b v="0"/>
    <s v="music/world music"/>
    <n v="-0.96126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7394800"/>
    <d v="2014-08-07T07:00:00"/>
    <n v="1404770616"/>
    <b v="0"/>
    <n v="0"/>
    <b v="0"/>
    <s v="music/world music"/>
    <n v="-1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7231008"/>
    <d v="2011-09-28T17:30:08"/>
    <n v="1312047008"/>
    <b v="0"/>
    <n v="24"/>
    <b v="0"/>
    <s v="music/world music"/>
    <n v="-0.7069999999999999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4592000"/>
    <d v="2012-04-16T16:00:00"/>
    <n v="1331982127"/>
    <b v="0"/>
    <n v="1"/>
    <b v="0"/>
    <s v="music/world music"/>
    <n v="-0.9909090909090909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8589630"/>
    <d v="2011-02-24T23:20:30"/>
    <n v="1295997630"/>
    <b v="0"/>
    <n v="0"/>
    <b v="0"/>
    <s v="music/world music"/>
    <n v="-1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40723600"/>
    <d v="2015-08-28T01:00:00"/>
    <n v="1436394968"/>
    <b v="0"/>
    <n v="0"/>
    <b v="0"/>
    <s v="music/world music"/>
    <n v="-1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81090870"/>
    <d v="2013-10-06T20:21:10"/>
    <n v="1377030070"/>
    <b v="0"/>
    <n v="1"/>
    <b v="0"/>
    <s v="music/world music"/>
    <n v="-0.99199999999999999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9864374"/>
    <d v="2012-02-21T22:46:14"/>
    <n v="1328049974"/>
    <b v="0"/>
    <n v="6"/>
    <b v="0"/>
    <s v="music/world music"/>
    <n v="-0.884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2903342"/>
    <d v="2015-02-02T18:55:42"/>
    <n v="1420311342"/>
    <b v="0"/>
    <n v="0"/>
    <b v="0"/>
    <s v="music/world music"/>
    <n v="-1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7077299"/>
    <d v="2013-12-15T03:14:59"/>
    <n v="1383621299"/>
    <b v="0"/>
    <n v="6"/>
    <b v="0"/>
    <s v="music/world music"/>
    <n v="-0.97212636049907086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x v="1236"/>
    <n v="1343491200"/>
    <d v="2012-07-28T16:00:00"/>
    <n v="1342801164"/>
    <b v="0"/>
    <n v="0"/>
    <b v="0"/>
    <s v="music/world music"/>
    <n v="-1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5790865"/>
    <d v="2012-08-24T06:47:45"/>
    <n v="1344062865"/>
    <b v="0"/>
    <n v="0"/>
    <b v="0"/>
    <s v="music/world music"/>
    <n v="-1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2641536"/>
    <d v="2011-08-06T14:38:56"/>
    <n v="1310049536"/>
    <b v="0"/>
    <n v="3"/>
    <b v="0"/>
    <s v="music/world music"/>
    <n v="-0.82199999999999995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5804767"/>
    <d v="2012-01-05T23:06:07"/>
    <n v="1323212767"/>
    <b v="0"/>
    <n v="0"/>
    <b v="0"/>
    <s v="music/world music"/>
    <n v="-1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73665860"/>
    <d v="2013-07-12T21:51:00"/>
    <n v="1368579457"/>
    <b v="0"/>
    <n v="8"/>
    <b v="0"/>
    <s v="music/world music"/>
    <n v="-0.96987500000000004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4994340"/>
    <d v="2014-11-03T05:59:00"/>
    <n v="1413057980"/>
    <b v="0"/>
    <n v="34"/>
    <b v="0"/>
    <s v="music/world music"/>
    <n v="-0.49259999999999998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5747080"/>
    <d v="2011-09-11T13:18:00"/>
    <n v="1314417502"/>
    <b v="0"/>
    <n v="1"/>
    <b v="0"/>
    <s v="music/world music"/>
    <n v="-0.9945115257958288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10158800"/>
    <d v="2011-07-08T21:00:00"/>
    <n v="1304888771"/>
    <b v="0"/>
    <n v="38"/>
    <b v="0"/>
    <s v="music/world music"/>
    <n v="-0.8590833333333333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6664400"/>
    <d v="2013-04-22T21:00:00"/>
    <n v="1363981723"/>
    <b v="1"/>
    <n v="45"/>
    <b v="1"/>
    <s v="music/rock"/>
    <n v="3.7999999999999999E-2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2755834"/>
    <d v="2014-06-14T14:23:54"/>
    <n v="1400163834"/>
    <b v="1"/>
    <n v="17"/>
    <b v="1"/>
    <s v="music/rock"/>
    <n v="0.2025000000000000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23136949"/>
    <d v="2011-12-06T02:02:29"/>
    <n v="1319245349"/>
    <b v="1"/>
    <n v="31"/>
    <b v="1"/>
    <s v="music/rock"/>
    <n v="0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7823655"/>
    <d v="2013-05-06T07:00:55"/>
    <n v="1365231655"/>
    <b v="1"/>
    <n v="50"/>
    <b v="1"/>
    <s v="music/rock"/>
    <n v="0.2214285714285714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402642740"/>
    <d v="2014-06-13T06:59:00"/>
    <n v="1399563953"/>
    <b v="1"/>
    <n v="59"/>
    <b v="1"/>
    <s v="music/rock"/>
    <n v="0.51639999999999997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41683211"/>
    <d v="2012-07-07T17:46:51"/>
    <n v="1339091211"/>
    <b v="1"/>
    <n v="81"/>
    <b v="1"/>
    <s v="music/rock"/>
    <n v="4.4400000000000002E-2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10017131"/>
    <d v="2014-09-06T15:25:31"/>
    <n v="1406129131"/>
    <b v="1"/>
    <n v="508"/>
    <b v="1"/>
    <s v="music/rock"/>
    <n v="1.00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6979167"/>
    <d v="2011-09-25T19:32:47"/>
    <n v="1311795167"/>
    <b v="1"/>
    <n v="74"/>
    <b v="1"/>
    <s v="music/rock"/>
    <n v="1.7999999999999999E-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2658169"/>
    <d v="2013-10-24T23:42:49"/>
    <n v="1380238969"/>
    <b v="1"/>
    <n v="141"/>
    <b v="1"/>
    <s v="music/rock"/>
    <n v="0.3765714285714285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9770107"/>
    <d v="2014-09-03T18:48:27"/>
    <n v="1407178107"/>
    <b v="1"/>
    <n v="711"/>
    <b v="1"/>
    <s v="music/rock"/>
    <n v="3037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93857940"/>
    <d v="2011-01-01T04:59:00"/>
    <n v="1288968886"/>
    <b v="1"/>
    <n v="141"/>
    <b v="1"/>
    <s v="music/rock"/>
    <n v="0.9885074626865672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5932652"/>
    <d v="2013-12-01T21:17:32"/>
    <n v="1383337052"/>
    <b v="1"/>
    <n v="109"/>
    <b v="1"/>
    <s v="music/rock"/>
    <n v="1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9084231"/>
    <d v="2012-02-12T22:03:51"/>
    <n v="1326492231"/>
    <b v="1"/>
    <n v="361"/>
    <b v="1"/>
    <s v="music/rock"/>
    <n v="0.1796376666666665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301792590"/>
    <d v="2011-04-03T01:03:10"/>
    <n v="1297562590"/>
    <b v="1"/>
    <n v="176"/>
    <b v="1"/>
    <s v="music/rock"/>
    <n v="1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7960012"/>
    <d v="2013-08-31T14:40:12"/>
    <n v="1375368012"/>
    <b v="1"/>
    <n v="670"/>
    <b v="1"/>
    <s v="music/rock"/>
    <n v="1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402286340"/>
    <d v="2014-06-09T03:59:00"/>
    <n v="1399504664"/>
    <b v="1"/>
    <n v="96"/>
    <b v="1"/>
    <s v="music/rock"/>
    <n v="4.24E-2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3445620"/>
    <d v="2014-02-26T20:13:40"/>
    <n v="1390853620"/>
    <b v="1"/>
    <n v="74"/>
    <b v="1"/>
    <s v="music/rock"/>
    <n v="0.13666666666666666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90983227"/>
    <d v="2014-01-29T08:13:47"/>
    <n v="1388391227"/>
    <b v="1"/>
    <n v="52"/>
    <b v="1"/>
    <s v="music/rock"/>
    <n v="1.2500000000000001E-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92574692"/>
    <d v="2014-02-16T18:18:12"/>
    <n v="1389982692"/>
    <b v="1"/>
    <n v="105"/>
    <b v="1"/>
    <s v="music/rock"/>
    <n v="0.25415384615384617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6054800"/>
    <d v="2014-03-29T01:00:00"/>
    <n v="1393034470"/>
    <b v="1"/>
    <n v="41"/>
    <b v="1"/>
    <s v="music/rock"/>
    <n v="0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3062083"/>
    <d v="2013-10-29T15:54:43"/>
    <n v="1380556483"/>
    <b v="1"/>
    <n v="34"/>
    <b v="1"/>
    <s v="music/rock"/>
    <n v="0.66461538461538461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91131815"/>
    <d v="2010-11-30T15:43:35"/>
    <n v="1287071015"/>
    <b v="1"/>
    <n v="66"/>
    <b v="1"/>
    <s v="music/rock"/>
    <n v="0.19147714285714287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9474145"/>
    <d v="2014-01-11T21:02:25"/>
    <n v="1386882145"/>
    <b v="1"/>
    <n v="50"/>
    <b v="1"/>
    <s v="music/rock"/>
    <n v="4.7368421052631582E-3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4674558"/>
    <d v="2013-07-24T14:02:38"/>
    <n v="1372082558"/>
    <b v="1"/>
    <n v="159"/>
    <b v="1"/>
    <s v="music/rock"/>
    <n v="1.7999999999999999E-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9708247"/>
    <d v="2013-09-20T20:17:27"/>
    <n v="1377116247"/>
    <b v="1"/>
    <n v="182"/>
    <b v="1"/>
    <s v="music/rock"/>
    <n v="0.16666666666666666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60764800"/>
    <d v="2016-04-16T00:00:00"/>
    <n v="1458157512"/>
    <b v="1"/>
    <n v="206"/>
    <b v="1"/>
    <s v="music/rock"/>
    <n v="8.6489361702127662E-2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32704042"/>
    <d v="2012-03-25T19:34:02"/>
    <n v="1327523642"/>
    <b v="1"/>
    <n v="169"/>
    <b v="1"/>
    <s v="music/rock"/>
    <n v="0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4363459"/>
    <d v="2013-11-13T17:24:19"/>
    <n v="1381767859"/>
    <b v="1"/>
    <n v="31"/>
    <b v="1"/>
    <s v="music/rock"/>
    <n v="1.7999999999999999E-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6574400"/>
    <d v="2010-06-15T04:00:00"/>
    <n v="1270576379"/>
    <b v="1"/>
    <n v="28"/>
    <b v="1"/>
    <s v="music/rock"/>
    <n v="0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9506291"/>
    <d v="2014-08-31T17:31:31"/>
    <n v="1406914291"/>
    <b v="1"/>
    <n v="54"/>
    <b v="1"/>
    <s v="music/rock"/>
    <n v="3.5000000000000003E-2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6344425"/>
    <d v="2012-08-30T16:33:45"/>
    <n v="1343320425"/>
    <b v="1"/>
    <n v="467"/>
    <b v="1"/>
    <s v="music/rock"/>
    <n v="0.54975359999999984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5908587"/>
    <d v="2013-08-07T20:49:47"/>
    <n v="1372884587"/>
    <b v="1"/>
    <n v="389"/>
    <b v="1"/>
    <s v="music/rock"/>
    <n v="0.6214066666666665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x v="1276"/>
    <n v="1251777600"/>
    <d v="2009-09-01T04:00:00"/>
    <n v="1247504047"/>
    <b v="1"/>
    <n v="68"/>
    <b v="1"/>
    <s v="music/rock"/>
    <n v="4.4210000000000034E-2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6765347"/>
    <d v="2012-09-04T13:29:07"/>
    <n v="1343741347"/>
    <b v="1"/>
    <n v="413"/>
    <b v="1"/>
    <s v="music/rock"/>
    <n v="6.1243333333333309E-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3661600"/>
    <d v="2014-06-25T02:00:00"/>
    <n v="1401196766"/>
    <b v="1"/>
    <n v="190"/>
    <b v="1"/>
    <s v="music/rock"/>
    <n v="0.5493846153846153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5624170"/>
    <d v="2014-03-24T01:22:50"/>
    <n v="1392171770"/>
    <b v="1"/>
    <n v="189"/>
    <b v="1"/>
    <s v="music/rock"/>
    <n v="0.107715723873442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9003054"/>
    <d v="2011-03-01T18:10:54"/>
    <n v="1291227054"/>
    <b v="1"/>
    <n v="130"/>
    <b v="1"/>
    <s v="music/rock"/>
    <n v="0.10911866666666659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5033836"/>
    <d v="2013-07-28T17:50:36"/>
    <n v="1373305836"/>
    <b v="1"/>
    <n v="74"/>
    <b v="1"/>
    <s v="music/rock"/>
    <n v="0.10714285714285714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6565140"/>
    <d v="2013-12-09T04:59:00"/>
    <n v="1383909855"/>
    <b v="1"/>
    <n v="274"/>
    <b v="1"/>
    <s v="music/rock"/>
    <n v="0.23613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2974400"/>
    <d v="2013-03-11T04:00:00"/>
    <n v="1360948389"/>
    <b v="1"/>
    <n v="22"/>
    <b v="1"/>
    <s v="music/rock"/>
    <n v="1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3203540"/>
    <d v="2016-12-31T16:59:00"/>
    <n v="1481175482"/>
    <b v="0"/>
    <n v="31"/>
    <b v="1"/>
    <s v="theater/plays"/>
    <n v="0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4808775"/>
    <d v="2015-06-20T13:59:35"/>
    <n v="1433512775"/>
    <b v="0"/>
    <n v="63"/>
    <b v="1"/>
    <s v="theater/plays"/>
    <n v="1.6500000000000001E-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4181600"/>
    <d v="2015-02-17T14:00:00"/>
    <n v="1423041227"/>
    <b v="0"/>
    <n v="20"/>
    <b v="1"/>
    <s v="theater/plays"/>
    <n v="8.3333333333333329E-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34120856"/>
    <d v="2015-06-12T14:54:16"/>
    <n v="1428936856"/>
    <b v="0"/>
    <n v="25"/>
    <b v="1"/>
    <s v="theater/plays"/>
    <n v="1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70801600"/>
    <d v="2016-08-10T04:00:00"/>
    <n v="1468122163"/>
    <b v="0"/>
    <n v="61"/>
    <b v="1"/>
    <s v="theater/plays"/>
    <n v="4.4999999999999997E-3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3499645"/>
    <d v="2017-01-04T03:14:05"/>
    <n v="1480907645"/>
    <b v="0"/>
    <n v="52"/>
    <b v="1"/>
    <s v="theater/plays"/>
    <n v="0.2506666666666666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x v="1290"/>
    <n v="1429772340"/>
    <d v="2015-04-23T06:59:00"/>
    <n v="1427121931"/>
    <b v="0"/>
    <n v="86"/>
    <b v="1"/>
    <s v="theater/plays"/>
    <n v="8.5714285714285715E-2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8390000"/>
    <d v="2015-04-07T07:00:00"/>
    <n v="1425224391"/>
    <b v="0"/>
    <n v="42"/>
    <b v="1"/>
    <s v="theater/plays"/>
    <n v="0.4570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4172340"/>
    <d v="2015-10-06T22:59:00"/>
    <n v="1441822828"/>
    <b v="0"/>
    <n v="52"/>
    <b v="1"/>
    <s v="theater/plays"/>
    <n v="0.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7523371"/>
    <d v="2015-11-14T17:49:31"/>
    <n v="1444927771"/>
    <b v="0"/>
    <n v="120"/>
    <b v="1"/>
    <s v="theater/plays"/>
    <n v="2.2333333333333334E-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5252400"/>
    <d v="2015-10-19T11:00:00"/>
    <n v="1443696797"/>
    <b v="0"/>
    <n v="22"/>
    <b v="1"/>
    <s v="theater/plays"/>
    <n v="0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8189200"/>
    <d v="2015-07-29T17:00:00"/>
    <n v="1435585497"/>
    <b v="0"/>
    <n v="64"/>
    <b v="1"/>
    <s v="theater/plays"/>
    <n v="1.9599999999999999E-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7914373"/>
    <d v="2016-03-14T00:12:53"/>
    <n v="1456189973"/>
    <b v="0"/>
    <n v="23"/>
    <b v="1"/>
    <s v="theater/plays"/>
    <n v="0.41176470588235292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62125358"/>
    <d v="2016-05-01T17:55:58"/>
    <n v="1459533358"/>
    <b v="0"/>
    <n v="238"/>
    <b v="1"/>
    <s v="theater/plays"/>
    <n v="9.5250000000000001E-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61860432"/>
    <d v="2016-04-28T16:20:32"/>
    <n v="1459268432"/>
    <b v="0"/>
    <n v="33"/>
    <b v="1"/>
    <s v="theater/plays"/>
    <n v="4.65E-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6902359"/>
    <d v="2015-07-14T19:32:39"/>
    <n v="1434310359"/>
    <b v="0"/>
    <n v="32"/>
    <b v="1"/>
    <s v="theater/plays"/>
    <n v="0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4807420"/>
    <d v="2016-06-01T18:57:00"/>
    <n v="1461427938"/>
    <b v="0"/>
    <n v="24"/>
    <b v="1"/>
    <s v="theater/plays"/>
    <n v="0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7447600"/>
    <d v="2015-07-21T03:00:00"/>
    <n v="1436551178"/>
    <b v="0"/>
    <n v="29"/>
    <b v="1"/>
    <s v="theater/plays"/>
    <n v="2.75E-2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80559011"/>
    <d v="2016-12-01T02:23:31"/>
    <n v="1477963411"/>
    <b v="0"/>
    <n v="50"/>
    <b v="1"/>
    <s v="theater/plays"/>
    <n v="0"/>
    <n v="50"/>
    <x v="1"/>
    <s v="plays"/>
  </r>
  <r>
    <n v="1303"/>
    <s v="Forward Arena Theatre Company: Summer Season"/>
    <s v="Groundbreaking queer theatre."/>
    <n v="3500"/>
    <n v="4559.13"/>
    <x v="0"/>
    <s v="GB"/>
    <s v="GBP"/>
    <x v="1303"/>
    <n v="1469962800"/>
    <d v="2016-07-31T11:00:00"/>
    <n v="1468578920"/>
    <b v="0"/>
    <n v="108"/>
    <b v="1"/>
    <s v="theater/plays"/>
    <n v="0.30260857142857145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9376405"/>
    <d v="2017-03-13T03:40:05"/>
    <n v="1484196005"/>
    <b v="0"/>
    <n v="104"/>
    <b v="0"/>
    <s v="technology/wearables"/>
    <n v="-0.60372499999999996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9122200"/>
    <d v="2016-07-21T17:30:00"/>
    <n v="1466611108"/>
    <b v="0"/>
    <n v="86"/>
    <b v="0"/>
    <s v="technology/wearables"/>
    <n v="-0.740233333333333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7690734"/>
    <d v="2014-12-04T10:58:54"/>
    <n v="1415098734"/>
    <b v="0"/>
    <n v="356"/>
    <b v="0"/>
    <s v="technology/wearables"/>
    <n v="-0.34753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5710679"/>
    <d v="2016-02-17T12:04:39"/>
    <n v="1453118679"/>
    <b v="0"/>
    <n v="45"/>
    <b v="0"/>
    <s v="technology/wearables"/>
    <n v="-0.88485999999999998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x v="1308"/>
    <n v="1475937812"/>
    <d v="2016-10-08T14:43:32"/>
    <n v="1472481812"/>
    <b v="0"/>
    <n v="38"/>
    <b v="0"/>
    <s v="technology/wearables"/>
    <n v="-0.88639999999999997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4943468"/>
    <d v="2015-10-15T21:11:08"/>
    <n v="1441919468"/>
    <b v="0"/>
    <n v="35"/>
    <b v="0"/>
    <s v="technology/wearables"/>
    <n v="0.11991304347826087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71622450"/>
    <d v="2016-08-19T16:00:50"/>
    <n v="1467734450"/>
    <b v="0"/>
    <n v="24"/>
    <b v="0"/>
    <s v="technology/wearables"/>
    <n v="-0.84499999999999997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80536919"/>
    <d v="2016-11-30T20:15:19"/>
    <n v="1477509319"/>
    <b v="0"/>
    <n v="100"/>
    <b v="0"/>
    <s v="technology/wearables"/>
    <n v="-0.67971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9375922"/>
    <d v="2015-04-18T16:52:02"/>
    <n v="1426783922"/>
    <b v="0"/>
    <n v="1"/>
    <b v="0"/>
    <s v="technology/wearables"/>
    <n v="-0.9939130434782608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7024514"/>
    <d v="2016-03-03T17:01:54"/>
    <n v="1454432514"/>
    <b v="0"/>
    <n v="122"/>
    <b v="0"/>
    <s v="technology/wearables"/>
    <n v="-0.6888499999999999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7065860"/>
    <d v="2016-10-21T16:04:20"/>
    <n v="1471881860"/>
    <b v="0"/>
    <n v="11"/>
    <b v="0"/>
    <s v="technology/wearables"/>
    <n v="-0.98873333333333335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6771600"/>
    <d v="2015-11-06T01:00:00"/>
    <n v="1443700648"/>
    <b v="0"/>
    <n v="248"/>
    <b v="0"/>
    <s v="technology/wearables"/>
    <n v="-0.59596000000000005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6700709"/>
    <d v="2016-02-28T23:05:09"/>
    <n v="1453676709"/>
    <b v="0"/>
    <n v="1"/>
    <b v="0"/>
    <s v="technology/wearables"/>
    <n v="-0.9999866666666666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9109600"/>
    <d v="2016-07-21T14:00:00"/>
    <n v="1464586746"/>
    <b v="0"/>
    <n v="19"/>
    <b v="0"/>
    <s v="technology/wearables"/>
    <n v="-0.94266499999999998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20938172"/>
    <d v="2015-01-11T01:02:52"/>
    <n v="1418346172"/>
    <b v="0"/>
    <n v="135"/>
    <b v="0"/>
    <s v="technology/wearables"/>
    <n v="-0.8467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5094400"/>
    <d v="2014-07-11T16:00:00"/>
    <n v="1403810965"/>
    <b v="0"/>
    <n v="9"/>
    <b v="0"/>
    <s v="technology/wearables"/>
    <n v="-0.84896551724137936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3138800"/>
    <d v="2016-12-30T23:00:00"/>
    <n v="1480610046"/>
    <b v="0"/>
    <n v="3"/>
    <b v="0"/>
    <s v="technology/wearables"/>
    <n v="-0.99497000000000002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82515937"/>
    <d v="2016-12-23T17:58:57"/>
    <n v="1479923937"/>
    <b v="0"/>
    <n v="7"/>
    <b v="0"/>
    <s v="technology/wearables"/>
    <n v="-0.9869718614718614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32223125"/>
    <d v="2015-05-21T15:45:25"/>
    <n v="1429631125"/>
    <b v="0"/>
    <n v="4"/>
    <b v="0"/>
    <s v="technology/wearables"/>
    <n v="-0.99697142857142862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61653700"/>
    <d v="2016-04-26T06:55:00"/>
    <n v="1458665146"/>
    <b v="0"/>
    <n v="44"/>
    <b v="0"/>
    <s v="technology/wearables"/>
    <n v="-0.91120000000000001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6371552"/>
    <d v="2016-10-13T15:12:32"/>
    <n v="1473779552"/>
    <b v="0"/>
    <n v="90"/>
    <b v="0"/>
    <s v="technology/wearables"/>
    <n v="-0.90159999999999996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3063435"/>
    <d v="2016-12-30T02:03:55"/>
    <n v="1480471435"/>
    <b v="0"/>
    <n v="8"/>
    <b v="0"/>
    <s v="technology/wearables"/>
    <n v="-0.97570000000000001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21348428"/>
    <d v="2015-01-15T19:00:28"/>
    <n v="1417460428"/>
    <b v="0"/>
    <n v="11"/>
    <b v="0"/>
    <s v="technology/wearables"/>
    <n v="-0.9887000000000000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2916235"/>
    <d v="2015-05-29T16:17:15"/>
    <n v="1430324235"/>
    <b v="0"/>
    <n v="41"/>
    <b v="0"/>
    <s v="technology/wearables"/>
    <n v="-0.96447916666666667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6458734"/>
    <d v="2016-10-14T15:25:34"/>
    <n v="1472570734"/>
    <b v="0"/>
    <n v="15"/>
    <b v="0"/>
    <s v="technology/wearables"/>
    <n v="-0.9766933333333333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7501145"/>
    <d v="2014-12-02T06:19:05"/>
    <n v="1414041545"/>
    <b v="0"/>
    <n v="9"/>
    <b v="0"/>
    <s v="technology/wearables"/>
    <n v="-0.9918400000000000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7432000"/>
    <d v="2016-07-02T04:00:00"/>
    <n v="1464763109"/>
    <b v="0"/>
    <n v="50"/>
    <b v="0"/>
    <s v="technology/wearables"/>
    <n v="-0.7750571428571428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71435554"/>
    <d v="2016-08-17T12:05:54"/>
    <n v="1468843554"/>
    <b v="0"/>
    <n v="34"/>
    <b v="0"/>
    <s v="technology/wearables"/>
    <n v="-0.98633199999999999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5480408"/>
    <d v="2017-01-27T01:26:48"/>
    <n v="1482888408"/>
    <b v="0"/>
    <n v="0"/>
    <b v="0"/>
    <s v="technology/wearables"/>
    <n v="-1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5478025"/>
    <d v="2014-07-16T02:33:45"/>
    <n v="1402886025"/>
    <b v="0"/>
    <n v="0"/>
    <b v="0"/>
    <s v="technology/wearables"/>
    <n v="-1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7721287"/>
    <d v="2016-03-11T18:34:47"/>
    <n v="1455129287"/>
    <b v="0"/>
    <n v="276"/>
    <b v="0"/>
    <s v="technology/wearables"/>
    <n v="-0.8924586466165414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9354502"/>
    <d v="2015-12-05T22:28:22"/>
    <n v="1446762502"/>
    <b v="0"/>
    <n v="16"/>
    <b v="0"/>
    <s v="technology/wearables"/>
    <n v="-0.8024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8849028"/>
    <d v="2014-12-17T20:43:48"/>
    <n v="1415825028"/>
    <b v="0"/>
    <n v="224"/>
    <b v="0"/>
    <s v="technology/wearables"/>
    <n v="-0.1505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8549079"/>
    <d v="2017-03-03T13:51:19"/>
    <n v="1485957079"/>
    <b v="0"/>
    <n v="140"/>
    <b v="0"/>
    <s v="technology/wearables"/>
    <n v="-0.50617999999999996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8543033"/>
    <d v="2015-08-02T19:17:13"/>
    <n v="1435951033"/>
    <b v="0"/>
    <n v="15"/>
    <b v="0"/>
    <s v="technology/wearables"/>
    <n v="-0.96696666666666664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x v="1339"/>
    <n v="1418056315"/>
    <d v="2014-12-08T16:31:55"/>
    <n v="1414164715"/>
    <b v="0"/>
    <n v="37"/>
    <b v="0"/>
    <s v="technology/wearables"/>
    <n v="-0.93366000000000005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8112253"/>
    <d v="2014-08-15T14:17:33"/>
    <n v="1405520253"/>
    <b v="0"/>
    <n v="0"/>
    <b v="0"/>
    <s v="technology/wearables"/>
    <n v="-1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5333917"/>
    <d v="2016-10-01T14:58:37"/>
    <n v="1472569117"/>
    <b v="0"/>
    <n v="46"/>
    <b v="0"/>
    <s v="technology/wearables"/>
    <n v="-0.2964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7161739"/>
    <d v="2015-07-17T19:35:39"/>
    <n v="1434569739"/>
    <b v="0"/>
    <n v="1"/>
    <b v="0"/>
    <s v="technology/wearables"/>
    <n v="-0.99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71579140"/>
    <d v="2016-08-19T03:59:00"/>
    <n v="1466512683"/>
    <b v="0"/>
    <n v="323"/>
    <b v="0"/>
    <s v="technology/wearables"/>
    <n v="2.298E-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7313039"/>
    <d v="2016-06-30T18:57:19"/>
    <n v="1464807439"/>
    <b v="0"/>
    <n v="139"/>
    <b v="1"/>
    <s v="publishing/nonfiction"/>
    <n v="2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5366359"/>
    <d v="2014-07-14T19:32:39"/>
    <n v="1402342359"/>
    <b v="0"/>
    <n v="7"/>
    <b v="1"/>
    <s v="publishing/nonfiction"/>
    <n v="0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72297751"/>
    <d v="2013-06-27T01:49:11"/>
    <n v="1369705751"/>
    <b v="0"/>
    <n v="149"/>
    <b v="1"/>
    <s v="publishing/nonfiction"/>
    <n v="0.4732653061224489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5741525"/>
    <d v="2015-03-07T15:18:45"/>
    <n v="1423149525"/>
    <b v="0"/>
    <n v="31"/>
    <b v="1"/>
    <s v="publishing/nonfiction"/>
    <n v="2.1999999999999999E-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8904533"/>
    <d v="2014-12-18T12:08:53"/>
    <n v="1416485333"/>
    <b v="0"/>
    <n v="26"/>
    <b v="1"/>
    <s v="publishing/nonfiction"/>
    <n v="1.872340425531915E-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50249140"/>
    <d v="2015-12-16T06:59:00"/>
    <n v="1447055935"/>
    <b v="0"/>
    <n v="172"/>
    <b v="1"/>
    <s v="publishing/nonfiction"/>
    <n v="1.04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51089134"/>
    <d v="2015-12-26T00:18:54"/>
    <n v="1448497134"/>
    <b v="0"/>
    <n v="78"/>
    <b v="1"/>
    <s v="publishing/nonfiction"/>
    <n v="4.0500000000000001E-2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5299144"/>
    <d v="2016-02-12T17:45:44"/>
    <n v="1452707144"/>
    <b v="0"/>
    <n v="120"/>
    <b v="1"/>
    <s v="publishing/nonfiction"/>
    <n v="1.265E-2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41425540"/>
    <d v="2015-09-05T03:59:00"/>
    <n v="1436968366"/>
    <b v="0"/>
    <n v="227"/>
    <b v="1"/>
    <s v="publishing/nonfiction"/>
    <n v="0.3614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62960000"/>
    <d v="2013-03-11T00:00:00"/>
    <n v="1359946188"/>
    <b v="0"/>
    <n v="42"/>
    <b v="1"/>
    <s v="publishing/nonfiction"/>
    <n v="0.3360000000000000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5672979"/>
    <d v="2016-06-11T19:22:59"/>
    <n v="1463080979"/>
    <b v="0"/>
    <n v="64"/>
    <b v="1"/>
    <s v="publishing/nonfiction"/>
    <n v="0.30249999999999999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4269600"/>
    <d v="2012-11-30T10:00:00"/>
    <n v="1351663605"/>
    <b v="0"/>
    <n v="121"/>
    <b v="1"/>
    <s v="publishing/nonfiction"/>
    <n v="0.22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2985760"/>
    <d v="2013-07-05T00:56:00"/>
    <n v="1370393760"/>
    <b v="0"/>
    <n v="87"/>
    <b v="1"/>
    <s v="publishing/nonfiction"/>
    <n v="0.8281058823529412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62117540"/>
    <d v="2013-03-01T05:59:00"/>
    <n v="1359587137"/>
    <b v="0"/>
    <n v="65"/>
    <b v="1"/>
    <s v="publishing/nonfiction"/>
    <n v="0.25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9009323"/>
    <d v="2011-06-25T13:42:03"/>
    <n v="1306417323"/>
    <b v="0"/>
    <n v="49"/>
    <b v="1"/>
    <s v="publishing/nonfiction"/>
    <n v="0.116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9980790"/>
    <d v="2011-07-06T19:33:10"/>
    <n v="1304623990"/>
    <b v="0"/>
    <n v="19"/>
    <b v="1"/>
    <s v="publishing/nonfiction"/>
    <n v="0.1575757575757575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3943420"/>
    <d v="2012-08-02T21:37:00"/>
    <n v="1341524220"/>
    <b v="0"/>
    <n v="81"/>
    <b v="1"/>
    <s v="publishing/nonfiction"/>
    <n v="0.73199999999999998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3370772"/>
    <d v="2014-06-21T17:12:52"/>
    <n v="1400778772"/>
    <b v="0"/>
    <n v="264"/>
    <b v="1"/>
    <s v="publishing/nonfiction"/>
    <n v="0.2598333333333333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8592731"/>
    <d v="2013-09-07T22:25:31"/>
    <n v="1373408731"/>
    <b v="0"/>
    <n v="25"/>
    <b v="1"/>
    <s v="publishing/nonfiction"/>
    <n v="9.0999999999999998E-2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5523140"/>
    <d v="2016-02-15T07:59:00"/>
    <n v="1453925727"/>
    <b v="0"/>
    <n v="5"/>
    <b v="1"/>
    <s v="publishing/nonfiction"/>
    <n v="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20648906"/>
    <d v="2015-01-07T16:41:46"/>
    <n v="1415464906"/>
    <b v="0"/>
    <n v="144"/>
    <b v="1"/>
    <s v="music/rock"/>
    <n v="0.1864285714285714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6523752"/>
    <d v="2015-03-16T16:35:52"/>
    <n v="1423935352"/>
    <b v="0"/>
    <n v="92"/>
    <b v="1"/>
    <s v="music/rock"/>
    <n v="2.6666666666666666E-3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x v="1366"/>
    <n v="1417049663"/>
    <d v="2014-11-27T00:54:23"/>
    <n v="1413158063"/>
    <b v="0"/>
    <n v="147"/>
    <b v="1"/>
    <s v="music/rock"/>
    <n v="0.26489200000000007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7463050"/>
    <d v="2015-11-14T01:04:10"/>
    <n v="1444867450"/>
    <b v="0"/>
    <n v="90"/>
    <b v="1"/>
    <s v="music/rock"/>
    <n v="0.14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4342894"/>
    <d v="2015-06-15T04:34:54"/>
    <n v="1432269294"/>
    <b v="0"/>
    <n v="87"/>
    <b v="1"/>
    <s v="music/rock"/>
    <n v="0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7225746"/>
    <d v="2014-04-11T14:15:46"/>
    <n v="1394633746"/>
    <b v="0"/>
    <n v="406"/>
    <b v="1"/>
    <s v="music/rock"/>
    <n v="5.3480531520395468E-2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1881890"/>
    <d v="2013-10-16T00:04:50"/>
    <n v="1380585890"/>
    <b v="0"/>
    <n v="20"/>
    <b v="1"/>
    <s v="music/rock"/>
    <n v="3.6666666666666667E-2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31022342"/>
    <d v="2015-05-07T18:12:22"/>
    <n v="1428430342"/>
    <b v="0"/>
    <n v="70"/>
    <b v="1"/>
    <s v="music/rock"/>
    <n v="7.0867266752393202E-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x v="1372"/>
    <n v="1342115132"/>
    <d v="2012-07-12T17:45:32"/>
    <n v="1339523132"/>
    <b v="0"/>
    <n v="16"/>
    <b v="1"/>
    <s v="music/rock"/>
    <n v="0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3138233"/>
    <d v="2016-12-30T22:50:33"/>
    <n v="1480546233"/>
    <b v="0"/>
    <n v="52"/>
    <b v="1"/>
    <s v="music/rock"/>
    <n v="5.0099999999999999E-2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8874388"/>
    <d v="2016-03-25T02:53:08"/>
    <n v="1456285988"/>
    <b v="0"/>
    <n v="66"/>
    <b v="1"/>
    <s v="music/rock"/>
    <n v="0.89466666666666672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4444119"/>
    <d v="2017-01-15T01:35:19"/>
    <n v="1481852119"/>
    <b v="0"/>
    <n v="109"/>
    <b v="1"/>
    <s v="music/rock"/>
    <n v="0.71325000000000005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80784606"/>
    <d v="2016-12-03T17:03:26"/>
    <n v="1478189006"/>
    <b v="0"/>
    <n v="168"/>
    <b v="1"/>
    <s v="music/rock"/>
    <n v="1.52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6095060"/>
    <d v="2017-02-03T04:11:00"/>
    <n v="1484198170"/>
    <b v="0"/>
    <n v="31"/>
    <b v="1"/>
    <s v="music/rock"/>
    <n v="0.16153846153846155"/>
    <n v="48.70967741935484"/>
    <x v="4"/>
    <s v="rock"/>
  </r>
  <r>
    <n v="1378"/>
    <s v="SIX BY SEVEN"/>
    <s v="A psychedelic post rock masterpiece!"/>
    <n v="2000"/>
    <n v="4067"/>
    <x v="0"/>
    <s v="GB"/>
    <s v="GBP"/>
    <x v="1378"/>
    <n v="1470075210"/>
    <d v="2016-08-01T18:13:30"/>
    <n v="1468779210"/>
    <b v="0"/>
    <n v="133"/>
    <b v="1"/>
    <s v="music/rock"/>
    <n v="1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x v="1379"/>
    <n v="1433504876"/>
    <d v="2015-06-05T11:47:56"/>
    <n v="1430912876"/>
    <b v="0"/>
    <n v="151"/>
    <b v="1"/>
    <s v="music/rock"/>
    <n v="0.1160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x v="1380"/>
    <n v="1433815200"/>
    <d v="2015-06-09T02:00:00"/>
    <n v="1431886706"/>
    <b v="0"/>
    <n v="5"/>
    <b v="1"/>
    <s v="music/rock"/>
    <n v="3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2988125"/>
    <d v="2016-12-29T05:08:45"/>
    <n v="1480396125"/>
    <b v="0"/>
    <n v="73"/>
    <b v="1"/>
    <s v="music/rock"/>
    <n v="7.0999999999999994E-2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7867536"/>
    <d v="2013-05-06T19:12:16"/>
    <n v="1365275536"/>
    <b v="0"/>
    <n v="148"/>
    <b v="1"/>
    <s v="music/rock"/>
    <n v="4.3624999999999997E-2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2457678"/>
    <d v="2016-12-23T01:47:58"/>
    <n v="1480729678"/>
    <b v="0"/>
    <n v="93"/>
    <b v="1"/>
    <s v="music/rock"/>
    <n v="1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6117922"/>
    <d v="2015-07-05T17:38:42"/>
    <n v="1433525922"/>
    <b v="0"/>
    <n v="63"/>
    <b v="1"/>
    <s v="music/rock"/>
    <n v="0.24085714285714285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61931860"/>
    <d v="2016-04-29T12:11:00"/>
    <n v="1457109121"/>
    <b v="0"/>
    <n v="134"/>
    <b v="1"/>
    <s v="music/rock"/>
    <n v="0.10406124999999997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8183889"/>
    <d v="2015-07-29T15:31:29"/>
    <n v="1435591889"/>
    <b v="0"/>
    <n v="14"/>
    <b v="1"/>
    <s v="music/rock"/>
    <n v="1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3305800"/>
    <d v="2015-06-03T04:30:00"/>
    <n v="1430604395"/>
    <b v="0"/>
    <n v="78"/>
    <b v="1"/>
    <s v="music/rock"/>
    <n v="0.36625000000000002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6720840"/>
    <d v="2016-10-17T16:14:00"/>
    <n v="1474469117"/>
    <b v="0"/>
    <n v="112"/>
    <b v="1"/>
    <s v="music/rock"/>
    <n v="0.34807399999999999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71087957"/>
    <d v="2016-08-13T11:32:37"/>
    <n v="1468495957"/>
    <b v="0"/>
    <n v="34"/>
    <b v="1"/>
    <s v="music/rock"/>
    <n v="0.45400000000000001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30154720"/>
    <d v="2015-04-27T17:12:00"/>
    <n v="1427224606"/>
    <b v="0"/>
    <n v="19"/>
    <b v="1"/>
    <s v="music/rock"/>
    <n v="9.1071428571428567E-2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40219540"/>
    <d v="2015-08-22T04:59:00"/>
    <n v="1436369818"/>
    <b v="0"/>
    <n v="13"/>
    <b v="1"/>
    <s v="music/rock"/>
    <n v="0.10199999999999999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6976586"/>
    <d v="2016-03-03T03:43:06"/>
    <n v="1454298186"/>
    <b v="0"/>
    <n v="104"/>
    <b v="1"/>
    <s v="music/rock"/>
    <n v="0.13639999999999999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x v="1393"/>
    <n v="1470068523"/>
    <d v="2016-08-01T16:22:03"/>
    <n v="1467476523"/>
    <b v="0"/>
    <n v="52"/>
    <b v="1"/>
    <s v="music/rock"/>
    <n v="2.35E-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8337200"/>
    <d v="2017-03-01T03:00:00"/>
    <n v="1484623726"/>
    <b v="0"/>
    <n v="17"/>
    <b v="1"/>
    <s v="music/rock"/>
    <n v="0.22133333333333333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x v="1395"/>
    <n v="1484430481"/>
    <d v="2017-01-14T21:48:01"/>
    <n v="1481838481"/>
    <b v="0"/>
    <n v="82"/>
    <b v="1"/>
    <s v="music/rock"/>
    <n v="0.11885714285714286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3871882"/>
    <d v="2015-02-13T23:58:02"/>
    <n v="1421279882"/>
    <b v="0"/>
    <n v="73"/>
    <b v="1"/>
    <s v="music/rock"/>
    <n v="7.2999999999999995E-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7603140"/>
    <d v="2016-10-27T21:19:00"/>
    <n v="1475013710"/>
    <b v="0"/>
    <n v="158"/>
    <b v="1"/>
    <s v="music/rock"/>
    <n v="0.13850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7752334"/>
    <d v="2016-07-05T20:58:54"/>
    <n v="1465160334"/>
    <b v="0"/>
    <n v="65"/>
    <b v="1"/>
    <s v="music/rock"/>
    <n v="9.6818181818181817E-2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2640373"/>
    <d v="2014-10-07T00:06:13"/>
    <n v="1410048373"/>
    <b v="0"/>
    <n v="184"/>
    <b v="1"/>
    <s v="music/rock"/>
    <n v="0.26144444444444442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5709400"/>
    <d v="2016-06-12T05:30:00"/>
    <n v="1462695073"/>
    <b v="0"/>
    <n v="34"/>
    <b v="1"/>
    <s v="music/rock"/>
    <n v="0.6742857142857142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9612474"/>
    <d v="2013-05-26T23:54:34"/>
    <n v="1367798074"/>
    <b v="0"/>
    <n v="240"/>
    <b v="1"/>
    <s v="music/rock"/>
    <n v="3.9651999999999998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30439411"/>
    <d v="2015-05-01T00:16:51"/>
    <n v="1425259011"/>
    <b v="0"/>
    <n v="113"/>
    <b v="1"/>
    <s v="music/rock"/>
    <n v="9.1600000000000001E-2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4802235"/>
    <d v="2013-07-26T01:30:35"/>
    <n v="1372210235"/>
    <b v="0"/>
    <n v="66"/>
    <b v="1"/>
    <s v="music/rock"/>
    <n v="2.5749999999999999E-2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4607285"/>
    <d v="2015-02-22T12:14:45"/>
    <n v="1422447285"/>
    <b v="1"/>
    <n v="5"/>
    <b v="0"/>
    <s v="publishing/translations"/>
    <n v="-0.9833793103448276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7195201"/>
    <d v="2014-11-28T17:20:01"/>
    <n v="1414599601"/>
    <b v="1"/>
    <n v="17"/>
    <b v="0"/>
    <s v="publishing/translations"/>
    <n v="-0.9958000000000000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x v="1406"/>
    <n v="1449914400"/>
    <d v="2015-12-12T10:00:00"/>
    <n v="1445336607"/>
    <b v="0"/>
    <n v="3"/>
    <b v="0"/>
    <s v="publishing/translations"/>
    <n v="-0.9987500000000000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7847978"/>
    <d v="2014-08-12T12:52:58"/>
    <n v="1405687978"/>
    <b v="0"/>
    <n v="2"/>
    <b v="0"/>
    <s v="publishing/translations"/>
    <n v="-0.99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7451756"/>
    <d v="2015-11-13T21:55:56"/>
    <n v="1444856156"/>
    <b v="0"/>
    <n v="6"/>
    <b v="0"/>
    <s v="publishing/translations"/>
    <n v="-0.928000000000000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20085535"/>
    <d v="2015-01-01T04:12:15"/>
    <n v="1414897935"/>
    <b v="0"/>
    <n v="0"/>
    <b v="0"/>
    <s v="publishing/translations"/>
    <n v="-1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4939520"/>
    <d v="2016-06-03T07:38:40"/>
    <n v="1461051520"/>
    <b v="0"/>
    <n v="1"/>
    <b v="0"/>
    <s v="publishing/translations"/>
    <n v="-0.99983333333333335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3185900"/>
    <d v="2015-02-06T01:25:00"/>
    <n v="1420766700"/>
    <b v="0"/>
    <n v="3"/>
    <b v="0"/>
    <s v="publishing/translations"/>
    <n v="-0.9976666666666667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7656699"/>
    <d v="2014-12-04T01:31:39"/>
    <n v="1415064699"/>
    <b v="0"/>
    <n v="13"/>
    <b v="0"/>
    <s v="publishing/translations"/>
    <n v="-0.95428571428571429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5964170"/>
    <d v="2016-02-20T10:29:30"/>
    <n v="1450780170"/>
    <b v="0"/>
    <n v="1"/>
    <b v="0"/>
    <s v="publishing/translations"/>
    <n v="-0.9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3423467"/>
    <d v="2017-01-03T06:04:27"/>
    <n v="1480831467"/>
    <b v="0"/>
    <n v="1"/>
    <b v="0"/>
    <s v="publishing/translations"/>
    <n v="-0.99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9741591"/>
    <d v="2015-08-16T16:13:11"/>
    <n v="1436285591"/>
    <b v="0"/>
    <n v="9"/>
    <b v="0"/>
    <s v="publishing/translations"/>
    <n v="-0.8181818181818182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8147619"/>
    <d v="2015-11-21T23:13:39"/>
    <n v="1445552019"/>
    <b v="0"/>
    <n v="0"/>
    <b v="0"/>
    <s v="publishing/translations"/>
    <n v="-1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42315460"/>
    <d v="2015-09-15T11:11:00"/>
    <n v="1439696174"/>
    <b v="0"/>
    <n v="2"/>
    <b v="0"/>
    <s v="publishing/translations"/>
    <n v="-0.9877777777777777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6397834"/>
    <d v="2016-02-25T10:57:14"/>
    <n v="1453805834"/>
    <b v="0"/>
    <n v="1"/>
    <b v="0"/>
    <s v="publishing/translations"/>
    <n v="-0.99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6010619"/>
    <d v="2016-10-09T10:56:59"/>
    <n v="1473418619"/>
    <b v="0"/>
    <n v="10"/>
    <b v="0"/>
    <s v="publishing/translations"/>
    <n v="-0.9293650793650793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x v="1420"/>
    <n v="1467129686"/>
    <d v="2016-06-28T16:01:26"/>
    <n v="1464969686"/>
    <b v="0"/>
    <n v="3"/>
    <b v="0"/>
    <s v="publishing/translations"/>
    <n v="-0.97272727272727277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3432709"/>
    <d v="2015-02-08T21:58:29"/>
    <n v="1420840709"/>
    <b v="0"/>
    <n v="2"/>
    <b v="0"/>
    <s v="publishing/translations"/>
    <n v="-0.99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4436704"/>
    <d v="2016-09-21T05:45:04"/>
    <n v="1471844704"/>
    <b v="0"/>
    <n v="2"/>
    <b v="0"/>
    <s v="publishing/translations"/>
    <n v="-0.99895999999999996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51637531"/>
    <d v="2016-01-01T08:38:51"/>
    <n v="1449045531"/>
    <b v="0"/>
    <n v="1"/>
    <b v="0"/>
    <s v="publishing/translations"/>
    <n v="-0.996666666666666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9233602"/>
    <d v="2016-11-15T18:13:22"/>
    <n v="1478106802"/>
    <b v="0"/>
    <n v="14"/>
    <b v="0"/>
    <s v="publishing/translations"/>
    <n v="-0.7964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30276959"/>
    <d v="2015-04-29T03:09:19"/>
    <n v="1427684959"/>
    <b v="0"/>
    <n v="0"/>
    <b v="0"/>
    <s v="publishing/translations"/>
    <n v="-1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40408120"/>
    <d v="2015-08-24T09:22:00"/>
    <n v="1435224120"/>
    <b v="0"/>
    <n v="0"/>
    <b v="0"/>
    <s v="publishing/translations"/>
    <n v="-1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4230385"/>
    <d v="2016-09-18T20:26:25"/>
    <n v="1471638385"/>
    <b v="0"/>
    <n v="4"/>
    <b v="0"/>
    <s v="publishing/translations"/>
    <n v="-0.91620000000000001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9584417"/>
    <d v="2016-04-02T08:06:57"/>
    <n v="1456996017"/>
    <b v="0"/>
    <n v="3"/>
    <b v="0"/>
    <s v="publishing/translations"/>
    <n v="-0.95499999999999996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8629242"/>
    <d v="2015-04-10T01:27:22"/>
    <n v="1426037242"/>
    <b v="0"/>
    <n v="0"/>
    <b v="0"/>
    <s v="publishing/translations"/>
    <n v="-1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9017488"/>
    <d v="2014-12-19T19:31:28"/>
    <n v="1416339088"/>
    <b v="0"/>
    <n v="5"/>
    <b v="0"/>
    <s v="publishing/translations"/>
    <n v="-0.9194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8517816"/>
    <d v="2015-11-26T06:03:36"/>
    <n v="1445922216"/>
    <b v="0"/>
    <n v="47"/>
    <b v="0"/>
    <s v="publishing/translations"/>
    <n v="-0.68052941176470583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7417828"/>
    <d v="2015-07-20T18:43:48"/>
    <n v="1434825828"/>
    <b v="0"/>
    <n v="0"/>
    <b v="0"/>
    <s v="publishing/translations"/>
    <n v="-1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81367600"/>
    <d v="2016-12-10T11:00:00"/>
    <n v="1477839675"/>
    <b v="0"/>
    <n v="10"/>
    <b v="0"/>
    <s v="publishing/translations"/>
    <n v="-0.9329166666666666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3775600"/>
    <d v="2015-06-08T15:00:00"/>
    <n v="1431973478"/>
    <b v="0"/>
    <n v="11"/>
    <b v="0"/>
    <s v="publishing/translations"/>
    <n v="-0.900121951219512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4589020"/>
    <d v="2015-10-11T18:43:40"/>
    <n v="1441997020"/>
    <b v="0"/>
    <n v="2"/>
    <b v="0"/>
    <s v="publishing/translations"/>
    <n v="-0.999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6043057"/>
    <d v="2016-02-21T08:24:17"/>
    <n v="1453451057"/>
    <b v="0"/>
    <n v="2"/>
    <b v="0"/>
    <s v="publishing/translations"/>
    <n v="-0.9922999999999999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5227540"/>
    <d v="2014-07-13T04:59:00"/>
    <n v="1402058739"/>
    <b v="0"/>
    <n v="22"/>
    <b v="0"/>
    <s v="publishing/translations"/>
    <n v="-0.73099999999999998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61765300"/>
    <d v="2016-04-27T13:55:00"/>
    <n v="1459198499"/>
    <b v="0"/>
    <n v="8"/>
    <b v="0"/>
    <s v="publishing/translations"/>
    <n v="-0.97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5758101"/>
    <d v="2015-03-07T19:55:01"/>
    <n v="1423166101"/>
    <b v="0"/>
    <n v="6"/>
    <b v="0"/>
    <s v="publishing/translations"/>
    <n v="-0.93394495412844036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4285463"/>
    <d v="2016-05-26T17:57:43"/>
    <n v="1461693463"/>
    <b v="0"/>
    <n v="1"/>
    <b v="0"/>
    <s v="publishing/translations"/>
    <n v="-0.9999230769230769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41995769"/>
    <d v="2015-09-11T18:22:49"/>
    <n v="1436811769"/>
    <b v="0"/>
    <n v="3"/>
    <b v="0"/>
    <s v="publishing/translations"/>
    <n v="-0.98877777777777776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4190158"/>
    <d v="2016-05-25T15:29:18"/>
    <n v="1461598158"/>
    <b v="0"/>
    <n v="0"/>
    <b v="0"/>
    <s v="publishing/translations"/>
    <n v="-1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3395209"/>
    <d v="2017-01-02T22:13:29"/>
    <n v="1480803209"/>
    <b v="0"/>
    <n v="0"/>
    <b v="0"/>
    <s v="publishing/translations"/>
    <n v="-1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42091462"/>
    <d v="2015-09-12T20:57:42"/>
    <n v="1436907462"/>
    <b v="0"/>
    <n v="0"/>
    <b v="0"/>
    <s v="publishing/translations"/>
    <n v="-1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4286855"/>
    <d v="2015-06-14T13:00:55"/>
    <n v="1431694855"/>
    <b v="0"/>
    <n v="0"/>
    <b v="0"/>
    <s v="publishing/translations"/>
    <n v="-1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61235478"/>
    <d v="2016-04-21T10:44:38"/>
    <n v="1459507478"/>
    <b v="0"/>
    <n v="0"/>
    <b v="0"/>
    <s v="publishing/translations"/>
    <n v="-1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x v="1447"/>
    <n v="1467999134"/>
    <d v="2016-07-08T17:32:14"/>
    <n v="1465407134"/>
    <b v="0"/>
    <n v="3"/>
    <b v="0"/>
    <s v="publishing/translations"/>
    <n v="-0.9998500000000000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32272300"/>
    <d v="2015-05-22T05:25:00"/>
    <n v="1429655318"/>
    <b v="0"/>
    <n v="0"/>
    <b v="0"/>
    <s v="publishing/translations"/>
    <n v="-1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31286105"/>
    <d v="2015-05-10T19:28:25"/>
    <n v="1427138905"/>
    <b v="0"/>
    <n v="0"/>
    <b v="0"/>
    <s v="publishing/translations"/>
    <n v="-1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5941197"/>
    <d v="2016-02-20T04:06:37"/>
    <n v="1453349197"/>
    <b v="0"/>
    <n v="1"/>
    <b v="0"/>
    <s v="publishing/translations"/>
    <n v="-0.9999900000000000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6355259"/>
    <d v="2014-11-19T00:00:59"/>
    <n v="1413759659"/>
    <b v="0"/>
    <n v="2"/>
    <b v="0"/>
    <s v="publishing/translations"/>
    <n v="-0.9998944591029024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6566363"/>
    <d v="2014-07-28T16:52:43"/>
    <n v="1403974363"/>
    <b v="0"/>
    <n v="0"/>
    <b v="0"/>
    <s v="publishing/translations"/>
    <n v="-1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92270947"/>
    <d v="2017-04-15T15:42:27"/>
    <n v="1488386547"/>
    <b v="0"/>
    <n v="0"/>
    <b v="0"/>
    <s v="publishing/translations"/>
    <n v="-1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61535140"/>
    <d v="2016-04-24T21:59:00"/>
    <n v="1459716480"/>
    <b v="0"/>
    <n v="1"/>
    <b v="0"/>
    <s v="publishing/translations"/>
    <n v="-0.99142857142857144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9924340"/>
    <d v="2014-09-05T13:39:00"/>
    <n v="1405181320"/>
    <b v="0"/>
    <n v="7"/>
    <b v="0"/>
    <s v="publishing/translations"/>
    <n v="-0.89500000000000002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x v="1456"/>
    <n v="1483459365"/>
    <d v="2017-01-03T16:02:45"/>
    <n v="1480867365"/>
    <b v="0"/>
    <n v="3"/>
    <b v="0"/>
    <s v="publishing/translations"/>
    <n v="-0.97099999999999997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7281044"/>
    <d v="2015-11-11T22:30:44"/>
    <n v="1444685444"/>
    <b v="0"/>
    <n v="0"/>
    <b v="0"/>
    <s v="publishing/translations"/>
    <n v="-1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7729600"/>
    <d v="2014-08-11T04:00:00"/>
    <n v="1405097760"/>
    <b v="0"/>
    <n v="0"/>
    <b v="0"/>
    <s v="publishing/translations"/>
    <n v="-1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9077100"/>
    <d v="2015-12-02T17:25:00"/>
    <n v="1446612896"/>
    <b v="0"/>
    <n v="0"/>
    <b v="0"/>
    <s v="publishing/translations"/>
    <n v="-1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7391100"/>
    <d v="2014-11-30T23:45:00"/>
    <n v="1412371898"/>
    <b v="0"/>
    <n v="0"/>
    <b v="0"/>
    <s v="publishing/translations"/>
    <n v="-1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3849600"/>
    <d v="2014-10-21T00:00:00"/>
    <n v="1410967754"/>
    <b v="1"/>
    <n v="340"/>
    <b v="1"/>
    <s v="publishing/radio &amp; podcasts"/>
    <n v="1.2446000000000033E-2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5609271"/>
    <d v="2013-04-10T15:54:31"/>
    <n v="1363017271"/>
    <b v="1"/>
    <n v="150"/>
    <b v="1"/>
    <s v="publishing/radio &amp; podcasts"/>
    <n v="8.5174999999999959E-2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5367938"/>
    <d v="2013-04-07T20:52:18"/>
    <n v="1361483538"/>
    <b v="1"/>
    <n v="25"/>
    <b v="1"/>
    <s v="publishing/radio &amp; podcasts"/>
    <n v="0.47666666666666668"/>
    <n v="35.44"/>
    <x v="3"/>
    <s v="radio &amp; podcasts"/>
  </r>
  <r>
    <n v="1464"/>
    <s v="Science Studio"/>
    <s v="The Best Science Media on the Web"/>
    <n v="5000"/>
    <n v="8160"/>
    <x v="0"/>
    <s v="US"/>
    <s v="USD"/>
    <x v="1464"/>
    <n v="1361029958"/>
    <d v="2013-02-16T15:52:38"/>
    <n v="1358437958"/>
    <b v="1"/>
    <n v="234"/>
    <b v="1"/>
    <s v="publishing/radio &amp; podcasts"/>
    <n v="0.63200000000000001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32385200"/>
    <d v="2012-03-22T03:00:00"/>
    <n v="1329759452"/>
    <b v="1"/>
    <n v="2602"/>
    <b v="1"/>
    <s v="publishing/radio &amp; podcasts"/>
    <n v="3.5641450000000003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52574800"/>
    <d v="2016-01-12T05:00:00"/>
    <n v="1449029266"/>
    <b v="1"/>
    <n v="248"/>
    <b v="1"/>
    <s v="publishing/radio &amp; podcasts"/>
    <n v="7.877312499999993E-2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x v="1467"/>
    <n v="1332699285"/>
    <d v="2012-03-25T18:14:45"/>
    <n v="1327518885"/>
    <b v="1"/>
    <n v="600"/>
    <b v="1"/>
    <s v="publishing/radio &amp; podcasts"/>
    <n v="0.1507999999999999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7838049"/>
    <d v="2011-06-12T00:20:49"/>
    <n v="1302654049"/>
    <b v="1"/>
    <n v="293"/>
    <b v="1"/>
    <s v="publishing/radio &amp; podcasts"/>
    <n v="2.368421052631579E-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60938109"/>
    <d v="2013-02-15T14:21:49"/>
    <n v="1358346109"/>
    <b v="1"/>
    <n v="321"/>
    <b v="1"/>
    <s v="publishing/radio &amp; podcasts"/>
    <n v="8.4248587570621467E-2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6724263"/>
    <d v="2012-12-28T19:51:03"/>
    <n v="1354909863"/>
    <b v="1"/>
    <n v="81"/>
    <b v="1"/>
    <s v="publishing/radio &amp; podcasts"/>
    <n v="0.2513333333333333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8620334"/>
    <d v="2015-04-09T22:58:54"/>
    <n v="1426028334"/>
    <b v="1"/>
    <n v="343"/>
    <b v="1"/>
    <s v="publishing/radio &amp; podcasts"/>
    <n v="3.8406250000000003E-2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81928503"/>
    <d v="2013-10-16T13:01:43"/>
    <n v="1379336503"/>
    <b v="1"/>
    <n v="336"/>
    <b v="1"/>
    <s v="publishing/radio &amp; podcasts"/>
    <n v="0.38704"/>
    <n v="103.20238095238095"/>
    <x v="3"/>
    <s v="radio &amp; podcasts"/>
  </r>
  <r>
    <n v="1473"/>
    <s v="ONE LOVES ONLY FORM"/>
    <s v="Public Radio Project"/>
    <n v="1500"/>
    <n v="1807.74"/>
    <x v="0"/>
    <s v="US"/>
    <s v="USD"/>
    <x v="1473"/>
    <n v="1330644639"/>
    <d v="2012-03-01T23:30:39"/>
    <n v="1328052639"/>
    <b v="1"/>
    <n v="47"/>
    <b v="1"/>
    <s v="publishing/radio &amp; podcasts"/>
    <n v="0.205160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9093292"/>
    <d v="2013-09-13T17:28:12"/>
    <n v="1376501292"/>
    <b v="1"/>
    <n v="76"/>
    <b v="1"/>
    <s v="publishing/radio &amp; podcasts"/>
    <n v="0.1226666666666666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9051540"/>
    <d v="2014-12-20T04:59:00"/>
    <n v="1416244863"/>
    <b v="1"/>
    <n v="441"/>
    <b v="1"/>
    <s v="publishing/radio &amp; podcasts"/>
    <n v="0.8866966666666666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5616422"/>
    <d v="2011-09-10T01:00:22"/>
    <n v="1313024422"/>
    <b v="1"/>
    <n v="916"/>
    <b v="1"/>
    <s v="publishing/radio &amp; podcasts"/>
    <n v="5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24609200"/>
    <d v="2011-12-23T03:00:00"/>
    <n v="1319467604"/>
    <b v="1"/>
    <n v="369"/>
    <b v="1"/>
    <s v="publishing/radio &amp; podcasts"/>
    <n v="0.1131000000000000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8564913"/>
    <d v="2013-05-14T20:55:13"/>
    <n v="1367355313"/>
    <b v="1"/>
    <n v="20242"/>
    <b v="1"/>
    <s v="publishing/radio &amp; podcasts"/>
    <n v="10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9694340"/>
    <d v="2014-05-10T03:59:00"/>
    <n v="1398448389"/>
    <b v="1"/>
    <n v="71"/>
    <b v="1"/>
    <s v="publishing/radio &amp; podcasts"/>
    <n v="0.37375000000000003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4858000"/>
    <d v="2013-07-26T17:00:00"/>
    <n v="1373408699"/>
    <b v="1"/>
    <n v="635"/>
    <b v="1"/>
    <s v="publishing/radio &amp; podcasts"/>
    <n v="0.1704039999999999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3430145"/>
    <d v="2013-11-02T22:09:05"/>
    <n v="1380838145"/>
    <b v="0"/>
    <n v="6"/>
    <b v="0"/>
    <s v="publishing/fiction"/>
    <n v="-0.97899999999999998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7004260"/>
    <d v="2012-09-07T07:51:00"/>
    <n v="1345062936"/>
    <b v="0"/>
    <n v="1"/>
    <b v="0"/>
    <s v="publishing/fiction"/>
    <n v="-0.999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9162275"/>
    <d v="2016-07-22T04:37:55"/>
    <n v="1467002275"/>
    <b v="0"/>
    <n v="2"/>
    <b v="0"/>
    <s v="publishing/fiction"/>
    <n v="-0.99285714285714288"/>
    <n v="25"/>
    <x v="3"/>
    <s v="fiction"/>
  </r>
  <r>
    <n v="1484"/>
    <s v="a book called filtered down thru the stars"/>
    <s v="The mussings of an old wizard"/>
    <n v="2000"/>
    <n v="0"/>
    <x v="2"/>
    <s v="US"/>
    <s v="USD"/>
    <x v="1484"/>
    <n v="1342882260"/>
    <d v="2012-07-21T14:51:00"/>
    <n v="1337834963"/>
    <b v="0"/>
    <n v="0"/>
    <b v="0"/>
    <s v="publishing/fiction"/>
    <n v="-1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4827173"/>
    <d v="2015-06-20T19:06:13"/>
    <n v="1430939173"/>
    <b v="0"/>
    <n v="3"/>
    <b v="0"/>
    <s v="publishing/fiction"/>
    <n v="-0.97761194029850751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5009761"/>
    <d v="2015-02-27T04:02:41"/>
    <n v="1422417761"/>
    <b v="0"/>
    <n v="3"/>
    <b v="0"/>
    <s v="publishing/fiction"/>
    <n v="-0.9976000000000000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70175271"/>
    <d v="2016-08-02T22:01:11"/>
    <n v="1467583271"/>
    <b v="0"/>
    <n v="0"/>
    <b v="0"/>
    <s v="publishing/fiction"/>
    <n v="-1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8928660"/>
    <d v="2014-01-05T13:31:00"/>
    <n v="1386336660"/>
    <b v="0"/>
    <n v="6"/>
    <b v="0"/>
    <s v="publishing/fiction"/>
    <n v="-0.97599999999999998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2994052"/>
    <d v="2012-11-15T15:40:52"/>
    <n v="1350398452"/>
    <b v="0"/>
    <n v="0"/>
    <b v="0"/>
    <s v="publishing/fiction"/>
    <n v="-1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80720474"/>
    <d v="2013-10-02T13:27:54"/>
    <n v="1378214874"/>
    <b v="0"/>
    <n v="19"/>
    <b v="0"/>
    <s v="publishing/fiction"/>
    <n v="-0.69137931034482758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24014680"/>
    <d v="2015-02-15T15:38:00"/>
    <n v="1418922443"/>
    <b v="0"/>
    <n v="1"/>
    <b v="0"/>
    <s v="publishing/fiction"/>
    <n v="-0.91666666666666663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8431646"/>
    <d v="2011-06-18T21:14:06"/>
    <n v="1305839646"/>
    <b v="0"/>
    <n v="2"/>
    <b v="0"/>
    <s v="publishing/fiction"/>
    <n v="-0.9925000000000000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71415675"/>
    <d v="2013-06-16T20:47:55"/>
    <n v="1368823675"/>
    <b v="0"/>
    <n v="0"/>
    <b v="0"/>
    <s v="publishing/fiction"/>
    <n v="-1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8075480"/>
    <d v="2015-04-03T15:38:00"/>
    <n v="1425489613"/>
    <b v="0"/>
    <n v="11"/>
    <b v="0"/>
    <s v="publishing/fiction"/>
    <n v="-0.91100000000000003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4471431"/>
    <d v="2011-08-27T18:57:11"/>
    <n v="1311879431"/>
    <b v="0"/>
    <n v="0"/>
    <b v="0"/>
    <s v="publishing/fiction"/>
    <n v="-1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10866659"/>
    <d v="2014-09-16T11:24:19"/>
    <n v="1405682659"/>
    <b v="0"/>
    <n v="0"/>
    <b v="0"/>
    <s v="publishing/fiction"/>
    <n v="-1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5299780"/>
    <d v="2013-07-31T19:43:00"/>
    <n v="1371655522"/>
    <b v="0"/>
    <n v="1"/>
    <b v="0"/>
    <s v="publishing/fiction"/>
    <n v="-0.99993333333333334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9787378"/>
    <d v="2014-09-03T23:36:18"/>
    <n v="1405899378"/>
    <b v="0"/>
    <n v="3"/>
    <b v="0"/>
    <s v="publishing/fiction"/>
    <n v="-0.9809999999999999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70355833"/>
    <d v="2016-08-05T00:10:33"/>
    <n v="1465171833"/>
    <b v="0"/>
    <n v="1"/>
    <b v="0"/>
    <s v="publishing/fiction"/>
    <n v="-0.9975000000000000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7444557"/>
    <d v="2013-05-01T21:42:37"/>
    <n v="1364852557"/>
    <b v="0"/>
    <n v="15"/>
    <b v="0"/>
    <s v="publishing/fiction"/>
    <n v="-0.7496428571428571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x v="1501"/>
    <n v="1436364023"/>
    <d v="2015-07-08T14:00:23"/>
    <n v="1433772023"/>
    <b v="1"/>
    <n v="885"/>
    <b v="1"/>
    <s v="photography/photobooks"/>
    <n v="0.6633076923076922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8943200"/>
    <d v="2016-03-25T22:00:00"/>
    <n v="1456491680"/>
    <b v="1"/>
    <n v="329"/>
    <b v="1"/>
    <s v="photography/photobooks"/>
    <n v="1.4454545454545454E-2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7210801"/>
    <d v="2016-10-23T08:20:01"/>
    <n v="1472026801"/>
    <b v="1"/>
    <n v="71"/>
    <b v="1"/>
    <s v="photography/photobooks"/>
    <n v="7.8914666666666619E-2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x v="1504"/>
    <n v="1402389180"/>
    <d v="2014-06-10T08:33:00"/>
    <n v="1399996024"/>
    <b v="1"/>
    <n v="269"/>
    <b v="1"/>
    <s v="photography/photobooks"/>
    <n v="1.7793846153846153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8676860"/>
    <d v="2016-03-22T20:01:00"/>
    <n v="1455446303"/>
    <b v="1"/>
    <n v="345"/>
    <b v="1"/>
    <s v="photography/photobooks"/>
    <n v="3.5812499999999997E-2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6227904"/>
    <d v="2014-07-24T18:51:44"/>
    <n v="1403635904"/>
    <b v="1"/>
    <n v="43"/>
    <b v="1"/>
    <s v="photography/photobooks"/>
    <n v="0.11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73911000"/>
    <d v="2010-05-15T08:10:00"/>
    <n v="1268822909"/>
    <b v="1"/>
    <n v="33"/>
    <b v="1"/>
    <s v="photography/photobooks"/>
    <n v="1.1499999999999999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3880281"/>
    <d v="2014-06-27T14:44:41"/>
    <n v="1401201881"/>
    <b v="1"/>
    <n v="211"/>
    <b v="1"/>
    <s v="photography/photobooks"/>
    <n v="0.10762162162162162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7113140"/>
    <d v="2017-02-14T22:59:00"/>
    <n v="1484570885"/>
    <b v="1"/>
    <n v="196"/>
    <b v="1"/>
    <s v="photography/photobooks"/>
    <n v="0.2364125714285715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5761278"/>
    <d v="2014-07-19T09:14:38"/>
    <n v="1403169278"/>
    <b v="1"/>
    <n v="405"/>
    <b v="1"/>
    <s v="photography/photobooks"/>
    <n v="1.0350000000000022E-2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7858804"/>
    <d v="2015-11-18T15:00:04"/>
    <n v="1445263204"/>
    <b v="1"/>
    <n v="206"/>
    <b v="1"/>
    <s v="photography/photobooks"/>
    <n v="0.1179285714285714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6311939"/>
    <d v="2017-02-05T16:25:39"/>
    <n v="1483719939"/>
    <b v="1"/>
    <n v="335"/>
    <b v="1"/>
    <s v="photography/photobooks"/>
    <n v="4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5523866"/>
    <d v="2014-07-16T15:17:46"/>
    <n v="1402931866"/>
    <b v="1"/>
    <n v="215"/>
    <b v="1"/>
    <s v="photography/photobooks"/>
    <n v="0.50018750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43363640"/>
    <d v="2015-09-27T14:20:40"/>
    <n v="1439907640"/>
    <b v="1"/>
    <n v="176"/>
    <b v="1"/>
    <s v="photography/photobooks"/>
    <n v="6.4759999999999998E-2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8104697"/>
    <d v="2016-03-16T05:04:57"/>
    <n v="1455516297"/>
    <b v="1"/>
    <n v="555"/>
    <b v="1"/>
    <s v="photography/photobooks"/>
    <n v="0.57189000000000001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5762400"/>
    <d v="2016-10-06T14:00:00"/>
    <n v="1473160292"/>
    <b v="1"/>
    <n v="116"/>
    <b v="1"/>
    <s v="photography/photobooks"/>
    <n v="8.6588235294117646E-2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7845600"/>
    <d v="2014-12-06T06:00:00"/>
    <n v="1415194553"/>
    <b v="1"/>
    <n v="615"/>
    <b v="1"/>
    <s v="photography/photobooks"/>
    <n v="0.6198000000000000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401565252"/>
    <d v="2014-05-31T19:40:52"/>
    <n v="1398973252"/>
    <b v="1"/>
    <n v="236"/>
    <b v="1"/>
    <s v="photography/photobooks"/>
    <n v="1.0536666666666668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3301540"/>
    <d v="2014-06-20T21:59:00"/>
    <n v="1400867283"/>
    <b v="1"/>
    <n v="145"/>
    <b v="1"/>
    <s v="photography/photobooks"/>
    <n v="3.3638888888888892E-2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x v="1520"/>
    <n v="1418961600"/>
    <d v="2014-12-19T04:00:00"/>
    <n v="1415824513"/>
    <b v="1"/>
    <n v="167"/>
    <b v="1"/>
    <s v="photography/photobooks"/>
    <n v="3.4722222222222224E-2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5272091"/>
    <d v="2016-06-07T04:01:31"/>
    <n v="1462248091"/>
    <b v="1"/>
    <n v="235"/>
    <b v="1"/>
    <s v="photography/photobooks"/>
    <n v="6.8133333333333337E-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3575739"/>
    <d v="2014-10-17T19:55:39"/>
    <n v="1410983739"/>
    <b v="1"/>
    <n v="452"/>
    <b v="1"/>
    <s v="photography/photobooks"/>
    <n v="0.389657471264367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9292800"/>
    <d v="2014-12-23T00:00:00"/>
    <n v="1416592916"/>
    <b v="1"/>
    <n v="241"/>
    <b v="1"/>
    <s v="photography/photobooks"/>
    <n v="0.24843243243243243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7592090"/>
    <d v="2017-02-20T12:01:30"/>
    <n v="1485000090"/>
    <b v="1"/>
    <n v="28"/>
    <b v="1"/>
    <s v="photography/photobooks"/>
    <n v="1.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71539138"/>
    <d v="2016-08-18T16:52:18"/>
    <n v="1468947138"/>
    <b v="1"/>
    <n v="140"/>
    <b v="1"/>
    <s v="photography/photobooks"/>
    <n v="0.7400576923076921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53185447"/>
    <d v="2016-01-19T06:37:27"/>
    <n v="1448951847"/>
    <b v="1"/>
    <n v="280"/>
    <b v="1"/>
    <s v="photography/photobooks"/>
    <n v="0.20326086956521738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9497886"/>
    <d v="2017-03-14T13:24:46"/>
    <n v="1487082286"/>
    <b v="1"/>
    <n v="70"/>
    <b v="1"/>
    <s v="photography/photobooks"/>
    <n v="0.1044428571428572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5907200"/>
    <d v="2017-02-01T00:00:00"/>
    <n v="1483292122"/>
    <b v="1"/>
    <n v="160"/>
    <b v="1"/>
    <s v="photography/photobooks"/>
    <n v="1.8156666666666668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6773920"/>
    <d v="2015-03-19T14:05:20"/>
    <n v="1424185520"/>
    <b v="1"/>
    <n v="141"/>
    <b v="1"/>
    <s v="photography/photobooks"/>
    <n v="6.7894736842105266E-3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5624695"/>
    <d v="2015-10-23T18:24:55"/>
    <n v="1443464695"/>
    <b v="1"/>
    <n v="874"/>
    <b v="1"/>
    <s v="photography/photobooks"/>
    <n v="0.3482571428571428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7402800"/>
    <d v="2014-12-01T03:00:00"/>
    <n v="1414610126"/>
    <b v="1"/>
    <n v="73"/>
    <b v="1"/>
    <s v="photography/photobooks"/>
    <n v="0.7595744680851064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5548400"/>
    <d v="2016-02-15T15:00:00"/>
    <n v="1453461865"/>
    <b v="1"/>
    <n v="294"/>
    <b v="1"/>
    <s v="photography/photobooks"/>
    <n v="3.8401999999999998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62161540"/>
    <d v="2016-05-02T03:59:00"/>
    <n v="1457913777"/>
    <b v="1"/>
    <n v="740"/>
    <b v="1"/>
    <s v="photography/photobooks"/>
    <n v="0.45140000000000002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41383062"/>
    <d v="2015-09-04T16:11:02"/>
    <n v="1438791062"/>
    <b v="1"/>
    <n v="369"/>
    <b v="1"/>
    <s v="photography/photobooks"/>
    <n v="3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4040800"/>
    <d v="2016-05-23T22:00:00"/>
    <n v="1461527631"/>
    <b v="1"/>
    <n v="110"/>
    <b v="1"/>
    <s v="photography/photobooks"/>
    <n v="0.324249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40702910"/>
    <d v="2015-08-27T19:15:10"/>
    <n v="1438110910"/>
    <b v="1"/>
    <n v="455"/>
    <b v="1"/>
    <s v="photography/photobooks"/>
    <n v="1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70506400"/>
    <d v="2016-08-06T18:00:00"/>
    <n v="1467358427"/>
    <b v="1"/>
    <n v="224"/>
    <b v="1"/>
    <s v="photography/photobooks"/>
    <n v="0.79900000000000004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21952370"/>
    <d v="2015-01-22T18:46:10"/>
    <n v="1418064370"/>
    <b v="1"/>
    <n v="46"/>
    <b v="1"/>
    <s v="photography/photobooks"/>
    <n v="2.6285714285714287E-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3481019"/>
    <d v="2017-01-03T22:03:39"/>
    <n v="1480629819"/>
    <b v="0"/>
    <n v="284"/>
    <b v="1"/>
    <s v="photography/photobooks"/>
    <n v="0.35986100000000004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6964500"/>
    <d v="2014-11-26T01:15:00"/>
    <n v="1414368616"/>
    <b v="1"/>
    <n v="98"/>
    <b v="1"/>
    <s v="photography/photobooks"/>
    <n v="0.1786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20045538"/>
    <d v="2014-12-31T17:05:38"/>
    <n v="1417453538"/>
    <b v="0"/>
    <n v="2"/>
    <b v="0"/>
    <s v="photography/nature"/>
    <n v="-0.9996666666666667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5708500"/>
    <d v="2015-06-30T23:55:00"/>
    <n v="1434412500"/>
    <b v="0"/>
    <n v="1"/>
    <b v="0"/>
    <s v="photography/nature"/>
    <n v="-0.96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6662034"/>
    <d v="2014-11-22T13:13:54"/>
    <n v="1414066434"/>
    <b v="0"/>
    <n v="1"/>
    <b v="0"/>
    <s v="photography/nature"/>
    <n v="-0.9955555555555555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7847480"/>
    <d v="2015-04-01T00:18:00"/>
    <n v="1424222024"/>
    <b v="0"/>
    <n v="0"/>
    <b v="0"/>
    <s v="photography/nature"/>
    <n v="-1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5330960"/>
    <d v="2015-03-02T21:16:00"/>
    <n v="1422393234"/>
    <b v="0"/>
    <n v="1"/>
    <b v="0"/>
    <s v="photography/nature"/>
    <n v="-0.9996666666666667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10930399"/>
    <d v="2014-09-17T05:06:39"/>
    <n v="1405746399"/>
    <b v="0"/>
    <n v="11"/>
    <b v="0"/>
    <s v="photography/nature"/>
    <n v="-0.71099999999999997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844882"/>
    <d v="2017-02-23T10:14:42"/>
    <n v="1487240082"/>
    <b v="0"/>
    <n v="0"/>
    <b v="0"/>
    <s v="photography/nature"/>
    <n v="-1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7020620"/>
    <d v="2015-11-08T22:10:20"/>
    <n v="1444425020"/>
    <b v="0"/>
    <n v="1"/>
    <b v="0"/>
    <s v="photography/nature"/>
    <n v="-0.91428571428571426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6524159"/>
    <d v="2015-11-03T04:15:59"/>
    <n v="1443928559"/>
    <b v="0"/>
    <n v="6"/>
    <b v="0"/>
    <s v="photography/nature"/>
    <n v="-0.66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3050034"/>
    <d v="2016-05-12T10:47:14"/>
    <n v="1460458034"/>
    <b v="0"/>
    <n v="7"/>
    <b v="0"/>
    <s v="photography/nature"/>
    <n v="-0.86533333333333329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2756039"/>
    <d v="2015-05-27T19:47:19"/>
    <n v="1430164039"/>
    <b v="0"/>
    <n v="0"/>
    <b v="0"/>
    <s v="photography/nature"/>
    <n v="-1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552"/>
    <n v="1412135940"/>
    <d v="2014-10-01T03:59:00"/>
    <n v="1410366708"/>
    <b v="0"/>
    <n v="16"/>
    <b v="0"/>
    <s v="photography/nature"/>
    <n v="-0.50813953488372088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3"/>
    <n v="1441176447"/>
    <d v="2015-09-02T06:47:27"/>
    <n v="1438584447"/>
    <b v="0"/>
    <n v="0"/>
    <b v="0"/>
    <s v="photography/nature"/>
    <n v="-1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4"/>
    <n v="1438495390"/>
    <d v="2015-08-02T06:03:10"/>
    <n v="1435903390"/>
    <b v="0"/>
    <n v="0"/>
    <b v="0"/>
    <s v="photography/nature"/>
    <n v="-1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5"/>
    <n v="1442509200"/>
    <d v="2015-09-17T17:00:00"/>
    <n v="1440513832"/>
    <b v="0"/>
    <n v="0"/>
    <b v="0"/>
    <s v="photography/nature"/>
    <n v="-1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6"/>
    <n v="1467603624"/>
    <d v="2016-07-04T03:40:24"/>
    <n v="1465011624"/>
    <b v="0"/>
    <n v="12"/>
    <b v="0"/>
    <s v="photography/nature"/>
    <n v="-0.54866666666666664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7"/>
    <n v="1411227633"/>
    <d v="2014-09-20T15:40:33"/>
    <n v="1408549233"/>
    <b v="0"/>
    <n v="1"/>
    <b v="0"/>
    <s v="photography/nature"/>
    <n v="-0.96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8"/>
    <n v="1440763920"/>
    <d v="2015-08-28T12:12:00"/>
    <n v="1435656759"/>
    <b v="0"/>
    <n v="3"/>
    <b v="0"/>
    <s v="photography/nature"/>
    <n v="-0.9533333333333333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9"/>
    <n v="1430270199"/>
    <d v="2015-04-29T01:16:39"/>
    <n v="1428974199"/>
    <b v="0"/>
    <n v="1"/>
    <b v="0"/>
    <s v="photography/nature"/>
    <n v="-0.996666666666666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60"/>
    <n v="1415842193"/>
    <d v="2014-11-13T01:29:53"/>
    <n v="1414110593"/>
    <b v="0"/>
    <n v="4"/>
    <b v="0"/>
    <s v="photography/nature"/>
    <n v="-0.9624000000000000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1"/>
    <n v="1383789603"/>
    <d v="2013-11-07T02:00:03"/>
    <n v="1381194003"/>
    <b v="0"/>
    <n v="1"/>
    <b v="0"/>
    <s v="publishing/art books"/>
    <n v="-0.99329999999999996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2"/>
    <n v="1259715000"/>
    <d v="2009-12-02T00:50:00"/>
    <n v="1253712916"/>
    <b v="0"/>
    <n v="0"/>
    <b v="0"/>
    <s v="publishing/art books"/>
    <n v="-1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3"/>
    <n v="1394815751"/>
    <d v="2014-03-14T16:49:11"/>
    <n v="1389635351"/>
    <b v="0"/>
    <n v="2"/>
    <b v="0"/>
    <s v="publishing/art books"/>
    <n v="-0.98583333333333334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4"/>
    <n v="1432843500"/>
    <d v="2015-05-28T20:05:00"/>
    <n v="1430124509"/>
    <b v="0"/>
    <n v="1"/>
    <b v="0"/>
    <s v="publishing/art books"/>
    <n v="-0.999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5"/>
    <n v="1307554261"/>
    <d v="2011-06-08T17:31:01"/>
    <n v="1304962261"/>
    <b v="0"/>
    <n v="1"/>
    <b v="0"/>
    <s v="publishing/art books"/>
    <n v="-0.97499999999999998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6"/>
    <n v="1469656800"/>
    <d v="2016-07-27T22:00:00"/>
    <n v="1467151204"/>
    <b v="0"/>
    <n v="59"/>
    <b v="0"/>
    <s v="publishing/art books"/>
    <n v="-0.78749999999999998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7"/>
    <n v="1392595200"/>
    <d v="2014-02-17T00:00:00"/>
    <n v="1391293745"/>
    <b v="0"/>
    <n v="13"/>
    <b v="0"/>
    <s v="publishing/art books"/>
    <n v="-0.9588235294117647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8"/>
    <n v="1419384585"/>
    <d v="2014-12-24T01:29:45"/>
    <n v="1416360585"/>
    <b v="0"/>
    <n v="22"/>
    <b v="0"/>
    <s v="publishing/art books"/>
    <n v="-0.86360000000000003"/>
    <n v="155"/>
    <x v="3"/>
    <s v="art books"/>
  </r>
  <r>
    <n v="1569"/>
    <s v="to be removed (Canceled)"/>
    <s v="to be removed"/>
    <n v="30000"/>
    <n v="0"/>
    <x v="1"/>
    <s v="US"/>
    <s v="USD"/>
    <x v="1569"/>
    <n v="1369498714"/>
    <d v="2013-05-25T16:18:34"/>
    <n v="1366906714"/>
    <b v="0"/>
    <n v="0"/>
    <b v="0"/>
    <s v="publishing/art books"/>
    <n v="-1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70"/>
    <n v="1460140282"/>
    <d v="2016-04-08T18:31:22"/>
    <n v="1457551882"/>
    <b v="0"/>
    <n v="52"/>
    <b v="0"/>
    <s v="publishing/art books"/>
    <n v="-0.58599999999999997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1"/>
    <n v="1434738483"/>
    <d v="2015-06-19T18:28:03"/>
    <n v="1432146483"/>
    <b v="0"/>
    <n v="4"/>
    <b v="0"/>
    <s v="publishing/art books"/>
    <n v="-0.99338842975206609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2"/>
    <n v="1456703940"/>
    <d v="2016-02-28T23:59:00"/>
    <n v="1454546859"/>
    <b v="0"/>
    <n v="3"/>
    <b v="0"/>
    <s v="publishing/art books"/>
    <n v="-0.9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3"/>
    <n v="1491019140"/>
    <d v="2017-04-01T03:59:00"/>
    <n v="1487548802"/>
    <b v="0"/>
    <n v="3"/>
    <b v="0"/>
    <s v="publishing/art books"/>
    <n v="-0.97522222222222221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4"/>
    <n v="1424211329"/>
    <d v="2015-02-17T22:15:29"/>
    <n v="1421187329"/>
    <b v="0"/>
    <n v="6"/>
    <b v="0"/>
    <s v="publishing/art books"/>
    <n v="-0.9494000000000000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5"/>
    <n v="1404909296"/>
    <d v="2014-07-09T12:34:56"/>
    <n v="1402317296"/>
    <b v="0"/>
    <n v="35"/>
    <b v="0"/>
    <s v="publishing/art books"/>
    <n v="-0.7709000000000000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6"/>
    <n v="1435698368"/>
    <d v="2015-06-30T21:06:08"/>
    <n v="1431810368"/>
    <b v="0"/>
    <n v="10"/>
    <b v="0"/>
    <s v="publishing/art books"/>
    <n v="-0.87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7"/>
    <n v="1343161248"/>
    <d v="2012-07-24T20:20:48"/>
    <n v="1337977248"/>
    <b v="0"/>
    <n v="2"/>
    <b v="0"/>
    <s v="publishing/art books"/>
    <n v="-0.9945000000000000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8"/>
    <n v="1283392800"/>
    <d v="2010-09-02T02:00:00"/>
    <n v="1281317691"/>
    <b v="0"/>
    <n v="4"/>
    <b v="0"/>
    <s v="publishing/art books"/>
    <n v="-0.8919346336320506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9"/>
    <n v="1377734091"/>
    <d v="2013-08-28T23:54:51"/>
    <n v="1374882891"/>
    <b v="0"/>
    <n v="2"/>
    <b v="0"/>
    <s v="publishing/art books"/>
    <n v="-0.99159915991599157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80"/>
    <n v="1337562726"/>
    <d v="2012-05-21T01:12:06"/>
    <n v="1332378726"/>
    <b v="0"/>
    <n v="0"/>
    <b v="0"/>
    <s v="publishing/art books"/>
    <n v="-1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1"/>
    <n v="1450521990"/>
    <d v="2015-12-19T10:46:30"/>
    <n v="1447757190"/>
    <b v="0"/>
    <n v="1"/>
    <b v="0"/>
    <s v="photography/places"/>
    <n v="-0.99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x v="1582"/>
    <n v="1445894400"/>
    <d v="2015-10-26T21:20:00"/>
    <n v="1440961053"/>
    <b v="0"/>
    <n v="3"/>
    <b v="0"/>
    <s v="photography/places"/>
    <n v="-0.90700000000000003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3"/>
    <n v="1411681391"/>
    <d v="2014-09-25T21:43:11"/>
    <n v="1409089391"/>
    <b v="0"/>
    <n v="1"/>
    <b v="0"/>
    <s v="photography/places"/>
    <n v="-0.99924999999999997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4"/>
    <n v="1401464101"/>
    <d v="2014-05-30T15:35:01"/>
    <n v="1400600101"/>
    <b v="0"/>
    <n v="0"/>
    <b v="0"/>
    <s v="photography/places"/>
    <n v="-1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5"/>
    <n v="1482663600"/>
    <d v="2016-12-25T11:00:00"/>
    <n v="1480800568"/>
    <b v="0"/>
    <n v="12"/>
    <b v="0"/>
    <s v="photography/places"/>
    <n v="-0.21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x v="1586"/>
    <n v="1428197422"/>
    <d v="2015-04-05T01:30:22"/>
    <n v="1425609022"/>
    <b v="0"/>
    <n v="0"/>
    <b v="0"/>
    <s v="photography/places"/>
    <n v="-1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7"/>
    <n v="1418510965"/>
    <d v="2014-12-13T22:49:25"/>
    <n v="1415918965"/>
    <b v="0"/>
    <n v="1"/>
    <b v="0"/>
    <s v="photography/places"/>
    <n v="-0.99986666666666668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x v="1588"/>
    <n v="1422735120"/>
    <d v="2015-01-31T20:12:00"/>
    <n v="1420091999"/>
    <b v="0"/>
    <n v="0"/>
    <b v="0"/>
    <s v="photography/places"/>
    <n v="-1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9"/>
    <n v="1444433886"/>
    <d v="2015-10-09T23:38:06"/>
    <n v="1441841886"/>
    <b v="0"/>
    <n v="0"/>
    <b v="0"/>
    <s v="photography/places"/>
    <n v="-1"/>
    <e v="#DIV/0!"/>
    <x v="8"/>
    <s v="places"/>
  </r>
  <r>
    <n v="1590"/>
    <s v="An Italian Adventure"/>
    <s v="Discover Italy through photography."/>
    <n v="60000"/>
    <n v="1020"/>
    <x v="2"/>
    <s v="IT"/>
    <s v="EUR"/>
    <x v="1590"/>
    <n v="1443040464"/>
    <d v="2015-09-23T20:34:24"/>
    <n v="1440448464"/>
    <b v="0"/>
    <n v="2"/>
    <b v="0"/>
    <s v="photography/places"/>
    <n v="-0.98299999999999998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1"/>
    <n v="1459700741"/>
    <d v="2016-04-03T16:25:41"/>
    <n v="1457112341"/>
    <b v="0"/>
    <n v="92"/>
    <b v="0"/>
    <s v="photography/places"/>
    <n v="-0.70771428571428574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x v="1592"/>
    <n v="1427503485"/>
    <d v="2015-03-28T00:44:45"/>
    <n v="1423619085"/>
    <b v="0"/>
    <n v="0"/>
    <b v="0"/>
    <s v="photography/places"/>
    <n v="-1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x v="1593"/>
    <n v="1425154655"/>
    <d v="2015-02-28T20:17:35"/>
    <n v="1422562655"/>
    <b v="0"/>
    <n v="3"/>
    <b v="0"/>
    <s v="photography/places"/>
    <n v="-0.999863636363636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4"/>
    <n v="1463329260"/>
    <d v="2016-05-15T16:21:00"/>
    <n v="1458147982"/>
    <b v="0"/>
    <n v="10"/>
    <b v="0"/>
    <s v="photography/places"/>
    <n v="-0.79500000000000004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5"/>
    <n v="1403122380"/>
    <d v="2014-06-18T20:13:00"/>
    <n v="1400634728"/>
    <b v="0"/>
    <n v="7"/>
    <b v="0"/>
    <s v="photography/places"/>
    <n v="-0.9971999999999999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x v="1596"/>
    <n v="1418469569"/>
    <d v="2014-12-13T11:19:29"/>
    <n v="1414577969"/>
    <b v="0"/>
    <n v="3"/>
    <b v="0"/>
    <s v="photography/places"/>
    <n v="-0.9769230769230768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7"/>
    <n v="1474360197"/>
    <d v="2016-09-20T08:29:57"/>
    <n v="1471768197"/>
    <b v="0"/>
    <n v="0"/>
    <b v="0"/>
    <s v="photography/places"/>
    <n v="-1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8"/>
    <n v="1437926458"/>
    <d v="2015-07-26T16:00:58"/>
    <n v="1432742458"/>
    <b v="0"/>
    <n v="1"/>
    <b v="0"/>
    <s v="photography/places"/>
    <n v="-0.9987500000000000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9"/>
    <n v="1460116576"/>
    <d v="2016-04-08T11:56:16"/>
    <n v="1457528176"/>
    <b v="0"/>
    <n v="0"/>
    <b v="0"/>
    <s v="photography/places"/>
    <n v="-1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600"/>
    <n v="1405401060"/>
    <d v="2014-07-15T05:11:00"/>
    <n v="1401585752"/>
    <b v="0"/>
    <n v="9"/>
    <b v="0"/>
    <s v="photography/places"/>
    <n v="-0.92659999999999998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1"/>
    <n v="1304561633"/>
    <d v="2011-05-05T02:13:53"/>
    <n v="1301969633"/>
    <b v="0"/>
    <n v="56"/>
    <b v="1"/>
    <s v="music/rock"/>
    <n v="8.249200000000001E-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2"/>
    <n v="1318633200"/>
    <d v="2011-10-14T23:00:00"/>
    <n v="1314947317"/>
    <b v="0"/>
    <n v="32"/>
    <b v="1"/>
    <s v="music/rock"/>
    <n v="1.6666666666666668E-3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x v="1603"/>
    <n v="1327723459"/>
    <d v="2012-01-28T04:04:19"/>
    <n v="1322539459"/>
    <b v="0"/>
    <n v="30"/>
    <b v="1"/>
    <s v="music/rock"/>
    <n v="3.3000000000004093E-4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4"/>
    <n v="1332011835"/>
    <d v="2012-03-17T19:17:15"/>
    <n v="1328559435"/>
    <b v="0"/>
    <n v="70"/>
    <b v="1"/>
    <s v="music/rock"/>
    <n v="0.2210714285714285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5"/>
    <n v="1312182000"/>
    <d v="2011-08-01T07:00:00"/>
    <n v="1311380313"/>
    <b v="0"/>
    <n v="44"/>
    <b v="1"/>
    <s v="music/rock"/>
    <n v="6.9333333333333937E-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6"/>
    <n v="1300930838"/>
    <d v="2011-03-24T01:40:38"/>
    <n v="1293158438"/>
    <b v="0"/>
    <n v="92"/>
    <b v="1"/>
    <s v="music/rock"/>
    <n v="1.0041249999999991E-2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7"/>
    <n v="1339701851"/>
    <d v="2012-06-14T19:24:11"/>
    <n v="1337887451"/>
    <b v="0"/>
    <n v="205"/>
    <b v="1"/>
    <s v="music/rock"/>
    <n v="0.45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8"/>
    <n v="1388553960"/>
    <d v="2014-01-01T05:26:00"/>
    <n v="1385754986"/>
    <b v="0"/>
    <n v="23"/>
    <b v="1"/>
    <s v="music/rock"/>
    <n v="1.2500000000000001E-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9"/>
    <n v="1320220800"/>
    <d v="2011-11-02T08:00:00"/>
    <n v="1315612909"/>
    <b v="0"/>
    <n v="4"/>
    <b v="1"/>
    <s v="music/rock"/>
    <n v="0.18333333333333332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10"/>
    <n v="1355609510"/>
    <d v="2012-12-15T22:11:50"/>
    <n v="1353017510"/>
    <b v="0"/>
    <n v="112"/>
    <b v="1"/>
    <s v="music/rock"/>
    <n v="1.7184999999999999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x v="1611"/>
    <n v="1370390432"/>
    <d v="2013-06-05T00:00:32"/>
    <n v="1368576032"/>
    <b v="0"/>
    <n v="27"/>
    <b v="1"/>
    <s v="music/rock"/>
    <n v="0.25124999999999997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2"/>
    <n v="1357160384"/>
    <d v="2013-01-02T20:59:44"/>
    <n v="1354568384"/>
    <b v="0"/>
    <n v="11"/>
    <b v="1"/>
    <s v="music/rock"/>
    <n v="0.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3"/>
    <n v="1342921202"/>
    <d v="2012-07-22T01:40:02"/>
    <n v="1340329202"/>
    <b v="0"/>
    <n v="26"/>
    <b v="1"/>
    <s v="music/rock"/>
    <n v="1.4999999999999999E-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4"/>
    <n v="1407085200"/>
    <d v="2014-08-03T17:00:00"/>
    <n v="1401924769"/>
    <b v="0"/>
    <n v="77"/>
    <b v="1"/>
    <s v="music/rock"/>
    <n v="2.7E-2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5"/>
    <n v="1323742396"/>
    <d v="2011-12-13T02:13:16"/>
    <n v="1319850796"/>
    <b v="0"/>
    <n v="136"/>
    <b v="1"/>
    <s v="music/rock"/>
    <n v="0.14124999999999999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6"/>
    <n v="1353621600"/>
    <d v="2012-11-22T22:00:00"/>
    <n v="1350061821"/>
    <b v="0"/>
    <n v="157"/>
    <b v="1"/>
    <s v="music/rock"/>
    <n v="4.2000000000000003E-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x v="1617"/>
    <n v="1383332400"/>
    <d v="2013-11-01T19:00:00"/>
    <n v="1380470188"/>
    <b v="0"/>
    <n v="158"/>
    <b v="1"/>
    <s v="music/rock"/>
    <n v="0.45857142857142857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x v="1618"/>
    <n v="1362757335"/>
    <d v="2013-03-08T15:42:15"/>
    <n v="1359301335"/>
    <b v="0"/>
    <n v="27"/>
    <b v="1"/>
    <s v="music/rock"/>
    <n v="5.0666666666666665E-2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9"/>
    <n v="1410755286"/>
    <d v="2014-09-15T04:28:06"/>
    <n v="1408940886"/>
    <b v="0"/>
    <n v="23"/>
    <b v="1"/>
    <s v="music/rock"/>
    <n v="0.333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x v="1620"/>
    <n v="1361606940"/>
    <d v="2013-02-23T08:09:00"/>
    <n v="1361002140"/>
    <b v="0"/>
    <n v="17"/>
    <b v="1"/>
    <s v="music/rock"/>
    <n v="0.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1"/>
    <n v="1338177540"/>
    <d v="2012-05-28T03:59:00"/>
    <n v="1333550015"/>
    <b v="0"/>
    <n v="37"/>
    <b v="1"/>
    <s v="music/rock"/>
    <n v="0.21199999999999999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2"/>
    <n v="1418803140"/>
    <d v="2014-12-17T07:59:00"/>
    <n v="1415343874"/>
    <b v="0"/>
    <n v="65"/>
    <b v="1"/>
    <s v="music/rock"/>
    <n v="1.7246376811594202E-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3"/>
    <n v="1377621089"/>
    <d v="2013-08-27T16:31:29"/>
    <n v="1372437089"/>
    <b v="0"/>
    <n v="18"/>
    <b v="1"/>
    <s v="music/rock"/>
    <n v="1.0666666666666666E-2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4"/>
    <n v="1357721335"/>
    <d v="2013-01-09T08:48:55"/>
    <n v="1354265335"/>
    <b v="0"/>
    <n v="25"/>
    <b v="1"/>
    <s v="music/rock"/>
    <n v="0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5"/>
    <n v="1347382053"/>
    <d v="2012-09-11T16:47:33"/>
    <n v="1344962853"/>
    <b v="0"/>
    <n v="104"/>
    <b v="1"/>
    <s v="music/rock"/>
    <n v="0.553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6"/>
    <n v="1385932867"/>
    <d v="2013-12-01T21:21:07"/>
    <n v="1383337267"/>
    <b v="0"/>
    <n v="108"/>
    <b v="1"/>
    <s v="music/rock"/>
    <n v="1.1875E-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7"/>
    <n v="1353905940"/>
    <d v="2012-11-26T04:59:00"/>
    <n v="1351011489"/>
    <b v="0"/>
    <n v="38"/>
    <b v="1"/>
    <s v="music/rock"/>
    <n v="0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x v="1628"/>
    <n v="1403026882"/>
    <d v="2014-06-17T17:41:22"/>
    <n v="1400175682"/>
    <b v="0"/>
    <n v="88"/>
    <b v="1"/>
    <s v="music/rock"/>
    <n v="9.2499999999999995E-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9"/>
    <n v="1392929333"/>
    <d v="2014-02-20T20:48:53"/>
    <n v="1389041333"/>
    <b v="0"/>
    <n v="82"/>
    <b v="1"/>
    <s v="music/rock"/>
    <n v="3.6666666666666667E-2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30"/>
    <n v="1330671540"/>
    <d v="2012-03-02T06:59:00"/>
    <n v="1328040375"/>
    <b v="0"/>
    <n v="126"/>
    <b v="1"/>
    <s v="music/rock"/>
    <n v="1.6525000000000001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1"/>
    <n v="1350074261"/>
    <d v="2012-10-12T20:37:41"/>
    <n v="1347482261"/>
    <b v="0"/>
    <n v="133"/>
    <b v="1"/>
    <s v="music/rock"/>
    <n v="0.55910000000000004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2"/>
    <n v="1316851854"/>
    <d v="2011-09-24T08:10:54"/>
    <n v="1311667854"/>
    <b v="0"/>
    <n v="47"/>
    <b v="1"/>
    <s v="music/rock"/>
    <n v="1.6250000000000001E-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3"/>
    <n v="1326690000"/>
    <d v="2012-01-16T05:00:00"/>
    <n v="1324329156"/>
    <b v="0"/>
    <n v="58"/>
    <b v="1"/>
    <s v="music/rock"/>
    <n v="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x v="1634"/>
    <n v="1306994340"/>
    <d v="2011-06-02T05:59:00"/>
    <n v="1303706001"/>
    <b v="0"/>
    <n v="32"/>
    <b v="1"/>
    <s v="music/rock"/>
    <n v="5.0000000000000001E-3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5"/>
    <n v="1468270261"/>
    <d v="2016-07-11T20:51:01"/>
    <n v="1463086261"/>
    <b v="0"/>
    <n v="37"/>
    <b v="1"/>
    <s v="music/rock"/>
    <n v="0.25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6"/>
    <n v="1307851200"/>
    <d v="2011-06-12T04:00:00"/>
    <n v="1304129088"/>
    <b v="0"/>
    <n v="87"/>
    <b v="1"/>
    <s v="music/rock"/>
    <n v="3.5555555555555556E-2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7"/>
    <n v="1262302740"/>
    <d v="2009-12-31T23:39:00"/>
    <n v="1257444140"/>
    <b v="0"/>
    <n v="15"/>
    <b v="1"/>
    <s v="music/rock"/>
    <n v="3.7999999999999999E-2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x v="1638"/>
    <n v="1362086700"/>
    <d v="2013-02-28T21:25:00"/>
    <n v="1358180968"/>
    <b v="0"/>
    <n v="27"/>
    <b v="1"/>
    <s v="music/rock"/>
    <n v="0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9"/>
    <n v="1330789165"/>
    <d v="2012-03-03T15:39:25"/>
    <n v="1328197165"/>
    <b v="0"/>
    <n v="19"/>
    <b v="1"/>
    <s v="music/rock"/>
    <n v="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40"/>
    <n v="1280800740"/>
    <d v="2010-08-03T01:59:00"/>
    <n v="1279603955"/>
    <b v="0"/>
    <n v="17"/>
    <b v="1"/>
    <s v="music/rock"/>
    <n v="0.6986000000000001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x v="1641"/>
    <n v="1418998744"/>
    <d v="2014-12-19T14:19:04"/>
    <n v="1416406744"/>
    <b v="0"/>
    <n v="26"/>
    <b v="1"/>
    <s v="music/pop"/>
    <n v="1.4E-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2"/>
    <n v="1308011727"/>
    <d v="2011-06-14T00:35:27"/>
    <n v="1306283727"/>
    <b v="0"/>
    <n v="28"/>
    <b v="1"/>
    <s v="music/pop"/>
    <n v="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x v="1643"/>
    <n v="1348516012"/>
    <d v="2012-09-24T19:46:52"/>
    <n v="1345924012"/>
    <b v="0"/>
    <n v="37"/>
    <b v="1"/>
    <s v="music/pop"/>
    <n v="0.24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4"/>
    <n v="1353551160"/>
    <d v="2012-11-22T02:26:00"/>
    <n v="1348363560"/>
    <b v="0"/>
    <n v="128"/>
    <b v="1"/>
    <s v="music/pop"/>
    <n v="9.5000000000000001E-2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5"/>
    <n v="1379515740"/>
    <d v="2013-09-18T14:49:00"/>
    <n v="1378306140"/>
    <b v="0"/>
    <n v="10"/>
    <b v="1"/>
    <s v="music/pop"/>
    <n v="0.10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6"/>
    <n v="1408039860"/>
    <d v="2014-08-14T18:11:00"/>
    <n v="1405248503"/>
    <b v="0"/>
    <n v="83"/>
    <b v="1"/>
    <s v="music/pop"/>
    <n v="0.10199999999999999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7"/>
    <n v="1339235377"/>
    <d v="2012-06-09T09:49:37"/>
    <n v="1336643377"/>
    <b v="0"/>
    <n v="46"/>
    <b v="1"/>
    <s v="music/pop"/>
    <n v="4.7199999999999999E-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8"/>
    <n v="1300636482"/>
    <d v="2011-03-20T15:54:42"/>
    <n v="1298048082"/>
    <b v="0"/>
    <n v="90"/>
    <b v="1"/>
    <s v="music/pop"/>
    <n v="0.2526086956521739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9"/>
    <n v="1400862355"/>
    <d v="2014-05-23T16:25:55"/>
    <n v="1396974355"/>
    <b v="0"/>
    <n v="81"/>
    <b v="1"/>
    <s v="music/pop"/>
    <n v="5.8763157894736653E-3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50"/>
    <n v="1381314437"/>
    <d v="2013-10-09T10:27:17"/>
    <n v="1378722437"/>
    <b v="0"/>
    <n v="32"/>
    <b v="1"/>
    <s v="music/pop"/>
    <n v="0.41549999999999998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1"/>
    <n v="1303801140"/>
    <d v="2011-04-26T06:59:00"/>
    <n v="1300916220"/>
    <b v="0"/>
    <n v="20"/>
    <b v="1"/>
    <s v="music/pop"/>
    <n v="7.4999999999999997E-3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2"/>
    <n v="1385297393"/>
    <d v="2013-11-24T12:49:53"/>
    <n v="1382701793"/>
    <b v="0"/>
    <n v="70"/>
    <b v="1"/>
    <s v="music/pop"/>
    <n v="6.6666666666666671E-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3"/>
    <n v="1303675296"/>
    <d v="2011-04-24T20:01:36"/>
    <n v="1300996896"/>
    <b v="0"/>
    <n v="168"/>
    <b v="1"/>
    <s v="music/pop"/>
    <n v="0.7423040000000000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4"/>
    <n v="1334784160"/>
    <d v="2012-04-18T21:22:40"/>
    <n v="1332192160"/>
    <b v="0"/>
    <n v="34"/>
    <b v="1"/>
    <s v="music/pop"/>
    <n v="0.19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x v="1655"/>
    <n v="1333648820"/>
    <d v="2012-04-05T18:00:20"/>
    <n v="1331060420"/>
    <b v="0"/>
    <n v="48"/>
    <b v="1"/>
    <s v="music/pop"/>
    <n v="0.42866666666666664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6"/>
    <n v="1355437052"/>
    <d v="2012-12-13T22:17:32"/>
    <n v="1352845052"/>
    <b v="0"/>
    <n v="48"/>
    <b v="1"/>
    <s v="music/pop"/>
    <n v="3.3493333333333188E-3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7"/>
    <n v="1337885168"/>
    <d v="2012-05-24T18:46:08"/>
    <n v="1335293168"/>
    <b v="0"/>
    <n v="221"/>
    <b v="1"/>
    <s v="music/pop"/>
    <n v="4.9338000000000028E-2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8"/>
    <n v="1355840400"/>
    <d v="2012-12-18T14:20:00"/>
    <n v="1352524767"/>
    <b v="0"/>
    <n v="107"/>
    <b v="1"/>
    <s v="music/pop"/>
    <n v="0.32233333333333336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9"/>
    <n v="1387281600"/>
    <d v="2013-12-17T12:00:00"/>
    <n v="1384811721"/>
    <b v="0"/>
    <n v="45"/>
    <b v="1"/>
    <s v="music/pop"/>
    <n v="0.12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60"/>
    <n v="1462053540"/>
    <d v="2016-04-30T21:59:00"/>
    <n v="1459355950"/>
    <b v="0"/>
    <n v="36"/>
    <b v="1"/>
    <s v="music/pop"/>
    <n v="11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1"/>
    <n v="1453064400"/>
    <d v="2016-01-17T21:00:00"/>
    <n v="1449359831"/>
    <b v="0"/>
    <n v="101"/>
    <b v="1"/>
    <s v="music/pop"/>
    <n v="2.5063291139240506E-2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2"/>
    <n v="1325310336"/>
    <d v="2011-12-31T05:45:36"/>
    <n v="1320122736"/>
    <b v="0"/>
    <n v="62"/>
    <b v="1"/>
    <s v="music/pop"/>
    <n v="2.6374999999999999E-2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3"/>
    <n v="1422750707"/>
    <d v="2015-02-01T00:31:47"/>
    <n v="1420158707"/>
    <b v="0"/>
    <n v="32"/>
    <b v="1"/>
    <s v="music/pop"/>
    <n v="0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4"/>
    <n v="1331870340"/>
    <d v="2012-03-16T03:59:00"/>
    <n v="1328033818"/>
    <b v="0"/>
    <n v="89"/>
    <b v="1"/>
    <s v="music/pop"/>
    <n v="0.22408799999999993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5"/>
    <n v="1298343600"/>
    <d v="2011-02-22T03:00:00"/>
    <n v="1295624113"/>
    <b v="0"/>
    <n v="93"/>
    <b v="1"/>
    <s v="music/pop"/>
    <n v="0.1945714285714285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6"/>
    <n v="1364447073"/>
    <d v="2013-03-28T05:04:33"/>
    <n v="1361858673"/>
    <b v="0"/>
    <n v="98"/>
    <b v="1"/>
    <s v="music/pop"/>
    <n v="0.6088000000000000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7"/>
    <n v="1394521140"/>
    <d v="2014-03-11T06:59:00"/>
    <n v="1392169298"/>
    <b v="0"/>
    <n v="82"/>
    <b v="1"/>
    <s v="music/pop"/>
    <n v="0.2685294117647059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8"/>
    <n v="1322454939"/>
    <d v="2011-11-28T04:35:39"/>
    <n v="1319859339"/>
    <b v="0"/>
    <n v="116"/>
    <b v="1"/>
    <s v="music/pop"/>
    <n v="2.6374999999999999E-2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9"/>
    <n v="1464729276"/>
    <d v="2016-05-31T21:14:36"/>
    <n v="1459545276"/>
    <b v="0"/>
    <n v="52"/>
    <b v="1"/>
    <s v="music/pop"/>
    <n v="0.3975000000000000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70"/>
    <n v="1278302400"/>
    <d v="2010-07-05T04:00:00"/>
    <n v="1273961999"/>
    <b v="0"/>
    <n v="23"/>
    <b v="1"/>
    <s v="music/pop"/>
    <n v="2.5999999999999999E-2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x v="1671"/>
    <n v="1470056614"/>
    <d v="2016-08-01T13:03:34"/>
    <n v="1467464614"/>
    <b v="0"/>
    <n v="77"/>
    <b v="1"/>
    <s v="music/pop"/>
    <n v="6.7350000000000135E-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x v="1672"/>
    <n v="1338824730"/>
    <d v="2012-06-04T15:45:30"/>
    <n v="1336232730"/>
    <b v="0"/>
    <n v="49"/>
    <b v="1"/>
    <s v="music/pop"/>
    <n v="0.12941176470588237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3"/>
    <n v="1425675892"/>
    <d v="2015-03-06T21:04:52"/>
    <n v="1423083892"/>
    <b v="0"/>
    <n v="59"/>
    <b v="1"/>
    <s v="music/pop"/>
    <n v="0.2809523809523809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4"/>
    <n v="1471503540"/>
    <d v="2016-08-18T06:59:00"/>
    <n v="1468852306"/>
    <b v="0"/>
    <n v="113"/>
    <b v="1"/>
    <s v="music/pop"/>
    <n v="1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x v="1675"/>
    <n v="1318802580"/>
    <d v="2011-10-16T22:03:00"/>
    <n v="1316194540"/>
    <b v="0"/>
    <n v="34"/>
    <b v="1"/>
    <s v="music/pop"/>
    <n v="0.3741600000000001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x v="1676"/>
    <n v="1334980740"/>
    <d v="2012-04-21T03:59:00"/>
    <n v="1330968347"/>
    <b v="0"/>
    <n v="42"/>
    <b v="1"/>
    <s v="music/pop"/>
    <n v="0.15333333333333332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7"/>
    <n v="1460786340"/>
    <d v="2016-04-16T05:59:00"/>
    <n v="1455615976"/>
    <b v="0"/>
    <n v="42"/>
    <b v="1"/>
    <s v="music/pop"/>
    <n v="0.116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8"/>
    <n v="1391718671"/>
    <d v="2014-02-06T20:31:11"/>
    <n v="1390509071"/>
    <b v="0"/>
    <n v="49"/>
    <b v="1"/>
    <s v="music/pop"/>
    <n v="0.18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9"/>
    <n v="1311298745"/>
    <d v="2011-07-22T01:39:05"/>
    <n v="1309311545"/>
    <b v="0"/>
    <n v="56"/>
    <b v="1"/>
    <s v="music/pop"/>
    <n v="0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x v="1680"/>
    <n v="1405188667"/>
    <d v="2014-07-12T18:11:07"/>
    <n v="1402596667"/>
    <b v="0"/>
    <n v="25"/>
    <b v="1"/>
    <s v="music/pop"/>
    <n v="0.17499999999999999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1"/>
    <n v="1490752800"/>
    <d v="2017-03-29T02:00:00"/>
    <n v="1486522484"/>
    <b v="0"/>
    <n v="884"/>
    <b v="0"/>
    <s v="music/faith"/>
    <n v="1.422123076923084E-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2"/>
    <n v="1492142860"/>
    <d v="2017-04-14T04:07:40"/>
    <n v="1486962460"/>
    <b v="0"/>
    <n v="0"/>
    <b v="0"/>
    <s v="music/faith"/>
    <n v="-1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3"/>
    <n v="1491590738"/>
    <d v="2017-04-07T18:45:38"/>
    <n v="1489517138"/>
    <b v="0"/>
    <n v="10"/>
    <b v="0"/>
    <s v="music/faith"/>
    <n v="-0.78285714285714281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x v="1684"/>
    <n v="1489775641"/>
    <d v="2017-03-17T18:34:01"/>
    <n v="1487360041"/>
    <b v="0"/>
    <n v="101"/>
    <b v="0"/>
    <s v="music/faith"/>
    <n v="9.1249999999999998E-2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5"/>
    <n v="1490331623"/>
    <d v="2017-03-24T05:00:23"/>
    <n v="1487743223"/>
    <b v="0"/>
    <n v="15"/>
    <b v="0"/>
    <s v="music/faith"/>
    <n v="2.8571428571428571E-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6"/>
    <n v="1493320519"/>
    <d v="2017-04-27T19:15:19"/>
    <n v="1488140119"/>
    <b v="0"/>
    <n v="1"/>
    <b v="0"/>
    <s v="music/faith"/>
    <n v="-0.996399999999999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7"/>
    <n v="1491855300"/>
    <d v="2017-04-10T20:15:00"/>
    <n v="1488935245"/>
    <b v="0"/>
    <n v="39"/>
    <b v="0"/>
    <s v="music/faith"/>
    <n v="-0.687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8"/>
    <n v="1491738594"/>
    <d v="2017-04-09T11:49:54"/>
    <n v="1489150194"/>
    <b v="0"/>
    <n v="7"/>
    <b v="0"/>
    <s v="music/faith"/>
    <n v="-0.55700000000000005"/>
    <n v="253.14285714285714"/>
    <x v="4"/>
    <s v="faith"/>
  </r>
  <r>
    <n v="1689"/>
    <s v="Fly Away"/>
    <s v="Praising the Living God in the second half of life."/>
    <n v="2400"/>
    <n v="2400"/>
    <x v="3"/>
    <s v="US"/>
    <s v="USD"/>
    <x v="1689"/>
    <n v="1489700230"/>
    <d v="2017-03-16T21:37:10"/>
    <n v="1487111830"/>
    <b v="0"/>
    <n v="14"/>
    <b v="0"/>
    <s v="music/faith"/>
    <n v="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90"/>
    <n v="1491470442"/>
    <d v="2017-04-06T09:20:42"/>
    <n v="1488882042"/>
    <b v="0"/>
    <n v="11"/>
    <b v="0"/>
    <s v="music/faith"/>
    <n v="-0.746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1"/>
    <n v="1491181200"/>
    <d v="2017-04-03T01:00:00"/>
    <n v="1488387008"/>
    <b v="0"/>
    <n v="38"/>
    <b v="0"/>
    <s v="music/faith"/>
    <n v="-0.66526666666666667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2"/>
    <n v="1490572740"/>
    <d v="2017-03-26T23:59:00"/>
    <n v="1487734667"/>
    <b v="0"/>
    <n v="15"/>
    <b v="0"/>
    <s v="music/faith"/>
    <n v="-0.52200000000000002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3"/>
    <n v="1491768000"/>
    <d v="2017-04-09T20:00:00"/>
    <n v="1489097112"/>
    <b v="0"/>
    <n v="8"/>
    <b v="0"/>
    <s v="music/faith"/>
    <n v="-0.9066666666666666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4"/>
    <n v="1490589360"/>
    <d v="2017-03-27T04:36:00"/>
    <n v="1488038674"/>
    <b v="0"/>
    <n v="1"/>
    <b v="0"/>
    <s v="music/faith"/>
    <n v="-0.99950000000000006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5"/>
    <n v="1491786000"/>
    <d v="2017-04-10T01:00:00"/>
    <n v="1488847514"/>
    <b v="0"/>
    <n v="23"/>
    <b v="0"/>
    <s v="music/faith"/>
    <n v="-0.88291666666666668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6"/>
    <n v="1491007211"/>
    <d v="2017-04-01T00:40:11"/>
    <n v="1488418811"/>
    <b v="0"/>
    <n v="0"/>
    <b v="0"/>
    <s v="music/faith"/>
    <n v="-1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7"/>
    <n v="1491781648"/>
    <d v="2017-04-09T23:47:28"/>
    <n v="1489193248"/>
    <b v="0"/>
    <n v="22"/>
    <b v="0"/>
    <s v="music/faith"/>
    <n v="-0.79791999999999996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8"/>
    <n v="1490499180"/>
    <d v="2017-03-26T03:33:00"/>
    <n v="1488430760"/>
    <b v="0"/>
    <n v="0"/>
    <b v="0"/>
    <s v="music/faith"/>
    <n v="-1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9"/>
    <n v="1491943445"/>
    <d v="2017-04-11T20:44:05"/>
    <n v="1489351445"/>
    <b v="0"/>
    <n v="4"/>
    <b v="0"/>
    <s v="music/faith"/>
    <n v="-0.95768854064642506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700"/>
    <n v="1491019200"/>
    <d v="2017-04-01T04:00:00"/>
    <n v="1488418990"/>
    <b v="0"/>
    <n v="79"/>
    <b v="0"/>
    <s v="music/faith"/>
    <n v="-0.7393999999999999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1"/>
    <n v="1421337405"/>
    <d v="2015-01-15T15:56:45"/>
    <n v="1418745405"/>
    <b v="0"/>
    <n v="2"/>
    <b v="0"/>
    <s v="music/faith"/>
    <n v="-0.99801980198019802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x v="1702"/>
    <n v="1427745150"/>
    <d v="2015-03-30T19:52:30"/>
    <n v="1425156750"/>
    <b v="0"/>
    <n v="1"/>
    <b v="0"/>
    <s v="music/faith"/>
    <n v="-0.9999393939393939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3"/>
    <n v="1441003537"/>
    <d v="2015-08-31T06:45:37"/>
    <n v="1435819537"/>
    <b v="0"/>
    <n v="2"/>
    <b v="0"/>
    <s v="music/faith"/>
    <n v="-0.9898000000000000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4"/>
    <n v="1424056873"/>
    <d v="2015-02-16T03:21:13"/>
    <n v="1421464873"/>
    <b v="0"/>
    <n v="11"/>
    <b v="0"/>
    <s v="music/faith"/>
    <n v="-0.3489999999999999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5"/>
    <n v="1441814400"/>
    <d v="2015-09-09T16:00:00"/>
    <n v="1440807846"/>
    <b v="0"/>
    <n v="0"/>
    <b v="0"/>
    <s v="music/faith"/>
    <n v="-1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6"/>
    <n v="1440314472"/>
    <d v="2015-08-23T07:21:12"/>
    <n v="1435130472"/>
    <b v="0"/>
    <n v="0"/>
    <b v="0"/>
    <s v="music/faith"/>
    <n v="-1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7"/>
    <n v="1459181895"/>
    <d v="2016-03-28T16:18:15"/>
    <n v="1456593495"/>
    <b v="0"/>
    <n v="9"/>
    <b v="0"/>
    <s v="music/faith"/>
    <n v="-0.90259999999999996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8"/>
    <n v="1462135706"/>
    <d v="2016-05-01T20:48:26"/>
    <n v="1458679706"/>
    <b v="0"/>
    <n v="0"/>
    <b v="0"/>
    <s v="music/faith"/>
    <n v="-1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x v="1709"/>
    <n v="1409513940"/>
    <d v="2014-08-31T19:39:00"/>
    <n v="1405949514"/>
    <b v="0"/>
    <n v="4"/>
    <b v="0"/>
    <s v="music/faith"/>
    <n v="-0.9514285714285714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10"/>
    <n v="1453122000"/>
    <d v="2016-01-18T13:00:00"/>
    <n v="1449151888"/>
    <b v="0"/>
    <n v="1"/>
    <b v="0"/>
    <s v="music/faith"/>
    <n v="-0.99319999999999997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1"/>
    <n v="1409585434"/>
    <d v="2014-09-01T15:30:34"/>
    <n v="1406907034"/>
    <b v="0"/>
    <n v="2"/>
    <b v="0"/>
    <s v="music/faith"/>
    <n v="-0.89500000000000002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2"/>
    <n v="1435701353"/>
    <d v="2015-06-30T21:55:53"/>
    <n v="1430517353"/>
    <b v="0"/>
    <n v="0"/>
    <b v="0"/>
    <s v="music/faith"/>
    <n v="-1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3"/>
    <n v="1412536412"/>
    <d v="2014-10-05T19:13:32"/>
    <n v="1409944412"/>
    <b v="0"/>
    <n v="1"/>
    <b v="0"/>
    <s v="music/faith"/>
    <n v="-0.98333333333333328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4"/>
    <n v="1430517761"/>
    <d v="2015-05-01T22:02:41"/>
    <n v="1427925761"/>
    <b v="0"/>
    <n v="17"/>
    <b v="0"/>
    <s v="music/faith"/>
    <n v="-0.92132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5"/>
    <n v="1427772120"/>
    <d v="2015-03-31T03:22:00"/>
    <n v="1425186785"/>
    <b v="0"/>
    <n v="2"/>
    <b v="0"/>
    <s v="music/faith"/>
    <n v="-0.9978000000000000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6"/>
    <n v="1481295099"/>
    <d v="2016-12-09T14:51:39"/>
    <n v="1477835499"/>
    <b v="0"/>
    <n v="3"/>
    <b v="0"/>
    <s v="music/faith"/>
    <n v="-0.92500000000000004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7"/>
    <n v="1461211200"/>
    <d v="2016-04-21T04:00:00"/>
    <n v="1459467238"/>
    <b v="0"/>
    <n v="41"/>
    <b v="0"/>
    <s v="music/faith"/>
    <n v="-0.57274119448698313"/>
    <n v="34.024390243902438"/>
    <x v="4"/>
    <s v="faith"/>
  </r>
  <r>
    <n v="1718"/>
    <s v="The Prodigal Son"/>
    <s v="A melody for the galaxy."/>
    <n v="35000"/>
    <n v="75"/>
    <x v="2"/>
    <s v="US"/>
    <s v="USD"/>
    <x v="1718"/>
    <n v="1463201940"/>
    <d v="2016-05-14T04:59:00"/>
    <n v="1459435149"/>
    <b v="0"/>
    <n v="2"/>
    <b v="0"/>
    <s v="music/faith"/>
    <n v="-0.99785714285714289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9"/>
    <n v="1410958191"/>
    <d v="2014-09-17T12:49:51"/>
    <n v="1408366191"/>
    <b v="0"/>
    <n v="3"/>
    <b v="0"/>
    <s v="music/faith"/>
    <n v="-0.9912499999999999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20"/>
    <n v="1415562471"/>
    <d v="2014-11-09T19:47:51"/>
    <n v="1412966871"/>
    <b v="0"/>
    <n v="8"/>
    <b v="0"/>
    <s v="music/faith"/>
    <n v="-0.94374999999999998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1"/>
    <n v="1449831863"/>
    <d v="2015-12-11T11:04:23"/>
    <n v="1447239863"/>
    <b v="0"/>
    <n v="0"/>
    <b v="0"/>
    <s v="music/faith"/>
    <n v="-1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2"/>
    <n v="1459642200"/>
    <d v="2016-04-03T00:10:00"/>
    <n v="1456441429"/>
    <b v="0"/>
    <n v="1"/>
    <b v="0"/>
    <s v="music/faith"/>
    <n v="-0.9996527777777777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3"/>
    <n v="1435730400"/>
    <d v="2015-07-01T06:00:00"/>
    <n v="1430855315"/>
    <b v="0"/>
    <n v="3"/>
    <b v="0"/>
    <s v="music/faith"/>
    <n v="-0.9350000000000000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4"/>
    <n v="1414707762"/>
    <d v="2014-10-30T22:22:42"/>
    <n v="1412115762"/>
    <b v="0"/>
    <n v="4"/>
    <b v="0"/>
    <s v="music/faith"/>
    <n v="-0.99416666666666664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5"/>
    <n v="1408922049"/>
    <d v="2014-08-24T23:14:09"/>
    <n v="1406330049"/>
    <b v="0"/>
    <n v="9"/>
    <b v="0"/>
    <s v="music/faith"/>
    <n v="-0.89818181818181819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6"/>
    <n v="1403906664"/>
    <d v="2014-06-27T22:04:24"/>
    <n v="1401401064"/>
    <b v="0"/>
    <n v="16"/>
    <b v="0"/>
    <s v="music/faith"/>
    <n v="-0.6621538461538462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7"/>
    <n v="1428231600"/>
    <d v="2015-04-05T11:00:00"/>
    <n v="1423520177"/>
    <b v="0"/>
    <n v="1"/>
    <b v="0"/>
    <s v="music/faith"/>
    <n v="-0.9996666666666667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8"/>
    <n v="1445439674"/>
    <d v="2015-10-21T15:01:14"/>
    <n v="1442847674"/>
    <b v="0"/>
    <n v="7"/>
    <b v="0"/>
    <s v="music/faith"/>
    <n v="-0.31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9"/>
    <n v="1465521306"/>
    <d v="2016-06-10T01:15:06"/>
    <n v="1460337306"/>
    <b v="0"/>
    <n v="0"/>
    <b v="0"/>
    <s v="music/faith"/>
    <n v="-1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30"/>
    <n v="1445738783"/>
    <d v="2015-10-25T02:06:23"/>
    <n v="1443146783"/>
    <b v="0"/>
    <n v="0"/>
    <b v="0"/>
    <s v="music/faith"/>
    <n v="-1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x v="1731"/>
    <n v="1434034800"/>
    <d v="2015-06-11T15:00:00"/>
    <n v="1432849552"/>
    <b v="0"/>
    <n v="0"/>
    <b v="0"/>
    <s v="music/faith"/>
    <n v="-1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2"/>
    <n v="1452920400"/>
    <d v="2016-01-16T05:00:00"/>
    <n v="1447777481"/>
    <b v="0"/>
    <n v="0"/>
    <b v="0"/>
    <s v="music/faith"/>
    <n v="-1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3"/>
    <n v="1473802200"/>
    <d v="2016-09-13T21:30:00"/>
    <n v="1472746374"/>
    <b v="0"/>
    <n v="0"/>
    <b v="0"/>
    <s v="music/faith"/>
    <n v="-1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4"/>
    <n v="1431046356"/>
    <d v="2015-05-08T00:52:36"/>
    <n v="1428454356"/>
    <b v="0"/>
    <n v="1"/>
    <b v="0"/>
    <s v="music/faith"/>
    <n v="-0.99977777777777777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5"/>
    <n v="1470598345"/>
    <d v="2016-08-07T19:32:25"/>
    <n v="1468006345"/>
    <b v="0"/>
    <n v="2"/>
    <b v="0"/>
    <s v="music/faith"/>
    <n v="-0.89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x v="1736"/>
    <n v="1447018833"/>
    <d v="2015-11-08T21:40:33"/>
    <n v="1444423233"/>
    <b v="0"/>
    <n v="1"/>
    <b v="0"/>
    <s v="music/faith"/>
    <n v="-0.9926666666666667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7"/>
    <n v="1437432392"/>
    <d v="2015-07-20T22:46:32"/>
    <n v="1434840392"/>
    <b v="0"/>
    <n v="15"/>
    <b v="0"/>
    <s v="music/faith"/>
    <n v="-0.78749999999999998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x v="1738"/>
    <n v="1412283542"/>
    <d v="2014-10-02T20:59:02"/>
    <n v="1409691542"/>
    <b v="0"/>
    <n v="1"/>
    <b v="0"/>
    <s v="music/faith"/>
    <n v="-0.996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9"/>
    <n v="1462391932"/>
    <d v="2016-05-04T19:58:52"/>
    <n v="1457297932"/>
    <b v="0"/>
    <n v="1"/>
    <b v="0"/>
    <s v="music/faith"/>
    <n v="-0.999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40"/>
    <n v="1437075422"/>
    <d v="2015-07-16T19:37:02"/>
    <n v="1434483422"/>
    <b v="0"/>
    <n v="0"/>
    <b v="0"/>
    <s v="music/faith"/>
    <n v="-1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x v="1741"/>
    <n v="1433948671"/>
    <d v="2015-06-10T15:04:31"/>
    <n v="1430060671"/>
    <b v="0"/>
    <n v="52"/>
    <b v="1"/>
    <s v="photography/photobooks"/>
    <n v="0.1083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2"/>
    <n v="1483822800"/>
    <d v="2017-01-07T21:00:00"/>
    <n v="1481058170"/>
    <b v="0"/>
    <n v="34"/>
    <b v="1"/>
    <s v="photography/photobooks"/>
    <n v="8.7499999999999994E-2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3"/>
    <n v="1472270340"/>
    <d v="2016-08-27T03:59:00"/>
    <n v="1470348775"/>
    <b v="0"/>
    <n v="67"/>
    <b v="1"/>
    <s v="photography/photobooks"/>
    <n v="4.1666666666666666E-3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4"/>
    <n v="1425821477"/>
    <d v="2015-03-08T13:31:17"/>
    <n v="1421937077"/>
    <b v="0"/>
    <n v="70"/>
    <b v="1"/>
    <s v="photography/photobooks"/>
    <n v="0.18454545454545454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5"/>
    <n v="1482372000"/>
    <d v="2016-12-22T02:00:00"/>
    <n v="1479276838"/>
    <b v="0"/>
    <n v="89"/>
    <b v="1"/>
    <s v="photography/photobooks"/>
    <n v="0.14014285714285715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6"/>
    <n v="1479952800"/>
    <d v="2016-11-24T02:00:00"/>
    <n v="1477368867"/>
    <b v="0"/>
    <n v="107"/>
    <b v="1"/>
    <s v="photography/photobooks"/>
    <n v="0.4809999999999999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7"/>
    <n v="1447426800"/>
    <d v="2015-11-13T15:00:00"/>
    <n v="1444904830"/>
    <b v="0"/>
    <n v="159"/>
    <b v="1"/>
    <s v="photography/photobooks"/>
    <n v="4.9555555555555554E-2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x v="1748"/>
    <n v="1441234143"/>
    <d v="2015-09-02T22:49:03"/>
    <n v="1438642143"/>
    <b v="0"/>
    <n v="181"/>
    <b v="1"/>
    <s v="photography/photobooks"/>
    <n v="0.2994800000000000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9"/>
    <n v="1488394800"/>
    <d v="2017-03-01T19:00:00"/>
    <n v="1485213921"/>
    <b v="0"/>
    <n v="131"/>
    <b v="1"/>
    <s v="photography/photobooks"/>
    <n v="0.23487562189054725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50"/>
    <n v="1461096304"/>
    <d v="2016-04-19T20:05:04"/>
    <n v="1458936304"/>
    <b v="0"/>
    <n v="125"/>
    <b v="1"/>
    <s v="photography/photobooks"/>
    <n v="1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x v="1751"/>
    <n v="1426787123"/>
    <d v="2015-03-19T17:45:23"/>
    <n v="1424198723"/>
    <b v="0"/>
    <n v="61"/>
    <b v="1"/>
    <s v="photography/photobooks"/>
    <n v="2.9000000000000001E-2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x v="1752"/>
    <n v="1476425082"/>
    <d v="2016-10-14T06:04:42"/>
    <n v="1473833082"/>
    <b v="0"/>
    <n v="90"/>
    <b v="1"/>
    <s v="photography/photobooks"/>
    <n v="1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3"/>
    <n v="1458579568"/>
    <d v="2016-03-21T16:59:28"/>
    <n v="1455991168"/>
    <b v="0"/>
    <n v="35"/>
    <b v="1"/>
    <s v="photography/photobooks"/>
    <n v="0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4"/>
    <n v="1428091353"/>
    <d v="2015-04-03T20:02:33"/>
    <n v="1425502953"/>
    <b v="0"/>
    <n v="90"/>
    <b v="1"/>
    <s v="photography/photobooks"/>
    <n v="0.1052941176470588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5"/>
    <n v="1444071361"/>
    <d v="2015-10-05T18:56:01"/>
    <n v="1441479361"/>
    <b v="0"/>
    <n v="4"/>
    <b v="1"/>
    <s v="photography/photobooks"/>
    <n v="0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6"/>
    <n v="1472443269"/>
    <d v="2016-08-29T04:01:09"/>
    <n v="1468987269"/>
    <b v="0"/>
    <n v="120"/>
    <b v="1"/>
    <s v="photography/photobooks"/>
    <n v="2.8290909090909158E-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7"/>
    <n v="1485631740"/>
    <d v="2017-01-28T19:29:00"/>
    <n v="1483041083"/>
    <b v="0"/>
    <n v="14"/>
    <b v="1"/>
    <s v="photography/photobooks"/>
    <n v="0.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8"/>
    <n v="1468536992"/>
    <d v="2016-07-14T22:56:32"/>
    <n v="1463352992"/>
    <b v="0"/>
    <n v="27"/>
    <b v="1"/>
    <s v="photography/photobooks"/>
    <n v="0.14699999999999999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x v="1759"/>
    <n v="1427309629"/>
    <d v="2015-03-25T18:53:49"/>
    <n v="1425585229"/>
    <b v="0"/>
    <n v="49"/>
    <b v="1"/>
    <s v="photography/photobooks"/>
    <n v="6.6000000000000003E-2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60"/>
    <n v="1456416513"/>
    <d v="2016-02-25T16:08:33"/>
    <n v="1454688513"/>
    <b v="0"/>
    <n v="102"/>
    <b v="1"/>
    <s v="photography/photobooks"/>
    <n v="0.65439999999999998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x v="1761"/>
    <n v="1442065060"/>
    <d v="2015-09-12T13:37:40"/>
    <n v="1437745060"/>
    <b v="0"/>
    <n v="3"/>
    <b v="1"/>
    <s v="photography/photobooks"/>
    <n v="0.55000000000000004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x v="1762"/>
    <n v="1457739245"/>
    <d v="2016-03-11T23:34:05"/>
    <n v="1455147245"/>
    <b v="0"/>
    <n v="25"/>
    <b v="1"/>
    <s v="photography/photobooks"/>
    <n v="7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3"/>
    <n v="1477255840"/>
    <d v="2016-10-23T20:50:40"/>
    <n v="1474663840"/>
    <b v="0"/>
    <n v="118"/>
    <b v="1"/>
    <s v="photography/photobooks"/>
    <n v="1.9083333333333334E-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4"/>
    <n v="1407065979"/>
    <d v="2014-08-03T11:39:39"/>
    <n v="1404560379"/>
    <b v="1"/>
    <n v="39"/>
    <b v="0"/>
    <s v="photography/photobooks"/>
    <n v="-0.8040000000000000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5"/>
    <n v="1407972712"/>
    <d v="2014-08-13T23:31:52"/>
    <n v="1405380712"/>
    <b v="1"/>
    <n v="103"/>
    <b v="0"/>
    <s v="photography/photobooks"/>
    <n v="-0.4053216000000000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x v="1766"/>
    <n v="1408999088"/>
    <d v="2014-08-25T20:38:08"/>
    <n v="1407184688"/>
    <b v="1"/>
    <n v="0"/>
    <b v="0"/>
    <s v="photography/photobooks"/>
    <n v="-1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7"/>
    <n v="1407080884"/>
    <d v="2014-08-03T15:48:04"/>
    <n v="1404488884"/>
    <b v="1"/>
    <n v="39"/>
    <b v="0"/>
    <s v="photography/photobooks"/>
    <n v="-0.54279999999999995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8"/>
    <n v="1411824444"/>
    <d v="2014-09-27T13:27:24"/>
    <n v="1406640444"/>
    <b v="1"/>
    <n v="15"/>
    <b v="0"/>
    <s v="photography/photobooks"/>
    <n v="-0.96260000000000001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9"/>
    <n v="1421177959"/>
    <d v="2015-01-13T19:39:19"/>
    <n v="1418585959"/>
    <b v="1"/>
    <n v="22"/>
    <b v="0"/>
    <s v="photography/photobooks"/>
    <n v="-0.9729750000000000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70"/>
    <n v="1413312194"/>
    <d v="2014-10-14T18:43:14"/>
    <n v="1410288194"/>
    <b v="1"/>
    <n v="92"/>
    <b v="0"/>
    <s v="photography/photobooks"/>
    <n v="-0.43485714285714283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1"/>
    <n v="1414107040"/>
    <d v="2014-10-23T23:30:40"/>
    <n v="1411515040"/>
    <b v="1"/>
    <n v="25"/>
    <b v="0"/>
    <s v="photography/photobooks"/>
    <n v="-0.78690476190476188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x v="1772"/>
    <n v="1404666836"/>
    <d v="2014-07-06T17:13:56"/>
    <n v="1399482836"/>
    <b v="1"/>
    <n v="19"/>
    <b v="0"/>
    <s v="photography/photobooks"/>
    <n v="-0.84399999999999997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3"/>
    <n v="1421691298"/>
    <d v="2015-01-19T18:14:58"/>
    <n v="1417803298"/>
    <b v="1"/>
    <n v="19"/>
    <b v="0"/>
    <s v="photography/photobooks"/>
    <n v="-0.93743333333333334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4"/>
    <n v="1417273140"/>
    <d v="2014-11-29T14:59:00"/>
    <n v="1413609292"/>
    <b v="1"/>
    <n v="13"/>
    <b v="0"/>
    <s v="photography/photobooks"/>
    <n v="-0.54079999999999995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5"/>
    <n v="1414193160"/>
    <d v="2014-10-24T23:26:00"/>
    <n v="1410305160"/>
    <b v="1"/>
    <n v="124"/>
    <b v="0"/>
    <s v="photography/photobooks"/>
    <n v="-0.34898461538461539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6"/>
    <n v="1414623471"/>
    <d v="2014-10-29T22:57:51"/>
    <n v="1411513071"/>
    <b v="1"/>
    <n v="4"/>
    <b v="0"/>
    <s v="photography/photobooks"/>
    <n v="-0.9330000000000000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7"/>
    <n v="1424421253"/>
    <d v="2015-02-20T08:34:13"/>
    <n v="1421829253"/>
    <b v="1"/>
    <n v="10"/>
    <b v="0"/>
    <s v="photography/photobooks"/>
    <n v="-0.86437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8"/>
    <n v="1427485395"/>
    <d v="2015-03-27T19:43:15"/>
    <n v="1423600995"/>
    <b v="1"/>
    <n v="15"/>
    <b v="0"/>
    <s v="photography/photobooks"/>
    <n v="-0.9800999999999999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9"/>
    <n v="1472834180"/>
    <d v="2016-09-02T16:36:20"/>
    <n v="1470242180"/>
    <b v="1"/>
    <n v="38"/>
    <b v="0"/>
    <s v="photography/photobooks"/>
    <n v="-0.63763636363636367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80"/>
    <n v="1467469510"/>
    <d v="2016-07-02T14:25:10"/>
    <n v="1462285510"/>
    <b v="1"/>
    <n v="152"/>
    <b v="0"/>
    <s v="photography/photobooks"/>
    <n v="-0.6025666666666666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1"/>
    <n v="1473950945"/>
    <d v="2016-09-15T14:49:05"/>
    <n v="1471272545"/>
    <b v="1"/>
    <n v="24"/>
    <b v="0"/>
    <s v="photography/photobooks"/>
    <n v="-0.74236363636363634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2"/>
    <n v="1456062489"/>
    <d v="2016-02-21T13:48:09"/>
    <n v="1453211289"/>
    <b v="1"/>
    <n v="76"/>
    <b v="0"/>
    <s v="photography/photobooks"/>
    <n v="-0.8450857142857143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3"/>
    <n v="1432248478"/>
    <d v="2015-05-21T22:47:58"/>
    <n v="1429656478"/>
    <b v="1"/>
    <n v="185"/>
    <b v="0"/>
    <s v="photography/photobooks"/>
    <n v="-0.7630749999999999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4"/>
    <n v="1422674700"/>
    <d v="2015-01-31T03:25:00"/>
    <n v="1419954240"/>
    <b v="1"/>
    <n v="33"/>
    <b v="0"/>
    <s v="photography/photobooks"/>
    <n v="-0.60240000000000005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5"/>
    <n v="1413417600"/>
    <d v="2014-10-16T00:00:00"/>
    <n v="1410750855"/>
    <b v="1"/>
    <n v="108"/>
    <b v="0"/>
    <s v="photography/photobooks"/>
    <n v="-0.79779166666666668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6"/>
    <n v="1418649177"/>
    <d v="2014-12-15T13:12:57"/>
    <n v="1416057177"/>
    <b v="1"/>
    <n v="29"/>
    <b v="0"/>
    <s v="photography/photobooks"/>
    <n v="-0.5236842105263157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7"/>
    <n v="1428158637"/>
    <d v="2015-04-04T14:43:57"/>
    <n v="1425570237"/>
    <b v="1"/>
    <n v="24"/>
    <b v="0"/>
    <s v="photography/photobooks"/>
    <n v="-0.84670000000000001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x v="1788"/>
    <n v="1414795542"/>
    <d v="2014-10-31T22:45:42"/>
    <n v="1412203542"/>
    <b v="1"/>
    <n v="4"/>
    <b v="0"/>
    <s v="photography/photobooks"/>
    <n v="-0.98618181818181816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9"/>
    <n v="1421042403"/>
    <d v="2015-01-12T06:00:03"/>
    <n v="1415858403"/>
    <b v="1"/>
    <n v="4"/>
    <b v="0"/>
    <s v="photography/photobooks"/>
    <n v="-0.99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90"/>
    <n v="1423152678"/>
    <d v="2015-02-05T16:11:18"/>
    <n v="1420560678"/>
    <b v="1"/>
    <n v="15"/>
    <b v="0"/>
    <s v="photography/photobooks"/>
    <n v="-0.95042424242424239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x v="1791"/>
    <n v="1422553565"/>
    <d v="2015-01-29T17:46:05"/>
    <n v="1417369565"/>
    <b v="1"/>
    <n v="4"/>
    <b v="0"/>
    <s v="photography/photobooks"/>
    <n v="-0.96433333333333338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2"/>
    <n v="1439189940"/>
    <d v="2015-08-10T06:59:00"/>
    <n v="1435970682"/>
    <b v="1"/>
    <n v="139"/>
    <b v="0"/>
    <s v="photography/photobooks"/>
    <n v="-0.38875999999999999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3"/>
    <n v="1417127040"/>
    <d v="2014-11-27T22:24:00"/>
    <n v="1414531440"/>
    <b v="1"/>
    <n v="2"/>
    <b v="0"/>
    <s v="photography/photobooks"/>
    <n v="-0.98666666666666669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4"/>
    <n v="1423660422"/>
    <d v="2015-02-11T13:13:42"/>
    <n v="1420636422"/>
    <b v="1"/>
    <n v="18"/>
    <b v="0"/>
    <s v="photography/photobooks"/>
    <n v="-0.88922222222222225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5"/>
    <n v="1476460800"/>
    <d v="2016-10-14T16:00:00"/>
    <n v="1473922541"/>
    <b v="1"/>
    <n v="81"/>
    <b v="0"/>
    <s v="photography/photobooks"/>
    <n v="-0.61264285714285716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6"/>
    <n v="1469356366"/>
    <d v="2016-07-24T10:32:46"/>
    <n v="1464172366"/>
    <b v="1"/>
    <n v="86"/>
    <b v="0"/>
    <s v="photography/photobooks"/>
    <n v="-0.7794736842105263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7"/>
    <n v="1481809189"/>
    <d v="2016-12-15T13:39:49"/>
    <n v="1479217189"/>
    <b v="1"/>
    <n v="140"/>
    <b v="0"/>
    <s v="photography/photobooks"/>
    <n v="-0.32450000000000001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8"/>
    <n v="1454572233"/>
    <d v="2016-02-04T07:50:33"/>
    <n v="1449388233"/>
    <b v="1"/>
    <n v="37"/>
    <b v="0"/>
    <s v="photography/photobooks"/>
    <n v="-0.86362499999999998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x v="1799"/>
    <n v="1415740408"/>
    <d v="2014-11-11T21:13:28"/>
    <n v="1414008808"/>
    <b v="1"/>
    <n v="6"/>
    <b v="0"/>
    <s v="photography/photobooks"/>
    <n v="-0.9825424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800"/>
    <n v="1476109970"/>
    <d v="2016-10-10T14:32:50"/>
    <n v="1473517970"/>
    <b v="1"/>
    <n v="113"/>
    <b v="0"/>
    <s v="photography/photobooks"/>
    <n v="-0.79550367488110674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1"/>
    <n v="1450181400"/>
    <d v="2015-12-15T12:10:00"/>
    <n v="1447429868"/>
    <b v="1"/>
    <n v="37"/>
    <b v="0"/>
    <s v="photography/photobooks"/>
    <n v="-0.8614705882352941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x v="1802"/>
    <n v="1435442340"/>
    <d v="2015-06-27T21:59:00"/>
    <n v="1433416830"/>
    <b v="1"/>
    <n v="18"/>
    <b v="0"/>
    <s v="photography/photobooks"/>
    <n v="-0.51514285714285712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3"/>
    <n v="1423878182"/>
    <d v="2015-02-14T01:43:02"/>
    <n v="1421199782"/>
    <b v="1"/>
    <n v="75"/>
    <b v="0"/>
    <s v="photography/photobooks"/>
    <n v="-0.69199999999999995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4"/>
    <n v="1447521404"/>
    <d v="2015-11-14T17:16:44"/>
    <n v="1444061804"/>
    <b v="1"/>
    <n v="52"/>
    <b v="0"/>
    <s v="photography/photobooks"/>
    <n v="-0.648258064516129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5"/>
    <n v="1443808800"/>
    <d v="2015-10-02T18:00:00"/>
    <n v="1441048658"/>
    <b v="1"/>
    <n v="122"/>
    <b v="0"/>
    <s v="photography/photobooks"/>
    <n v="-0.6359555555555556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6"/>
    <n v="1412090349"/>
    <d v="2014-09-30T15:19:09"/>
    <n v="1409066349"/>
    <b v="1"/>
    <n v="8"/>
    <b v="0"/>
    <s v="photography/photobooks"/>
    <n v="-0.9704500000000000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x v="1807"/>
    <n v="1411868313"/>
    <d v="2014-09-28T01:38:33"/>
    <n v="1409276313"/>
    <b v="1"/>
    <n v="8"/>
    <b v="0"/>
    <s v="photography/photobooks"/>
    <n v="-0.88939999999999997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8"/>
    <n v="1486830030"/>
    <d v="2017-02-11T16:20:30"/>
    <n v="1483806030"/>
    <b v="1"/>
    <n v="96"/>
    <b v="0"/>
    <s v="photography/photobooks"/>
    <n v="-0.5859285714285714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9"/>
    <n v="1425246439"/>
    <d v="2015-03-01T21:47:19"/>
    <n v="1422222439"/>
    <b v="1"/>
    <n v="9"/>
    <b v="0"/>
    <s v="photography/photobooks"/>
    <n v="-0.89142857142857146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x v="1810"/>
    <n v="1408657826"/>
    <d v="2014-08-21T21:50:26"/>
    <n v="1407621026"/>
    <b v="0"/>
    <n v="2"/>
    <b v="0"/>
    <s v="photography/photobooks"/>
    <n v="-0.96666666666666667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x v="1811"/>
    <n v="1414123200"/>
    <d v="2014-10-24T04:00:00"/>
    <n v="1408962270"/>
    <b v="0"/>
    <n v="26"/>
    <b v="0"/>
    <s v="photography/photobooks"/>
    <n v="-0.99925925925925929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2"/>
    <n v="1467531536"/>
    <d v="2016-07-03T07:38:56"/>
    <n v="1464939536"/>
    <b v="0"/>
    <n v="23"/>
    <b v="0"/>
    <s v="photography/photobooks"/>
    <n v="-0.8669230769230769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x v="1813"/>
    <n v="1407532812"/>
    <d v="2014-08-08T21:20:12"/>
    <n v="1404940812"/>
    <b v="0"/>
    <n v="0"/>
    <b v="0"/>
    <s v="photography/photobooks"/>
    <n v="-1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4"/>
    <n v="1425108736"/>
    <d v="2015-02-28T07:32:16"/>
    <n v="1422516736"/>
    <b v="0"/>
    <n v="140"/>
    <b v="0"/>
    <s v="photography/photobooks"/>
    <n v="-0.50816666666666666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5"/>
    <n v="1435787137"/>
    <d v="2015-07-01T21:45:37"/>
    <n v="1434577537"/>
    <b v="0"/>
    <n v="0"/>
    <b v="0"/>
    <s v="photography/photobooks"/>
    <n v="-1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6"/>
    <n v="1469473200"/>
    <d v="2016-07-25T19:00:00"/>
    <n v="1467061303"/>
    <b v="0"/>
    <n v="6"/>
    <b v="0"/>
    <s v="photography/photobooks"/>
    <n v="-0.9796399999999999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7"/>
    <n v="1485759540"/>
    <d v="2017-01-30T06:59:00"/>
    <n v="1480607607"/>
    <b v="0"/>
    <n v="100"/>
    <b v="0"/>
    <s v="photography/photobooks"/>
    <n v="-0.47672222222222221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x v="1818"/>
    <n v="1428035850"/>
    <d v="2015-04-03T04:37:30"/>
    <n v="1425447450"/>
    <b v="0"/>
    <n v="0"/>
    <b v="0"/>
    <s v="photography/photobooks"/>
    <n v="-1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9"/>
    <n v="1406743396"/>
    <d v="2014-07-30T18:03:16"/>
    <n v="1404151396"/>
    <b v="0"/>
    <n v="4"/>
    <b v="0"/>
    <s v="photography/photobooks"/>
    <n v="-0.9791666666666666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20"/>
    <n v="1427850090"/>
    <d v="2015-04-01T01:01:30"/>
    <n v="1425261690"/>
    <b v="0"/>
    <n v="8"/>
    <b v="0"/>
    <s v="photography/photobooks"/>
    <n v="-0.93434615384615383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1"/>
    <n v="1330760367"/>
    <d v="2012-03-03T07:39:27"/>
    <n v="1326872367"/>
    <b v="0"/>
    <n v="57"/>
    <b v="1"/>
    <s v="music/rock"/>
    <n v="0.34889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2"/>
    <n v="1391194860"/>
    <d v="2014-01-31T19:01:00"/>
    <n v="1388084862"/>
    <b v="0"/>
    <n v="11"/>
    <b v="1"/>
    <s v="music/rock"/>
    <n v="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3"/>
    <n v="1351095976"/>
    <d v="2012-10-24T16:26:16"/>
    <n v="1348503976"/>
    <b v="0"/>
    <n v="33"/>
    <b v="1"/>
    <s v="music/rock"/>
    <n v="0.15857142857142856"/>
    <n v="24.575757575757574"/>
    <x v="4"/>
    <s v="rock"/>
  </r>
  <r>
    <n v="1824"/>
    <s v="Tin Man's Broken Wisdom Fund"/>
    <s v="cd fund raiser"/>
    <n v="3000"/>
    <n v="3002"/>
    <x v="0"/>
    <s v="US"/>
    <s v="USD"/>
    <x v="1824"/>
    <n v="1389146880"/>
    <d v="2014-01-08T02:08:00"/>
    <n v="1387403967"/>
    <b v="0"/>
    <n v="40"/>
    <b v="1"/>
    <s v="music/rock"/>
    <n v="6.6666666666666664E-4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5"/>
    <n v="1373572903"/>
    <d v="2013-07-11T20:01:43"/>
    <n v="1371585703"/>
    <b v="0"/>
    <n v="50"/>
    <b v="1"/>
    <s v="music/rock"/>
    <n v="5.0500000000000003E-2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x v="1826"/>
    <n v="1392675017"/>
    <d v="2014-02-17T22:10:17"/>
    <n v="1390083017"/>
    <b v="0"/>
    <n v="38"/>
    <b v="1"/>
    <s v="music/rock"/>
    <n v="0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7"/>
    <n v="1299138561"/>
    <d v="2011-03-03T07:49:21"/>
    <n v="1294818561"/>
    <b v="0"/>
    <n v="96"/>
    <b v="1"/>
    <s v="music/rock"/>
    <n v="6.6249999999999998E-3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8"/>
    <n v="1399672800"/>
    <d v="2014-05-09T22:00:00"/>
    <n v="1396906530"/>
    <b v="0"/>
    <n v="48"/>
    <b v="1"/>
    <s v="music/rock"/>
    <n v="1.6000000000000001E-3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9"/>
    <n v="1295647200"/>
    <d v="2011-01-21T22:00:00"/>
    <n v="1291428371"/>
    <b v="0"/>
    <n v="33"/>
    <b v="1"/>
    <s v="music/rock"/>
    <n v="0.66683333333333328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30"/>
    <n v="1393259107"/>
    <d v="2014-02-24T16:25:07"/>
    <n v="1390667107"/>
    <b v="0"/>
    <n v="226"/>
    <b v="1"/>
    <s v="music/rock"/>
    <n v="1.5333333333333332E-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1"/>
    <n v="1336866863"/>
    <d v="2012-05-12T23:54:23"/>
    <n v="1335570863"/>
    <b v="0"/>
    <n v="14"/>
    <b v="1"/>
    <s v="music/rock"/>
    <n v="0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2"/>
    <n v="1299243427"/>
    <d v="2011-03-04T12:57:07"/>
    <n v="1296651427"/>
    <b v="0"/>
    <n v="20"/>
    <b v="1"/>
    <s v="music/rock"/>
    <n v="0.42857142857142855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3"/>
    <n v="1362211140"/>
    <d v="2013-03-02T07:59:00"/>
    <n v="1359421403"/>
    <b v="0"/>
    <n v="25"/>
    <b v="1"/>
    <s v="music/rock"/>
    <n v="1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x v="1834"/>
    <n v="1422140895"/>
    <d v="2015-01-24T23:08:15"/>
    <n v="1418684895"/>
    <b v="0"/>
    <n v="90"/>
    <b v="1"/>
    <s v="music/rock"/>
    <n v="0.18049999999999999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5"/>
    <n v="1459439471"/>
    <d v="2016-03-31T15:51:11"/>
    <n v="1456851071"/>
    <b v="0"/>
    <n v="11"/>
    <b v="1"/>
    <s v="music/rock"/>
    <n v="0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x v="1836"/>
    <n v="1361129129"/>
    <d v="2013-02-17T19:25:29"/>
    <n v="1359660329"/>
    <b v="0"/>
    <n v="55"/>
    <b v="1"/>
    <s v="music/rock"/>
    <n v="1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7"/>
    <n v="1332029335"/>
    <d v="2012-03-18T00:08:55"/>
    <n v="1326848935"/>
    <b v="0"/>
    <n v="30"/>
    <b v="1"/>
    <s v="music/rock"/>
    <n v="2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8"/>
    <n v="1317438000"/>
    <d v="2011-10-01T03:00:00"/>
    <n v="1314989557"/>
    <b v="0"/>
    <n v="28"/>
    <b v="1"/>
    <s v="music/rock"/>
    <n v="1.4900000000000091E-3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9"/>
    <n v="1475342382"/>
    <d v="2016-10-01T17:19:42"/>
    <n v="1472750382"/>
    <b v="0"/>
    <n v="45"/>
    <b v="1"/>
    <s v="music/rock"/>
    <n v="1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40"/>
    <n v="1367902740"/>
    <d v="2013-05-07T04:59:00"/>
    <n v="1366251510"/>
    <b v="0"/>
    <n v="13"/>
    <b v="1"/>
    <s v="music/rock"/>
    <n v="8.8888888888888892E-2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x v="1841"/>
    <n v="1400561940"/>
    <d v="2014-05-20T04:59:00"/>
    <n v="1397679445"/>
    <b v="0"/>
    <n v="40"/>
    <b v="1"/>
    <s v="music/rock"/>
    <n v="1.7500000000000002E-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2"/>
    <n v="1425275940"/>
    <d v="2015-03-02T05:59:00"/>
    <n v="1422371381"/>
    <b v="0"/>
    <n v="21"/>
    <b v="1"/>
    <s v="music/rock"/>
    <n v="0.25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3"/>
    <n v="1298245954"/>
    <d v="2011-02-20T23:52:34"/>
    <n v="1295653954"/>
    <b v="0"/>
    <n v="134"/>
    <b v="1"/>
    <s v="music/rock"/>
    <n v="0.24006100000000005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4"/>
    <n v="1307761200"/>
    <d v="2011-06-11T03:00:00"/>
    <n v="1304464914"/>
    <b v="0"/>
    <n v="20"/>
    <b v="1"/>
    <s v="music/rock"/>
    <n v="1.4E-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5"/>
    <n v="1466139300"/>
    <d v="2016-06-17T04:55:00"/>
    <n v="1464854398"/>
    <b v="0"/>
    <n v="19"/>
    <b v="1"/>
    <s v="music/rock"/>
    <n v="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6"/>
    <n v="1355585777"/>
    <d v="2012-12-15T15:36:17"/>
    <n v="1352993777"/>
    <b v="0"/>
    <n v="209"/>
    <b v="1"/>
    <s v="music/rock"/>
    <n v="0.37926666666666664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7"/>
    <n v="1429594832"/>
    <d v="2015-04-21T05:40:32"/>
    <n v="1427780432"/>
    <b v="0"/>
    <n v="38"/>
    <b v="1"/>
    <s v="music/rock"/>
    <n v="0.20880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8"/>
    <n v="1312095540"/>
    <d v="2011-07-31T06:59:00"/>
    <n v="1306608888"/>
    <b v="0"/>
    <n v="24"/>
    <b v="1"/>
    <s v="music/rock"/>
    <n v="7.3666666666666672E-2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x v="1849"/>
    <n v="1350505059"/>
    <d v="2012-10-17T20:17:39"/>
    <n v="1347913059"/>
    <b v="0"/>
    <n v="8"/>
    <b v="1"/>
    <s v="music/rock"/>
    <n v="3.3333333333333335E-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50"/>
    <n v="1405033300"/>
    <d v="2014-07-10T23:01:40"/>
    <n v="1402441300"/>
    <b v="0"/>
    <n v="179"/>
    <b v="1"/>
    <s v="music/rock"/>
    <n v="1.5222222222222222E-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1"/>
    <n v="1406509200"/>
    <d v="2014-07-28T01:00:00"/>
    <n v="1404769538"/>
    <b v="0"/>
    <n v="26"/>
    <b v="1"/>
    <s v="music/rock"/>
    <n v="7.6923076923076923E-4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2"/>
    <n v="1429920000"/>
    <d v="2015-04-25T00:00:00"/>
    <n v="1426703452"/>
    <b v="0"/>
    <n v="131"/>
    <b v="1"/>
    <s v="music/rock"/>
    <n v="0.1696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3"/>
    <n v="1352860017"/>
    <d v="2012-11-14T02:26:57"/>
    <n v="1348536417"/>
    <b v="0"/>
    <n v="14"/>
    <b v="1"/>
    <s v="music/rock"/>
    <n v="1.8749999999999999E-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4"/>
    <n v="1369355437"/>
    <d v="2013-05-24T00:30:37"/>
    <n v="1366763437"/>
    <b v="0"/>
    <n v="174"/>
    <b v="1"/>
    <s v="music/rock"/>
    <n v="2.1236666666666619E-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5"/>
    <n v="1389012940"/>
    <d v="2014-01-06T12:55:40"/>
    <n v="1385124940"/>
    <b v="0"/>
    <n v="191"/>
    <b v="1"/>
    <s v="music/rock"/>
    <n v="0.5405897142857142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6"/>
    <n v="1405715472"/>
    <d v="2014-07-18T20:31:12"/>
    <n v="1403901072"/>
    <b v="0"/>
    <n v="38"/>
    <b v="1"/>
    <s v="music/rock"/>
    <n v="1.2500000000000001E-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7"/>
    <n v="1410546413"/>
    <d v="2014-09-12T18:26:53"/>
    <n v="1407954413"/>
    <b v="0"/>
    <n v="22"/>
    <b v="1"/>
    <s v="music/rock"/>
    <n v="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8"/>
    <n v="1324014521"/>
    <d v="2011-12-16T05:48:41"/>
    <n v="1318826921"/>
    <b v="0"/>
    <n v="149"/>
    <b v="1"/>
    <s v="music/rock"/>
    <n v="8.7480087480087482E-2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x v="1859"/>
    <n v="1316716129"/>
    <d v="2011-09-22T18:28:49"/>
    <n v="1314124129"/>
    <b v="0"/>
    <n v="56"/>
    <b v="1"/>
    <s v="music/rock"/>
    <n v="0.31833333333333336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60"/>
    <n v="1391706084"/>
    <d v="2014-02-06T17:01:24"/>
    <n v="1389891684"/>
    <b v="0"/>
    <n v="19"/>
    <b v="1"/>
    <s v="music/rock"/>
    <n v="0.3346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1"/>
    <n v="1422256341"/>
    <d v="2015-01-26T07:12:21"/>
    <n v="1419664341"/>
    <b v="0"/>
    <n v="0"/>
    <b v="0"/>
    <s v="games/mobile games"/>
    <n v="-1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2"/>
    <n v="1488958200"/>
    <d v="2017-03-08T07:30:00"/>
    <n v="1484912974"/>
    <b v="0"/>
    <n v="16"/>
    <b v="0"/>
    <s v="games/mobile games"/>
    <n v="-0.9191666666666666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x v="1863"/>
    <n v="1402600085"/>
    <d v="2014-06-12T19:08:05"/>
    <n v="1400008085"/>
    <b v="0"/>
    <n v="2"/>
    <b v="0"/>
    <s v="games/mobile games"/>
    <n v="-0.996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4"/>
    <n v="1399223500"/>
    <d v="2014-05-04T17:11:40"/>
    <n v="1396631500"/>
    <b v="0"/>
    <n v="48"/>
    <b v="0"/>
    <s v="games/mobile games"/>
    <n v="-0.57107692307692304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5"/>
    <n v="1478425747"/>
    <d v="2016-11-06T09:49:07"/>
    <n v="1475398147"/>
    <b v="0"/>
    <n v="2"/>
    <b v="0"/>
    <s v="games/mobile games"/>
    <n v="-0.99996363636363639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6"/>
    <n v="1488340800"/>
    <d v="2017-03-01T04:00:00"/>
    <n v="1483768497"/>
    <b v="0"/>
    <n v="2"/>
    <b v="0"/>
    <s v="games/mobile games"/>
    <n v="-0.99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7"/>
    <n v="1478383912"/>
    <d v="2016-11-05T22:11:52"/>
    <n v="1475791912"/>
    <b v="0"/>
    <n v="1"/>
    <b v="0"/>
    <s v="games/mobile games"/>
    <n v="-0.99950000000000006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8"/>
    <n v="1450166340"/>
    <d v="2015-12-15T07:59:00"/>
    <n v="1448044925"/>
    <b v="0"/>
    <n v="17"/>
    <b v="0"/>
    <s v="games/mobile games"/>
    <n v="-0.9513200000000000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9"/>
    <n v="1483488249"/>
    <d v="2017-01-04T00:04:09"/>
    <n v="1480896249"/>
    <b v="0"/>
    <n v="0"/>
    <b v="0"/>
    <s v="games/mobile games"/>
    <n v="-1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70"/>
    <n v="1454213820"/>
    <d v="2016-01-31T04:17:00"/>
    <n v="1451723535"/>
    <b v="0"/>
    <n v="11"/>
    <b v="0"/>
    <s v="games/mobile games"/>
    <n v="-0.89685714285714291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1"/>
    <n v="1416512901"/>
    <d v="2014-11-20T19:48:21"/>
    <n v="1413053301"/>
    <b v="0"/>
    <n v="95"/>
    <b v="0"/>
    <s v="games/mobile games"/>
    <n v="-0.28215384615384614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2"/>
    <n v="1435633602"/>
    <d v="2015-06-30T03:06:42"/>
    <n v="1433041602"/>
    <b v="0"/>
    <n v="13"/>
    <b v="0"/>
    <s v="games/mobile games"/>
    <n v="-0.98939999999999995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3"/>
    <n v="1436373900"/>
    <d v="2015-07-08T16:45:00"/>
    <n v="1433861210"/>
    <b v="0"/>
    <n v="2"/>
    <b v="0"/>
    <s v="games/mobile games"/>
    <n v="-0.9955000000000000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4"/>
    <n v="1467155733"/>
    <d v="2016-06-28T23:15:33"/>
    <n v="1465427733"/>
    <b v="0"/>
    <n v="2"/>
    <b v="0"/>
    <s v="games/mobile games"/>
    <n v="-0.99983750000000005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x v="1875"/>
    <n v="1470519308"/>
    <d v="2016-08-06T21:35:08"/>
    <n v="1465335308"/>
    <b v="0"/>
    <n v="3"/>
    <b v="0"/>
    <s v="games/mobile games"/>
    <n v="-0.9949000000000000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6"/>
    <n v="1402901405"/>
    <d v="2014-06-16T06:50:05"/>
    <n v="1400309405"/>
    <b v="0"/>
    <n v="0"/>
    <b v="0"/>
    <s v="games/mobile games"/>
    <n v="-1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7"/>
    <n v="1425170525"/>
    <d v="2015-03-01T00:42:05"/>
    <n v="1422664925"/>
    <b v="0"/>
    <n v="0"/>
    <b v="0"/>
    <s v="games/mobile games"/>
    <n v="-1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8"/>
    <n v="1402618355"/>
    <d v="2014-06-13T00:12:35"/>
    <n v="1400026355"/>
    <b v="0"/>
    <n v="0"/>
    <b v="0"/>
    <s v="games/mobile games"/>
    <n v="-1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9"/>
    <n v="1457966129"/>
    <d v="2016-03-14T14:35:29"/>
    <n v="1455377729"/>
    <b v="0"/>
    <n v="2"/>
    <b v="0"/>
    <s v="games/mobile games"/>
    <n v="-0.9988000000000000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x v="1880"/>
    <n v="1459341380"/>
    <d v="2016-03-30T12:36:20"/>
    <n v="1456839380"/>
    <b v="0"/>
    <n v="24"/>
    <b v="0"/>
    <s v="games/mobile games"/>
    <n v="-0.7992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1"/>
    <n v="1425955189"/>
    <d v="2015-03-10T02:39:49"/>
    <n v="1423366789"/>
    <b v="0"/>
    <n v="70"/>
    <b v="1"/>
    <s v="music/indie rock"/>
    <n v="0.72684500000000007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2"/>
    <n v="1341964080"/>
    <d v="2012-07-10T23:48:00"/>
    <n v="1339109212"/>
    <b v="0"/>
    <n v="81"/>
    <b v="1"/>
    <s v="music/indie rock"/>
    <n v="8.9552238805970154E-3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3"/>
    <n v="1333921508"/>
    <d v="2012-04-08T21:45:08"/>
    <n v="1331333108"/>
    <b v="0"/>
    <n v="32"/>
    <b v="1"/>
    <s v="music/indie rock"/>
    <n v="4.8048048048048048E-2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4"/>
    <n v="1354017600"/>
    <d v="2012-11-27T12:00:00"/>
    <n v="1350967535"/>
    <b v="0"/>
    <n v="26"/>
    <b v="1"/>
    <s v="music/indie rock"/>
    <n v="0.35099999999999998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5"/>
    <n v="1344636000"/>
    <d v="2012-08-10T22:00:00"/>
    <n v="1341800110"/>
    <b v="0"/>
    <n v="105"/>
    <b v="1"/>
    <s v="music/indie rock"/>
    <n v="0.16327868852459015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6"/>
    <n v="1415832338"/>
    <d v="2014-11-12T22:45:38"/>
    <n v="1413236738"/>
    <b v="0"/>
    <n v="29"/>
    <b v="1"/>
    <s v="music/indie rock"/>
    <n v="2.0833333333333332E-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7"/>
    <n v="1449178200"/>
    <d v="2015-12-03T21:30:00"/>
    <n v="1447614732"/>
    <b v="0"/>
    <n v="8"/>
    <b v="1"/>
    <s v="music/indie rock"/>
    <n v="0.1116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8"/>
    <n v="1275368340"/>
    <d v="2010-06-01T04:59:00"/>
    <n v="1272692732"/>
    <b v="0"/>
    <n v="89"/>
    <b v="1"/>
    <s v="music/indie rock"/>
    <n v="0.66080000000000005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9"/>
    <n v="1363024946"/>
    <d v="2013-03-11T18:02:26"/>
    <n v="1359140546"/>
    <b v="0"/>
    <n v="44"/>
    <b v="1"/>
    <s v="music/indie rock"/>
    <n v="6.6000000000000003E-2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90"/>
    <n v="1355597528"/>
    <d v="2012-12-15T18:52:08"/>
    <n v="1353005528"/>
    <b v="0"/>
    <n v="246"/>
    <b v="1"/>
    <s v="music/indie rock"/>
    <n v="0.44584416666666676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1"/>
    <n v="1279778400"/>
    <d v="2010-07-22T06:00:00"/>
    <n v="1275851354"/>
    <b v="0"/>
    <n v="120"/>
    <b v="1"/>
    <s v="music/indie rock"/>
    <n v="5.5500000000000001E-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2"/>
    <n v="1307459881"/>
    <d v="2011-06-07T15:18:01"/>
    <n v="1304867881"/>
    <b v="0"/>
    <n v="26"/>
    <b v="1"/>
    <s v="music/indie rock"/>
    <n v="0.36599999999999999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3"/>
    <n v="1302926340"/>
    <d v="2011-04-16T03:59:00"/>
    <n v="1301524585"/>
    <b v="0"/>
    <n v="45"/>
    <b v="1"/>
    <s v="music/indie rock"/>
    <n v="0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x v="1894"/>
    <n v="1329082983"/>
    <d v="2012-02-12T21:43:03"/>
    <n v="1326404583"/>
    <b v="0"/>
    <n v="20"/>
    <b v="1"/>
    <s v="music/indie rock"/>
    <n v="0.14499999999999999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5"/>
    <n v="1445363722"/>
    <d v="2015-10-20T17:55:22"/>
    <n v="1442771722"/>
    <b v="0"/>
    <n v="47"/>
    <b v="1"/>
    <s v="music/indie rock"/>
    <n v="1.7195767195767195E-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6"/>
    <n v="1334250165"/>
    <d v="2012-04-12T17:02:45"/>
    <n v="1331658165"/>
    <b v="0"/>
    <n v="13"/>
    <b v="1"/>
    <s v="music/indie rock"/>
    <n v="0.23946784922394679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7"/>
    <n v="1393966800"/>
    <d v="2014-03-04T21:00:00"/>
    <n v="1392040806"/>
    <b v="0"/>
    <n v="183"/>
    <b v="1"/>
    <s v="music/indie rock"/>
    <n v="2.4566929133858266E-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8"/>
    <n v="1454349600"/>
    <d v="2016-02-01T18:00:00"/>
    <n v="1451277473"/>
    <b v="0"/>
    <n v="21"/>
    <b v="1"/>
    <s v="music/indie rock"/>
    <n v="0.4450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9"/>
    <n v="1427319366"/>
    <d v="2015-03-25T21:36:06"/>
    <n v="1424730966"/>
    <b v="0"/>
    <n v="42"/>
    <b v="1"/>
    <s v="music/indie rock"/>
    <n v="0.333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900"/>
    <n v="1349517540"/>
    <d v="2012-10-06T09:59:00"/>
    <n v="1347137731"/>
    <b v="0"/>
    <n v="54"/>
    <b v="1"/>
    <s v="music/indie rock"/>
    <n v="9.3644000000000047E-2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1"/>
    <n v="1432299600"/>
    <d v="2015-05-22T13:00:00"/>
    <n v="1429707729"/>
    <b v="0"/>
    <n v="25"/>
    <b v="0"/>
    <s v="technology/gadgets"/>
    <n v="-0.9730303030303030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2"/>
    <n v="1425495447"/>
    <d v="2015-03-04T18:57:27"/>
    <n v="1422903447"/>
    <b v="0"/>
    <n v="3"/>
    <b v="0"/>
    <s v="technology/gadgets"/>
    <n v="-0.9879999999999999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3"/>
    <n v="1485541791"/>
    <d v="2017-01-27T18:29:51"/>
    <n v="1480357791"/>
    <b v="0"/>
    <n v="41"/>
    <b v="0"/>
    <s v="technology/gadgets"/>
    <n v="-0.534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4"/>
    <n v="1451752021"/>
    <d v="2016-01-02T16:27:01"/>
    <n v="1447864021"/>
    <b v="0"/>
    <n v="2"/>
    <b v="0"/>
    <s v="technology/gadgets"/>
    <n v="-0.999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5"/>
    <n v="1410127994"/>
    <d v="2014-09-07T22:13:14"/>
    <n v="1407535994"/>
    <b v="0"/>
    <n v="4"/>
    <b v="0"/>
    <s v="technology/gadgets"/>
    <n v="-0.99831999999999999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6"/>
    <n v="1466697983"/>
    <d v="2016-06-23T16:06:23"/>
    <n v="1464105983"/>
    <b v="0"/>
    <n v="99"/>
    <b v="0"/>
    <s v="technology/gadgets"/>
    <n v="-0.57240000000000002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7"/>
    <n v="1400853925"/>
    <d v="2014-05-23T14:05:25"/>
    <n v="1399557925"/>
    <b v="0"/>
    <n v="4"/>
    <b v="0"/>
    <s v="technology/gadgets"/>
    <n v="-0.9971666666666666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8"/>
    <n v="1483048900"/>
    <d v="2016-12-29T22:01:40"/>
    <n v="1480456900"/>
    <b v="0"/>
    <n v="4"/>
    <b v="0"/>
    <s v="technology/gadgets"/>
    <n v="-0.9826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9"/>
    <n v="1414059479"/>
    <d v="2014-10-23T10:17:59"/>
    <n v="1411467479"/>
    <b v="0"/>
    <n v="38"/>
    <b v="0"/>
    <s v="technology/gadgets"/>
    <n v="-0.85888571428571425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10"/>
    <n v="1446331500"/>
    <d v="2015-10-31T22:45:00"/>
    <n v="1442531217"/>
    <b v="0"/>
    <n v="285"/>
    <b v="0"/>
    <s v="technology/gadgets"/>
    <n v="-0.60604705882352938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1"/>
    <n v="1407545334"/>
    <d v="2014-08-09T00:48:54"/>
    <n v="1404953334"/>
    <b v="0"/>
    <n v="1"/>
    <b v="0"/>
    <s v="technology/gadgets"/>
    <n v="-0.99976470588235289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2"/>
    <n v="1433395560"/>
    <d v="2015-06-04T05:26:00"/>
    <n v="1430803560"/>
    <b v="0"/>
    <n v="42"/>
    <b v="0"/>
    <s v="technology/gadgets"/>
    <n v="-0.406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x v="1913"/>
    <n v="1412770578"/>
    <d v="2014-10-08T12:16:18"/>
    <n v="1410178578"/>
    <b v="0"/>
    <n v="26"/>
    <b v="0"/>
    <s v="technology/gadgets"/>
    <n v="-0.98672916666666666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4"/>
    <n v="1414814340"/>
    <d v="2014-11-01T03:59:00"/>
    <n v="1413519073"/>
    <b v="0"/>
    <n v="2"/>
    <b v="0"/>
    <s v="technology/gadgets"/>
    <n v="-0.909909909909909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5"/>
    <n v="1409620222"/>
    <d v="2014-09-02T01:10:22"/>
    <n v="1407892222"/>
    <b v="0"/>
    <n v="4"/>
    <b v="0"/>
    <s v="technology/gadgets"/>
    <n v="-0.98399999999999999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x v="1916"/>
    <n v="1478542375"/>
    <d v="2016-11-07T18:12:55"/>
    <n v="1476378775"/>
    <b v="0"/>
    <n v="6"/>
    <b v="0"/>
    <s v="technology/gadgets"/>
    <n v="-0.9949000000000000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x v="1917"/>
    <n v="1486708133"/>
    <d v="2017-02-10T06:28:53"/>
    <n v="1484116133"/>
    <b v="0"/>
    <n v="70"/>
    <b v="0"/>
    <s v="technology/gadgets"/>
    <n v="-0.47429487179487179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8"/>
    <n v="1407869851"/>
    <d v="2014-08-12T18:57:31"/>
    <n v="1404845851"/>
    <b v="0"/>
    <n v="9"/>
    <b v="0"/>
    <s v="technology/gadgets"/>
    <n v="-0.989600000000000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9"/>
    <n v="1432069249"/>
    <d v="2015-05-19T21:00:49"/>
    <n v="1429477249"/>
    <b v="0"/>
    <n v="8"/>
    <b v="0"/>
    <s v="technology/gadgets"/>
    <n v="-0.52600000000000002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20"/>
    <n v="1445468400"/>
    <d v="2015-10-21T23:00:00"/>
    <n v="1443042061"/>
    <b v="0"/>
    <n v="105"/>
    <b v="0"/>
    <s v="technology/gadgets"/>
    <n v="-0.56969999999999998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x v="1921"/>
    <n v="1342243143"/>
    <d v="2012-07-14T05:19:03"/>
    <n v="1339651143"/>
    <b v="0"/>
    <n v="38"/>
    <b v="1"/>
    <s v="music/indie rock"/>
    <n v="0.36799999999999999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2"/>
    <n v="1386828507"/>
    <d v="2013-12-12T06:08:27"/>
    <n v="1384236507"/>
    <b v="0"/>
    <n v="64"/>
    <b v="1"/>
    <s v="music/indie rock"/>
    <n v="0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3"/>
    <n v="1317099540"/>
    <d v="2011-09-27T04:59:00"/>
    <n v="1313612532"/>
    <b v="0"/>
    <n v="13"/>
    <b v="1"/>
    <s v="music/indie rock"/>
    <n v="1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4"/>
    <n v="1389814380"/>
    <d v="2014-01-15T19:33:00"/>
    <n v="1387390555"/>
    <b v="0"/>
    <n v="33"/>
    <b v="1"/>
    <s v="music/indie rock"/>
    <n v="0.1439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5"/>
    <n v="1381449600"/>
    <d v="2013-10-11T00:00:00"/>
    <n v="1379540288"/>
    <b v="0"/>
    <n v="52"/>
    <b v="1"/>
    <s v="music/indie rock"/>
    <n v="0.103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6"/>
    <n v="1288657560"/>
    <d v="2010-11-02T00:26:00"/>
    <n v="1286319256"/>
    <b v="0"/>
    <n v="107"/>
    <b v="1"/>
    <s v="music/indie rock"/>
    <n v="0.95379333333333338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x v="1927"/>
    <n v="1331182740"/>
    <d v="2012-03-08T04:59:00"/>
    <n v="1329856839"/>
    <b v="0"/>
    <n v="11"/>
    <b v="1"/>
    <s v="music/indie rock"/>
    <n v="3.3333333333333333E-2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8"/>
    <n v="1367940794"/>
    <d v="2013-05-07T15:33:14"/>
    <n v="1365348794"/>
    <b v="0"/>
    <n v="34"/>
    <b v="1"/>
    <s v="music/indie rock"/>
    <n v="3.1372549019607843E-2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9"/>
    <n v="1309825866"/>
    <d v="2011-07-05T00:31:06"/>
    <n v="1306197066"/>
    <b v="0"/>
    <n v="75"/>
    <b v="1"/>
    <s v="music/indie rock"/>
    <n v="3.1250000000000002E-3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30"/>
    <n v="1373203482"/>
    <d v="2013-07-07T13:24:42"/>
    <n v="1368019482"/>
    <b v="0"/>
    <n v="26"/>
    <b v="1"/>
    <s v="music/indie rock"/>
    <n v="0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1"/>
    <n v="1337657400"/>
    <d v="2012-05-22T03:30:00"/>
    <n v="1336512309"/>
    <b v="0"/>
    <n v="50"/>
    <b v="1"/>
    <s v="music/indie rock"/>
    <n v="0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2"/>
    <n v="1327433173"/>
    <d v="2012-01-24T19:26:13"/>
    <n v="1325618773"/>
    <b v="0"/>
    <n v="80"/>
    <b v="1"/>
    <s v="music/indie rock"/>
    <n v="6.99047619047619E-2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3"/>
    <n v="1411787307"/>
    <d v="2014-09-27T03:08:27"/>
    <n v="1409195307"/>
    <b v="0"/>
    <n v="110"/>
    <b v="1"/>
    <s v="music/indie rock"/>
    <n v="0.72433333333333338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4"/>
    <n v="1324789200"/>
    <d v="2011-12-25T05:00:00"/>
    <n v="1321649321"/>
    <b v="0"/>
    <n v="77"/>
    <b v="1"/>
    <s v="music/indie rock"/>
    <n v="0.23619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5"/>
    <n v="1403326740"/>
    <d v="2014-06-21T04:59:00"/>
    <n v="1400106171"/>
    <b v="0"/>
    <n v="50"/>
    <b v="1"/>
    <s v="music/indie rock"/>
    <n v="8.4000000000000005E-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6"/>
    <n v="1323151140"/>
    <d v="2011-12-06T05:59:00"/>
    <n v="1320528070"/>
    <b v="0"/>
    <n v="145"/>
    <b v="1"/>
    <s v="music/indie rock"/>
    <n v="0.1652013333333333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7"/>
    <n v="1339732740"/>
    <d v="2012-06-15T03:59:00"/>
    <n v="1338346281"/>
    <b v="0"/>
    <n v="29"/>
    <b v="1"/>
    <s v="music/indie rock"/>
    <n v="0.87245000000000006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8"/>
    <n v="1372741200"/>
    <d v="2013-07-02T05:00:00"/>
    <n v="1370067231"/>
    <b v="0"/>
    <n v="114"/>
    <b v="1"/>
    <s v="music/indie rock"/>
    <n v="0.1593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9"/>
    <n v="1362955108"/>
    <d v="2013-03-10T22:38:28"/>
    <n v="1360366708"/>
    <b v="0"/>
    <n v="96"/>
    <b v="1"/>
    <s v="music/indie rock"/>
    <n v="0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40"/>
    <n v="1308110340"/>
    <d v="2011-06-15T03:59:00"/>
    <n v="1304770233"/>
    <b v="0"/>
    <n v="31"/>
    <b v="1"/>
    <s v="music/indie rock"/>
    <n v="0.70923076923076922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1"/>
    <n v="1400137131"/>
    <d v="2014-05-15T06:58:51"/>
    <n v="1397545131"/>
    <b v="1"/>
    <n v="4883"/>
    <b v="1"/>
    <s v="technology/hardware"/>
    <n v="0.26118356000000004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2"/>
    <n v="1309809140"/>
    <d v="2011-07-04T19:52:20"/>
    <n v="1302033140"/>
    <b v="1"/>
    <n v="95"/>
    <b v="1"/>
    <s v="technology/hardware"/>
    <n v="0.38440333333333332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3"/>
    <n v="1470896916"/>
    <d v="2016-08-11T06:28:36"/>
    <n v="1467008916"/>
    <b v="1"/>
    <n v="2478"/>
    <b v="1"/>
    <s v="technology/hardware"/>
    <n v="16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4"/>
    <n v="1398952890"/>
    <d v="2014-05-01T14:01:30"/>
    <n v="1396360890"/>
    <b v="1"/>
    <n v="1789"/>
    <b v="1"/>
    <s v="technology/hardware"/>
    <n v="6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5"/>
    <n v="1436680958"/>
    <d v="2015-07-12T06:02:38"/>
    <n v="1433224958"/>
    <b v="1"/>
    <n v="680"/>
    <b v="1"/>
    <s v="technology/hardware"/>
    <n v="2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6"/>
    <n v="1397961361"/>
    <d v="2014-04-20T02:36:01"/>
    <n v="1392780961"/>
    <b v="1"/>
    <n v="70"/>
    <b v="1"/>
    <s v="technology/hardware"/>
    <n v="0.49746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7"/>
    <n v="1258955940"/>
    <d v="2009-11-23T05:59:00"/>
    <n v="1255730520"/>
    <b v="1"/>
    <n v="23"/>
    <b v="1"/>
    <s v="technology/hardware"/>
    <n v="6.3375000000000627E-3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x v="1948"/>
    <n v="1465232520"/>
    <d v="2016-06-06T17:02:00"/>
    <n v="1460557809"/>
    <b v="1"/>
    <n v="4245"/>
    <b v="1"/>
    <s v="technology/hardware"/>
    <n v="7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9"/>
    <n v="1404986951"/>
    <d v="2014-07-10T10:09:11"/>
    <n v="1402394951"/>
    <b v="1"/>
    <n v="943"/>
    <b v="1"/>
    <s v="technology/hardware"/>
    <n v="6.0026000000000058E-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50"/>
    <n v="1303446073"/>
    <d v="2011-04-22T04:21:13"/>
    <n v="1300767673"/>
    <b v="1"/>
    <n v="1876"/>
    <b v="1"/>
    <s v="technology/hardware"/>
    <n v="1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1"/>
    <n v="1478516737"/>
    <d v="2016-11-07T11:05:37"/>
    <n v="1475921137"/>
    <b v="1"/>
    <n v="834"/>
    <b v="1"/>
    <s v="technology/hardware"/>
    <n v="1.1244400000000001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2"/>
    <n v="1381934015"/>
    <d v="2013-10-16T14:33:35"/>
    <n v="1378737215"/>
    <b v="1"/>
    <n v="682"/>
    <b v="1"/>
    <s v="technology/hardware"/>
    <n v="0.98472371428571437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3"/>
    <n v="1330657200"/>
    <d v="2012-03-02T03:00:00"/>
    <n v="1328158065"/>
    <b v="1"/>
    <n v="147"/>
    <b v="1"/>
    <s v="technology/hardware"/>
    <n v="1.2594666666666667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x v="1954"/>
    <n v="1457758800"/>
    <d v="2016-03-12T05:00:00"/>
    <n v="1453730176"/>
    <b v="1"/>
    <n v="415"/>
    <b v="1"/>
    <s v="technology/hardware"/>
    <n v="5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5"/>
    <n v="1337799600"/>
    <d v="2012-05-23T19:00:00"/>
    <n v="1334989881"/>
    <b v="1"/>
    <n v="290"/>
    <b v="1"/>
    <s v="technology/hardware"/>
    <n v="2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6"/>
    <n v="1429391405"/>
    <d v="2015-04-18T21:10:05"/>
    <n v="1425507005"/>
    <b v="1"/>
    <n v="365"/>
    <b v="1"/>
    <s v="technology/hardware"/>
    <n v="1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x v="1957"/>
    <n v="1351304513"/>
    <d v="2012-10-27T02:21:53"/>
    <n v="1348712513"/>
    <b v="1"/>
    <n v="660"/>
    <b v="1"/>
    <s v="technology/hardware"/>
    <n v="0.67504700000000006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8"/>
    <n v="1364078561"/>
    <d v="2013-03-23T22:42:41"/>
    <n v="1361490161"/>
    <b v="1"/>
    <n v="1356"/>
    <b v="1"/>
    <s v="technology/hardware"/>
    <n v="13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9"/>
    <n v="1412121600"/>
    <d v="2014-10-01T00:00:00"/>
    <n v="1408565860"/>
    <b v="1"/>
    <n v="424"/>
    <b v="1"/>
    <s v="technology/hardware"/>
    <n v="0.5673440000000000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60"/>
    <n v="1419151341"/>
    <d v="2014-12-21T08:42:21"/>
    <n v="1416559341"/>
    <b v="1"/>
    <n v="33"/>
    <b v="1"/>
    <s v="technology/hardware"/>
    <n v="0.17902857142857143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1"/>
    <n v="1349495940"/>
    <d v="2012-10-06T03:59:00"/>
    <n v="1346042417"/>
    <b v="1"/>
    <n v="1633"/>
    <b v="1"/>
    <s v="technology/hardware"/>
    <n v="10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2"/>
    <n v="1400006636"/>
    <d v="2014-05-13T18:43:56"/>
    <n v="1397414636"/>
    <b v="1"/>
    <n v="306"/>
    <b v="1"/>
    <s v="technology/hardware"/>
    <n v="0.92925000000000002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3"/>
    <n v="1410862734"/>
    <d v="2014-09-16T10:18:54"/>
    <n v="1407838734"/>
    <b v="1"/>
    <n v="205"/>
    <b v="1"/>
    <s v="technology/hardware"/>
    <n v="0.2688421052631578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4"/>
    <n v="1461306772"/>
    <d v="2016-04-22T06:32:52"/>
    <n v="1458714772"/>
    <b v="1"/>
    <n v="1281"/>
    <b v="1"/>
    <s v="technology/hardware"/>
    <n v="1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5"/>
    <n v="1326330000"/>
    <d v="2012-01-12T01:00:00"/>
    <n v="1324433310"/>
    <b v="1"/>
    <n v="103"/>
    <b v="1"/>
    <s v="technology/hardware"/>
    <n v="1.622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6"/>
    <n v="1408021098"/>
    <d v="2014-08-14T12:58:18"/>
    <n v="1405429098"/>
    <b v="1"/>
    <n v="1513"/>
    <b v="1"/>
    <s v="technology/hardware"/>
    <n v="1.06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7"/>
    <n v="1398959729"/>
    <d v="2014-05-01T15:55:29"/>
    <n v="1396367729"/>
    <b v="1"/>
    <n v="405"/>
    <b v="1"/>
    <s v="technology/hardware"/>
    <n v="2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8"/>
    <n v="1480777515"/>
    <d v="2016-12-03T15:05:15"/>
    <n v="1478095515"/>
    <b v="1"/>
    <n v="510"/>
    <b v="1"/>
    <s v="technology/hardware"/>
    <n v="1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9"/>
    <n v="1470423668"/>
    <d v="2016-08-05T19:01:08"/>
    <n v="1467831668"/>
    <b v="1"/>
    <n v="1887"/>
    <b v="1"/>
    <s v="technology/hardware"/>
    <n v="4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70"/>
    <n v="1366429101"/>
    <d v="2013-04-20T03:38:21"/>
    <n v="1361248701"/>
    <b v="1"/>
    <n v="701"/>
    <b v="1"/>
    <s v="technology/hardware"/>
    <n v="10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1"/>
    <n v="1384488000"/>
    <d v="2013-11-15T04:00:00"/>
    <n v="1381752061"/>
    <b v="1"/>
    <n v="3863"/>
    <b v="1"/>
    <s v="technology/hardware"/>
    <n v="1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2"/>
    <n v="1353201444"/>
    <d v="2012-11-18T01:17:24"/>
    <n v="1350605844"/>
    <b v="1"/>
    <n v="238"/>
    <b v="1"/>
    <s v="technology/hardware"/>
    <n v="5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3"/>
    <n v="1470466800"/>
    <d v="2016-08-06T07:00:00"/>
    <n v="1467134464"/>
    <b v="1"/>
    <n v="2051"/>
    <b v="1"/>
    <s v="technology/hardware"/>
    <n v="1.5683081313131313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4"/>
    <n v="1376899269"/>
    <d v="2013-08-19T08:01:09"/>
    <n v="1371715269"/>
    <b v="1"/>
    <n v="402"/>
    <b v="1"/>
    <s v="technology/hardware"/>
    <n v="2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5"/>
    <n v="1362938851"/>
    <d v="2013-03-10T18:07:31"/>
    <n v="1360346851"/>
    <b v="1"/>
    <n v="253"/>
    <b v="1"/>
    <s v="technology/hardware"/>
    <n v="1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x v="1976"/>
    <n v="1373751325"/>
    <d v="2013-07-13T21:35:25"/>
    <n v="1371159325"/>
    <b v="1"/>
    <n v="473"/>
    <b v="1"/>
    <s v="technology/hardware"/>
    <n v="2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7"/>
    <n v="1450511940"/>
    <d v="2015-12-19T07:59:00"/>
    <n v="1446527540"/>
    <b v="1"/>
    <n v="821"/>
    <b v="1"/>
    <s v="technology/hardware"/>
    <n v="3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8"/>
    <n v="1339484400"/>
    <d v="2012-06-12T07:00:00"/>
    <n v="1336627492"/>
    <b v="1"/>
    <n v="388"/>
    <b v="1"/>
    <s v="technology/hardware"/>
    <n v="9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9"/>
    <n v="1447909140"/>
    <d v="2015-11-19T04:59:00"/>
    <n v="1444734146"/>
    <b v="1"/>
    <n v="813"/>
    <b v="1"/>
    <s v="technology/hardware"/>
    <n v="0.14901154999999999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x v="1980"/>
    <n v="1459684862"/>
    <d v="2016-04-03T12:01:02"/>
    <n v="1456232462"/>
    <b v="1"/>
    <n v="1945"/>
    <b v="1"/>
    <s v="technology/hardware"/>
    <n v="2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1"/>
    <n v="1404926665"/>
    <d v="2014-07-09T17:24:25"/>
    <n v="1402334665"/>
    <b v="0"/>
    <n v="12"/>
    <b v="0"/>
    <s v="photography/people"/>
    <n v="-0.94920000000000004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2"/>
    <n v="1480863887"/>
    <d v="2016-12-04T15:04:47"/>
    <n v="1478268287"/>
    <b v="0"/>
    <n v="0"/>
    <b v="0"/>
    <s v="photography/people"/>
    <n v="-1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3"/>
    <n v="1472799600"/>
    <d v="2016-09-02T07:00:00"/>
    <n v="1470874618"/>
    <b v="0"/>
    <n v="16"/>
    <b v="0"/>
    <s v="photography/people"/>
    <n v="-0.95699999999999996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4"/>
    <n v="1417377481"/>
    <d v="2014-11-30T19:58:01"/>
    <n v="1412189881"/>
    <b v="0"/>
    <n v="7"/>
    <b v="0"/>
    <s v="photography/people"/>
    <n v="-0.7885333333333333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5"/>
    <n v="1470178800"/>
    <d v="2016-08-02T23:00:00"/>
    <n v="1467650771"/>
    <b v="0"/>
    <n v="4"/>
    <b v="0"/>
    <s v="photography/people"/>
    <n v="-0.96812500000000001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6"/>
    <n v="1457947483"/>
    <d v="2016-03-14T09:24:43"/>
    <n v="1455359083"/>
    <b v="0"/>
    <n v="1"/>
    <b v="0"/>
    <s v="photography/people"/>
    <n v="-0.99950000000000006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x v="1987"/>
    <n v="1425223276"/>
    <d v="2015-03-01T15:21:16"/>
    <n v="1422631276"/>
    <b v="0"/>
    <n v="28"/>
    <b v="0"/>
    <s v="photography/people"/>
    <n v="-0.57527272727272727"/>
    <n v="83.428571428571431"/>
    <x v="8"/>
    <s v="people"/>
  </r>
  <r>
    <n v="1988"/>
    <s v="Phillip Michael Photography"/>
    <s v="Expressing art in an image!"/>
    <n v="6000"/>
    <n v="25"/>
    <x v="2"/>
    <s v="US"/>
    <s v="USD"/>
    <x v="1988"/>
    <n v="1440094742"/>
    <d v="2015-08-20T18:19:02"/>
    <n v="1437502742"/>
    <b v="0"/>
    <n v="1"/>
    <b v="0"/>
    <s v="photography/people"/>
    <n v="-0.9958333333333333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9"/>
    <n v="1481473208"/>
    <d v="2016-12-11T16:20:08"/>
    <n v="1478881208"/>
    <b v="0"/>
    <n v="1"/>
    <b v="0"/>
    <s v="photography/people"/>
    <n v="-0.99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90"/>
    <n v="1455338532"/>
    <d v="2016-02-13T04:42:12"/>
    <n v="1454042532"/>
    <b v="0"/>
    <n v="5"/>
    <b v="0"/>
    <s v="photography/people"/>
    <n v="-0.8303333333333333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x v="1991"/>
    <n v="1435958786"/>
    <d v="2015-07-03T21:26:26"/>
    <n v="1434144386"/>
    <b v="0"/>
    <n v="3"/>
    <b v="0"/>
    <s v="photography/people"/>
    <n v="-0.93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x v="1992"/>
    <n v="1424229991"/>
    <d v="2015-02-18T03:26:31"/>
    <n v="1421637991"/>
    <b v="0"/>
    <n v="2"/>
    <b v="0"/>
    <s v="photography/people"/>
    <n v="-0.9986666666666667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3"/>
    <n v="1450706837"/>
    <d v="2015-12-21T14:07:17"/>
    <n v="1448114837"/>
    <b v="0"/>
    <n v="0"/>
    <b v="0"/>
    <s v="photography/people"/>
    <n v="-1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4"/>
    <n v="1481072942"/>
    <d v="2016-12-07T01:09:02"/>
    <n v="1475885342"/>
    <b v="0"/>
    <n v="0"/>
    <b v="0"/>
    <s v="photography/people"/>
    <n v="-1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5"/>
    <n v="1437082736"/>
    <d v="2015-07-16T21:38:56"/>
    <n v="1435354736"/>
    <b v="0"/>
    <n v="3"/>
    <b v="0"/>
    <s v="photography/people"/>
    <n v="-0.92200000000000004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6"/>
    <n v="1405021211"/>
    <d v="2014-07-10T19:40:11"/>
    <n v="1402429211"/>
    <b v="0"/>
    <n v="0"/>
    <b v="0"/>
    <s v="photography/people"/>
    <n v="-1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7"/>
    <n v="1409091612"/>
    <d v="2014-08-26T22:20:12"/>
    <n v="1406499612"/>
    <b v="0"/>
    <n v="0"/>
    <b v="0"/>
    <s v="photography/people"/>
    <n v="-1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8"/>
    <n v="1406861438"/>
    <d v="2014-08-01T02:50:38"/>
    <n v="1402973438"/>
    <b v="0"/>
    <n v="3"/>
    <b v="0"/>
    <s v="photography/people"/>
    <n v="-0.73799999999999999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x v="1999"/>
    <n v="1415882108"/>
    <d v="2014-11-13T12:35:08"/>
    <n v="1413286508"/>
    <b v="0"/>
    <n v="7"/>
    <b v="0"/>
    <s v="photography/people"/>
    <n v="-0.99238709677419357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000"/>
    <n v="1452120613"/>
    <d v="2016-01-06T22:50:13"/>
    <n v="1449528613"/>
    <b v="0"/>
    <n v="25"/>
    <b v="0"/>
    <s v="photography/people"/>
    <n v="-0.87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1"/>
    <n v="1434139200"/>
    <d v="2015-06-12T20:00:00"/>
    <n v="1431406916"/>
    <b v="1"/>
    <n v="1637"/>
    <b v="1"/>
    <s v="technology/hardware"/>
    <n v="2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2"/>
    <n v="1485191143"/>
    <d v="2017-01-23T17:05:43"/>
    <n v="1482599143"/>
    <b v="1"/>
    <n v="1375"/>
    <b v="1"/>
    <s v="technology/hardware"/>
    <n v="1.1679421999999999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3"/>
    <n v="1278111600"/>
    <d v="2010-07-02T23:00:00"/>
    <n v="1276830052"/>
    <b v="1"/>
    <n v="17"/>
    <b v="1"/>
    <s v="technology/hardware"/>
    <n v="2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4"/>
    <n v="1405002663"/>
    <d v="2014-07-10T14:31:03"/>
    <n v="1402410663"/>
    <b v="1"/>
    <n v="354"/>
    <b v="1"/>
    <s v="technology/hardware"/>
    <n v="1.3442048000000002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5"/>
    <n v="1381895940"/>
    <d v="2013-10-16T03:59:00"/>
    <n v="1379532618"/>
    <b v="1"/>
    <n v="191"/>
    <b v="1"/>
    <s v="technology/hardware"/>
    <n v="0.23680099999999996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6"/>
    <n v="1417611645"/>
    <d v="2014-12-03T13:00:45"/>
    <n v="1414584045"/>
    <b v="1"/>
    <n v="303"/>
    <b v="1"/>
    <s v="technology/hardware"/>
    <n v="1.4783999999999999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7"/>
    <n v="1282622400"/>
    <d v="2010-08-24T04:00:00"/>
    <n v="1276891586"/>
    <b v="1"/>
    <n v="137"/>
    <b v="1"/>
    <s v="technology/hardware"/>
    <n v="0.15709200000000001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8"/>
    <n v="1316442622"/>
    <d v="2011-09-19T14:30:22"/>
    <n v="1312641022"/>
    <b v="1"/>
    <n v="41"/>
    <b v="1"/>
    <s v="technology/hardware"/>
    <n v="0.1707484768810598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9"/>
    <n v="1479890743"/>
    <d v="2016-11-23T08:45:43"/>
    <n v="1476776743"/>
    <b v="1"/>
    <n v="398"/>
    <b v="1"/>
    <s v="technology/hardware"/>
    <n v="2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x v="2010"/>
    <n v="1471564491"/>
    <d v="2016-08-18T23:54:51"/>
    <n v="1468972491"/>
    <b v="1"/>
    <n v="1737"/>
    <b v="1"/>
    <s v="technology/hardware"/>
    <n v="2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1"/>
    <n v="1452553200"/>
    <d v="2016-01-11T23:00:00"/>
    <n v="1449650173"/>
    <b v="1"/>
    <n v="971"/>
    <b v="1"/>
    <s v="technology/hardware"/>
    <n v="7.19564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2"/>
    <n v="1423165441"/>
    <d v="2015-02-05T19:44:01"/>
    <n v="1420573441"/>
    <b v="1"/>
    <n v="183"/>
    <b v="1"/>
    <s v="technology/hardware"/>
    <n v="1.34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3"/>
    <n v="1468019014"/>
    <d v="2016-07-08T23:03:34"/>
    <n v="1462835014"/>
    <b v="1"/>
    <n v="4562"/>
    <b v="1"/>
    <s v="technology/hardware"/>
    <n v="3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4"/>
    <n v="1364184539"/>
    <d v="2013-03-25T04:08:59"/>
    <n v="1361250539"/>
    <b v="1"/>
    <n v="26457"/>
    <b v="1"/>
    <s v="technology/hardware"/>
    <n v="77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5"/>
    <n v="1315602163"/>
    <d v="2011-09-09T21:02:43"/>
    <n v="1313010163"/>
    <b v="1"/>
    <n v="162"/>
    <b v="1"/>
    <s v="technology/hardware"/>
    <n v="0.1300013888888889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6"/>
    <n v="1362863299"/>
    <d v="2013-03-09T21:08:19"/>
    <n v="1360271299"/>
    <b v="1"/>
    <n v="479"/>
    <b v="1"/>
    <s v="technology/hardware"/>
    <n v="8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7"/>
    <n v="1332561600"/>
    <d v="2012-03-24T04:00:00"/>
    <n v="1329873755"/>
    <b v="1"/>
    <n v="426"/>
    <b v="1"/>
    <s v="technology/hardware"/>
    <n v="0.25102399999999997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8"/>
    <n v="1439455609"/>
    <d v="2015-08-13T08:46:49"/>
    <n v="1436863609"/>
    <b v="1"/>
    <n v="450"/>
    <b v="1"/>
    <s v="technology/hardware"/>
    <n v="2.2434307692307628E-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9"/>
    <n v="1474563621"/>
    <d v="2016-09-22T17:00:21"/>
    <n v="1471971621"/>
    <b v="1"/>
    <n v="1780"/>
    <b v="1"/>
    <s v="technology/hardware"/>
    <n v="3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20"/>
    <n v="1400108640"/>
    <d v="2014-05-14T23:04:00"/>
    <n v="1396923624"/>
    <b v="1"/>
    <n v="122"/>
    <b v="1"/>
    <s v="technology/hardware"/>
    <n v="0.923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1"/>
    <n v="1411522897"/>
    <d v="2014-09-24T01:41:37"/>
    <n v="1407634897"/>
    <b v="1"/>
    <n v="95"/>
    <b v="1"/>
    <s v="technology/hardware"/>
    <n v="1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2"/>
    <n v="1465652372"/>
    <d v="2016-06-11T13:39:32"/>
    <n v="1463060372"/>
    <b v="1"/>
    <n v="325"/>
    <b v="1"/>
    <s v="technology/hardware"/>
    <n v="0.25136999999999998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3"/>
    <n v="1434017153"/>
    <d v="2015-06-11T10:05:53"/>
    <n v="1431425153"/>
    <b v="1"/>
    <n v="353"/>
    <b v="1"/>
    <s v="technology/hardware"/>
    <n v="0.61458999999999997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4"/>
    <n v="1344826800"/>
    <d v="2012-08-13T03:00:00"/>
    <n v="1341875544"/>
    <b v="1"/>
    <n v="105"/>
    <b v="1"/>
    <s v="technology/hardware"/>
    <n v="4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5"/>
    <n v="1433996746"/>
    <d v="2015-06-11T04:25:46"/>
    <n v="1431404746"/>
    <b v="1"/>
    <n v="729"/>
    <b v="1"/>
    <s v="technology/hardware"/>
    <n v="1.01150000000000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x v="2026"/>
    <n v="1398052740"/>
    <d v="2014-04-21T03:59:00"/>
    <n v="1394127585"/>
    <b v="1"/>
    <n v="454"/>
    <b v="1"/>
    <s v="technology/hardware"/>
    <n v="0.3348307999999998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7"/>
    <n v="1427740319"/>
    <d v="2015-03-30T18:31:59"/>
    <n v="1423855919"/>
    <b v="1"/>
    <n v="539"/>
    <b v="1"/>
    <s v="technology/hardware"/>
    <n v="0.20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x v="2028"/>
    <n v="1268690100"/>
    <d v="2010-03-15T21:55:00"/>
    <n v="1265493806"/>
    <b v="1"/>
    <n v="79"/>
    <b v="1"/>
    <s v="technology/hardware"/>
    <n v="0.2616666666666666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x v="2029"/>
    <n v="1409099481"/>
    <d v="2014-08-27T00:31:21"/>
    <n v="1406507481"/>
    <b v="1"/>
    <n v="94"/>
    <b v="1"/>
    <s v="technology/hardware"/>
    <n v="2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30"/>
    <n v="1354233296"/>
    <d v="2012-11-29T23:54:56"/>
    <n v="1351641296"/>
    <b v="1"/>
    <n v="625"/>
    <b v="1"/>
    <s v="technology/hardware"/>
    <n v="1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1"/>
    <n v="1420765200"/>
    <d v="2015-01-09T01:00:00"/>
    <n v="1417506853"/>
    <b v="1"/>
    <n v="508"/>
    <b v="1"/>
    <s v="technology/hardware"/>
    <n v="0.20349999999999999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2"/>
    <n v="1481778000"/>
    <d v="2016-12-15T05:00:00"/>
    <n v="1479216874"/>
    <b v="1"/>
    <n v="531"/>
    <b v="1"/>
    <s v="technology/hardware"/>
    <n v="2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3"/>
    <n v="1398477518"/>
    <d v="2014-04-26T01:58:38"/>
    <n v="1395885518"/>
    <b v="1"/>
    <n v="158"/>
    <b v="1"/>
    <s v="technology/hardware"/>
    <n v="0.78676000000000001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4"/>
    <n v="1430981880"/>
    <d v="2015-05-07T06:58:00"/>
    <n v="1426216033"/>
    <b v="1"/>
    <n v="508"/>
    <b v="1"/>
    <s v="technology/hardware"/>
    <n v="2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5"/>
    <n v="1450486800"/>
    <d v="2015-12-19T01:00:00"/>
    <n v="1446562807"/>
    <b v="1"/>
    <n v="644"/>
    <b v="1"/>
    <s v="technology/hardware"/>
    <n v="1.1103642500000002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6"/>
    <n v="1399668319"/>
    <d v="2014-05-09T20:45:19"/>
    <n v="1397076319"/>
    <b v="1"/>
    <n v="848"/>
    <b v="1"/>
    <s v="technology/hardware"/>
    <n v="0.316683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7"/>
    <n v="1388383353"/>
    <d v="2013-12-30T06:02:33"/>
    <n v="1383195753"/>
    <b v="1"/>
    <n v="429"/>
    <b v="1"/>
    <s v="technology/hardware"/>
    <n v="2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8"/>
    <n v="1372701600"/>
    <d v="2013-07-01T18:00:00"/>
    <n v="1369895421"/>
    <b v="1"/>
    <n v="204"/>
    <b v="1"/>
    <s v="technology/hardware"/>
    <n v="3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9"/>
    <n v="1480568340"/>
    <d v="2016-12-01T04:59:00"/>
    <n v="1477996325"/>
    <b v="1"/>
    <n v="379"/>
    <b v="1"/>
    <s v="technology/hardware"/>
    <n v="0.36216799999999999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x v="2040"/>
    <n v="1384557303"/>
    <d v="2013-11-15T23:15:03"/>
    <n v="1383257703"/>
    <b v="1"/>
    <n v="271"/>
    <b v="1"/>
    <s v="technology/hardware"/>
    <n v="1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1"/>
    <n v="1478785027"/>
    <d v="2016-11-10T13:37:07"/>
    <n v="1476189427"/>
    <b v="0"/>
    <n v="120"/>
    <b v="1"/>
    <s v="technology/hardware"/>
    <n v="0.81863157894736838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2"/>
    <n v="1453481974"/>
    <d v="2016-01-22T16:59:34"/>
    <n v="1448297974"/>
    <b v="0"/>
    <n v="140"/>
    <b v="1"/>
    <s v="technology/hardware"/>
    <n v="0.23530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3"/>
    <n v="1481432340"/>
    <d v="2016-12-11T04:59:00"/>
    <n v="1476764077"/>
    <b v="0"/>
    <n v="193"/>
    <b v="1"/>
    <s v="technology/hardware"/>
    <n v="4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4"/>
    <n v="1434212714"/>
    <d v="2015-06-13T16:25:14"/>
    <n v="1431620714"/>
    <b v="0"/>
    <n v="180"/>
    <b v="1"/>
    <s v="technology/hardware"/>
    <n v="8.2133333333333336E-2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5"/>
    <n v="1341799647"/>
    <d v="2012-07-09T02:07:27"/>
    <n v="1339207647"/>
    <b v="0"/>
    <n v="263"/>
    <b v="1"/>
    <s v="technology/hardware"/>
    <n v="7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6"/>
    <n v="1369282044"/>
    <d v="2013-05-23T04:07:24"/>
    <n v="1366690044"/>
    <b v="0"/>
    <n v="217"/>
    <b v="1"/>
    <s v="technology/hardware"/>
    <n v="0.21099999999999999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7"/>
    <n v="1429228800"/>
    <d v="2015-04-17T00:00:00"/>
    <n v="1426714870"/>
    <b v="0"/>
    <n v="443"/>
    <b v="1"/>
    <s v="technology/hardware"/>
    <n v="2.9989795918367347E-2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8"/>
    <n v="1369323491"/>
    <d v="2013-05-23T15:38:11"/>
    <n v="1366731491"/>
    <b v="0"/>
    <n v="1373"/>
    <b v="1"/>
    <s v="technology/hardware"/>
    <n v="0.48332294117647057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x v="2049"/>
    <n v="1386025140"/>
    <d v="2013-12-02T22:59:00"/>
    <n v="1382963963"/>
    <b v="0"/>
    <n v="742"/>
    <b v="1"/>
    <s v="technology/hardware"/>
    <n v="0.20190699999999998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50"/>
    <n v="1433036578"/>
    <d v="2015-05-31T01:42:58"/>
    <n v="1429580578"/>
    <b v="0"/>
    <n v="170"/>
    <b v="1"/>
    <s v="technology/hardware"/>
    <n v="3.7326999999999999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1"/>
    <n v="1388017937"/>
    <d v="2013-12-26T00:32:17"/>
    <n v="1385425937"/>
    <b v="0"/>
    <n v="242"/>
    <b v="1"/>
    <s v="technology/hardware"/>
    <n v="0.30362499999999998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2"/>
    <n v="1455933653"/>
    <d v="2016-02-20T02:00:53"/>
    <n v="1452045653"/>
    <b v="0"/>
    <n v="541"/>
    <b v="1"/>
    <s v="technology/hardware"/>
    <n v="2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3"/>
    <n v="1448466551"/>
    <d v="2015-11-25T15:49:11"/>
    <n v="1445870951"/>
    <b v="0"/>
    <n v="121"/>
    <b v="1"/>
    <s v="technology/hardware"/>
    <n v="1.0200000000000001E-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4"/>
    <n v="1399033810"/>
    <d v="2014-05-02T12:30:10"/>
    <n v="1396441810"/>
    <b v="0"/>
    <n v="621"/>
    <b v="1"/>
    <s v="technology/hardware"/>
    <n v="0.13591428571428571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5"/>
    <n v="1417579200"/>
    <d v="2014-12-03T04:00:00"/>
    <n v="1415031043"/>
    <b v="0"/>
    <n v="101"/>
    <b v="1"/>
    <s v="technology/hardware"/>
    <n v="0.67416666666666669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6"/>
    <n v="1366222542"/>
    <d v="2013-04-17T18:15:42"/>
    <n v="1363630542"/>
    <b v="0"/>
    <n v="554"/>
    <b v="1"/>
    <s v="technology/hardware"/>
    <n v="0.53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7"/>
    <n v="1456487532"/>
    <d v="2016-02-26T11:52:12"/>
    <n v="1453895532"/>
    <b v="0"/>
    <n v="666"/>
    <b v="1"/>
    <s v="technology/hardware"/>
    <n v="1.02232200000000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x v="2058"/>
    <n v="1425326400"/>
    <d v="2015-03-02T20:00:00"/>
    <n v="1421916830"/>
    <b v="0"/>
    <n v="410"/>
    <b v="1"/>
    <s v="technology/hardware"/>
    <n v="0.68281250000000004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9"/>
    <n v="1454277540"/>
    <d v="2016-01-31T21:59:00"/>
    <n v="1450880854"/>
    <b v="0"/>
    <n v="375"/>
    <b v="1"/>
    <s v="technology/hardware"/>
    <n v="0.43456666666666666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60"/>
    <n v="1406129150"/>
    <d v="2014-07-23T15:25:50"/>
    <n v="1400945150"/>
    <b v="0"/>
    <n v="1364"/>
    <b v="1"/>
    <s v="technology/hardware"/>
    <n v="0.96399999999999997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1"/>
    <n v="1483208454"/>
    <d v="2016-12-31T18:20:54"/>
    <n v="1480616454"/>
    <b v="0"/>
    <n v="35"/>
    <b v="1"/>
    <s v="technology/hardware"/>
    <n v="7.9200000000000007E-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2"/>
    <n v="1458807098"/>
    <d v="2016-03-24T08:11:38"/>
    <n v="1456218698"/>
    <b v="0"/>
    <n v="203"/>
    <b v="1"/>
    <s v="technology/hardware"/>
    <n v="0.149769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3"/>
    <n v="1463333701"/>
    <d v="2016-05-15T17:35:01"/>
    <n v="1460482501"/>
    <b v="0"/>
    <n v="49"/>
    <b v="1"/>
    <s v="technology/hardware"/>
    <n v="0.48049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4"/>
    <n v="1370001600"/>
    <d v="2013-05-31T12:00:00"/>
    <n v="1366879523"/>
    <b v="0"/>
    <n v="5812"/>
    <b v="1"/>
    <s v="technology/hardware"/>
    <n v="0.9116676082790634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5"/>
    <n v="1387958429"/>
    <d v="2013-12-25T08:00:29"/>
    <n v="1385366429"/>
    <b v="0"/>
    <n v="1556"/>
    <b v="1"/>
    <s v="technology/hardware"/>
    <n v="0.99215125000000004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6"/>
    <n v="1408818683"/>
    <d v="2014-08-23T18:31:23"/>
    <n v="1406226683"/>
    <b v="0"/>
    <n v="65"/>
    <b v="1"/>
    <s v="technology/hardware"/>
    <n v="1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x v="2067"/>
    <n v="1432499376"/>
    <d v="2015-05-24T20:29:36"/>
    <n v="1429648176"/>
    <b v="0"/>
    <n v="10"/>
    <b v="1"/>
    <s v="technology/hardware"/>
    <n v="0.26868686868686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8"/>
    <n v="1476994315"/>
    <d v="2016-10-20T20:11:55"/>
    <n v="1474402315"/>
    <b v="0"/>
    <n v="76"/>
    <b v="1"/>
    <s v="technology/hardware"/>
    <n v="5.2238800000000044E-2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9"/>
    <n v="1451776791"/>
    <d v="2016-01-02T23:19:51"/>
    <n v="1449098391"/>
    <b v="0"/>
    <n v="263"/>
    <b v="1"/>
    <s v="technology/hardware"/>
    <n v="0.28406660000000006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70"/>
    <n v="1467128723"/>
    <d v="2016-06-28T15:45:23"/>
    <n v="1464536723"/>
    <b v="0"/>
    <n v="1530"/>
    <b v="1"/>
    <s v="technology/hardware"/>
    <n v="2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1"/>
    <n v="1475390484"/>
    <d v="2016-10-02T06:41:24"/>
    <n v="1471502484"/>
    <b v="0"/>
    <n v="278"/>
    <b v="1"/>
    <s v="technology/hardware"/>
    <n v="1.8072999999999999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2"/>
    <n v="1462629432"/>
    <d v="2016-05-07T13:57:12"/>
    <n v="1460037432"/>
    <b v="0"/>
    <n v="350"/>
    <b v="1"/>
    <s v="technology/hardware"/>
    <n v="0.1073146853146853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3"/>
    <n v="1431100918"/>
    <d v="2015-05-08T16:01:58"/>
    <n v="1427212918"/>
    <b v="0"/>
    <n v="470"/>
    <b v="1"/>
    <s v="technology/hardware"/>
    <n v="0.5260429999999999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4"/>
    <n v="1462564182"/>
    <d v="2016-05-06T19:49:42"/>
    <n v="1459972182"/>
    <b v="0"/>
    <n v="3"/>
    <b v="1"/>
    <s v="technology/hardware"/>
    <n v="2.5000000000000001E-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5"/>
    <n v="1374769288"/>
    <d v="2013-07-25T16:21:28"/>
    <n v="1372177288"/>
    <b v="0"/>
    <n v="8200"/>
    <b v="1"/>
    <s v="technology/hardware"/>
    <n v="15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6"/>
    <n v="1406149689"/>
    <d v="2014-07-23T21:08:09"/>
    <n v="1402693689"/>
    <b v="0"/>
    <n v="8359"/>
    <b v="1"/>
    <s v="technology/hardware"/>
    <n v="4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7"/>
    <n v="1433538000"/>
    <d v="2015-06-05T21:00:00"/>
    <n v="1428541276"/>
    <b v="0"/>
    <n v="188"/>
    <b v="1"/>
    <s v="technology/hardware"/>
    <n v="0.15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8"/>
    <n v="1482085857"/>
    <d v="2016-12-18T18:30:57"/>
    <n v="1479493857"/>
    <b v="0"/>
    <n v="48"/>
    <b v="1"/>
    <s v="technology/hardware"/>
    <n v="0.312049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9"/>
    <n v="1435258800"/>
    <d v="2015-06-25T19:00:00"/>
    <n v="1432659793"/>
    <b v="0"/>
    <n v="607"/>
    <b v="1"/>
    <s v="technology/hardware"/>
    <n v="1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80"/>
    <n v="1447286300"/>
    <d v="2015-11-11T23:58:20"/>
    <n v="1444690700"/>
    <b v="0"/>
    <n v="50"/>
    <b v="1"/>
    <s v="technology/hardware"/>
    <n v="4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1"/>
    <n v="1337144340"/>
    <d v="2012-05-16T04:59:00"/>
    <n v="1333597555"/>
    <b v="0"/>
    <n v="55"/>
    <b v="1"/>
    <s v="music/indie rock"/>
    <n v="0.14571428571428571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2"/>
    <n v="1322106796"/>
    <d v="2011-11-24T03:53:16"/>
    <n v="1316919196"/>
    <b v="0"/>
    <n v="38"/>
    <b v="1"/>
    <s v="music/indie rock"/>
    <n v="0.10733333333333334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3"/>
    <n v="1338830395"/>
    <d v="2012-06-04T17:19:55"/>
    <n v="1336238395"/>
    <b v="0"/>
    <n v="25"/>
    <b v="1"/>
    <s v="music/indie rock"/>
    <n v="0.13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4"/>
    <n v="1399186740"/>
    <d v="2014-05-04T06:59:00"/>
    <n v="1396468782"/>
    <b v="0"/>
    <n v="46"/>
    <b v="1"/>
    <s v="music/indie rock"/>
    <n v="8.3333333333333329E-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5"/>
    <n v="1342382587"/>
    <d v="2012-07-15T20:03:07"/>
    <n v="1339790587"/>
    <b v="0"/>
    <n v="83"/>
    <b v="1"/>
    <s v="music/indie rock"/>
    <n v="0.2353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6"/>
    <n v="1323838740"/>
    <d v="2011-12-14T04:59:00"/>
    <n v="1321200332"/>
    <b v="0"/>
    <n v="35"/>
    <b v="1"/>
    <s v="music/indie rock"/>
    <n v="7.0000000000000001E-3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7"/>
    <n v="1315457658"/>
    <d v="2011-09-08T04:54:18"/>
    <n v="1312865658"/>
    <b v="0"/>
    <n v="25"/>
    <b v="1"/>
    <s v="music/indie rock"/>
    <n v="3.5333333333333335E-2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8"/>
    <n v="1284177540"/>
    <d v="2010-09-11T03:59:00"/>
    <n v="1281028152"/>
    <b v="0"/>
    <n v="75"/>
    <b v="1"/>
    <s v="music/indie rock"/>
    <n v="0.15510666666666673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x v="2089"/>
    <n v="1375408194"/>
    <d v="2013-08-02T01:49:54"/>
    <n v="1372384194"/>
    <b v="0"/>
    <n v="62"/>
    <b v="1"/>
    <s v="music/indie rock"/>
    <n v="0.20400400000000007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90"/>
    <n v="1361696955"/>
    <d v="2013-02-24T09:09:15"/>
    <n v="1359104955"/>
    <b v="0"/>
    <n v="160"/>
    <b v="1"/>
    <s v="music/indie rock"/>
    <n v="0.1504037499999999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1"/>
    <n v="1299009600"/>
    <d v="2011-03-01T20:00:00"/>
    <n v="1294818278"/>
    <b v="0"/>
    <n v="246"/>
    <b v="1"/>
    <s v="music/indie rock"/>
    <n v="0.20467777777777782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2"/>
    <n v="1318006732"/>
    <d v="2011-10-07T16:58:52"/>
    <n v="1312822732"/>
    <b v="0"/>
    <n v="55"/>
    <b v="1"/>
    <s v="music/indie rock"/>
    <n v="1.2833333333333334E-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3"/>
    <n v="1356211832"/>
    <d v="2012-12-22T21:30:32"/>
    <n v="1351024232"/>
    <b v="0"/>
    <n v="23"/>
    <b v="1"/>
    <s v="music/indie rock"/>
    <n v="2.4666666666666667E-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4"/>
    <n v="1330916400"/>
    <d v="2012-03-05T03:00:00"/>
    <n v="1327969730"/>
    <b v="0"/>
    <n v="72"/>
    <b v="1"/>
    <s v="music/indie rock"/>
    <n v="0.2054285714285714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5"/>
    <n v="1317576973"/>
    <d v="2011-10-02T17:36:13"/>
    <n v="1312392973"/>
    <b v="0"/>
    <n v="22"/>
    <b v="1"/>
    <s v="music/indie rock"/>
    <n v="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6"/>
    <n v="1351223940"/>
    <d v="2012-10-26T03:59:00"/>
    <n v="1349892735"/>
    <b v="0"/>
    <n v="14"/>
    <b v="1"/>
    <s v="music/indie rock"/>
    <n v="1.6666666666666666E-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7"/>
    <n v="1322751735"/>
    <d v="2011-12-01T15:02:15"/>
    <n v="1317564135"/>
    <b v="0"/>
    <n v="38"/>
    <b v="1"/>
    <s v="music/indie rock"/>
    <n v="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8"/>
    <n v="1331174635"/>
    <d v="2012-03-08T02:43:55"/>
    <n v="1328582635"/>
    <b v="0"/>
    <n v="32"/>
    <b v="1"/>
    <s v="music/indie rock"/>
    <n v="3.3333333333333335E-3"/>
    <n v="188.125"/>
    <x v="4"/>
    <s v="indie rock"/>
  </r>
  <r>
    <n v="2099"/>
    <s v="Roosevelt Died."/>
    <s v="Our tour van died, we need help!"/>
    <n v="3000"/>
    <n v="3971"/>
    <x v="0"/>
    <s v="US"/>
    <s v="USD"/>
    <x v="2099"/>
    <n v="1435808400"/>
    <d v="2015-07-02T03:40:00"/>
    <n v="1434650084"/>
    <b v="0"/>
    <n v="63"/>
    <b v="1"/>
    <s v="music/indie rock"/>
    <n v="0.32366666666666666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100"/>
    <n v="1341028740"/>
    <d v="2012-06-30T03:59:00"/>
    <n v="1339704141"/>
    <b v="0"/>
    <n v="27"/>
    <b v="1"/>
    <s v="music/indie rock"/>
    <n v="0.36666666666666664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1"/>
    <n v="1329104114"/>
    <d v="2012-02-13T03:35:14"/>
    <n v="1323920114"/>
    <b v="0"/>
    <n v="44"/>
    <b v="1"/>
    <s v="music/indie rock"/>
    <n v="0.13250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2"/>
    <n v="1304628648"/>
    <d v="2011-05-05T20:50:48"/>
    <n v="1302036648"/>
    <b v="0"/>
    <n v="38"/>
    <b v="1"/>
    <s v="music/indie rock"/>
    <n v="0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x v="2103"/>
    <n v="1352488027"/>
    <d v="2012-11-09T19:07:07"/>
    <n v="1349892427"/>
    <b v="0"/>
    <n v="115"/>
    <b v="1"/>
    <s v="music/indie rock"/>
    <n v="0.4612318374694612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4"/>
    <n v="1369958400"/>
    <d v="2013-05-31T00:00:00"/>
    <n v="1367286434"/>
    <b v="0"/>
    <n v="37"/>
    <b v="1"/>
    <s v="music/indie rock"/>
    <n v="0.29499999999999998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5"/>
    <n v="1416542400"/>
    <d v="2014-11-21T04:00:00"/>
    <n v="1415472953"/>
    <b v="0"/>
    <n v="99"/>
    <b v="1"/>
    <s v="music/indie rock"/>
    <n v="1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6"/>
    <n v="1359176974"/>
    <d v="2013-01-26T05:09:34"/>
    <n v="1356584974"/>
    <b v="0"/>
    <n v="44"/>
    <b v="1"/>
    <s v="music/indie rock"/>
    <n v="7.045454545454545E-2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7"/>
    <n v="1415815393"/>
    <d v="2014-11-12T18:03:13"/>
    <n v="1413997393"/>
    <b v="0"/>
    <n v="58"/>
    <b v="1"/>
    <s v="music/indie rock"/>
    <n v="7.7329999999999927E-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8"/>
    <n v="1347249300"/>
    <d v="2012-09-10T03:55:00"/>
    <n v="1344917580"/>
    <b v="0"/>
    <n v="191"/>
    <b v="1"/>
    <s v="music/indie rock"/>
    <n v="7.3124999999999996E-2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9"/>
    <n v="1436115617"/>
    <d v="2015-07-05T17:00:17"/>
    <n v="1433523617"/>
    <b v="0"/>
    <n v="40"/>
    <b v="1"/>
    <s v="music/indie rock"/>
    <n v="6.5250000000000002E-2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10"/>
    <n v="1401253140"/>
    <d v="2014-05-28T04:59:00"/>
    <n v="1398873969"/>
    <b v="0"/>
    <n v="38"/>
    <b v="1"/>
    <s v="music/indie rock"/>
    <n v="3.5000000000000001E-3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1"/>
    <n v="1313370000"/>
    <d v="2011-08-15T01:00:00"/>
    <n v="1307594625"/>
    <b v="0"/>
    <n v="39"/>
    <b v="1"/>
    <s v="music/indie rock"/>
    <n v="6.5000000000000002E-2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2"/>
    <n v="1366064193"/>
    <d v="2013-04-15T22:16:33"/>
    <n v="1364854593"/>
    <b v="0"/>
    <n v="11"/>
    <b v="1"/>
    <s v="music/indie rock"/>
    <n v="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x v="2113"/>
    <n v="1411505176"/>
    <d v="2014-09-23T20:46:16"/>
    <n v="1408481176"/>
    <b v="0"/>
    <n v="107"/>
    <b v="1"/>
    <s v="music/indie rock"/>
    <n v="4.8571428571428571E-2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4"/>
    <n v="1291870740"/>
    <d v="2010-12-09T04:59:00"/>
    <n v="1286480070"/>
    <b v="0"/>
    <n v="147"/>
    <b v="1"/>
    <s v="music/indie rock"/>
    <n v="4.7E-2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5"/>
    <n v="1298167001"/>
    <d v="2011-02-20T01:56:41"/>
    <n v="1295575001"/>
    <b v="0"/>
    <n v="36"/>
    <b v="1"/>
    <s v="music/indie rock"/>
    <n v="1.25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6"/>
    <n v="1349203203"/>
    <d v="2012-10-02T18:40:03"/>
    <n v="1345056003"/>
    <b v="0"/>
    <n v="92"/>
    <b v="1"/>
    <s v="music/indie rock"/>
    <n v="9.0416666666666666E-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7"/>
    <n v="1445921940"/>
    <d v="2015-10-27T04:59:00"/>
    <n v="1444699549"/>
    <b v="0"/>
    <n v="35"/>
    <b v="1"/>
    <s v="music/indie rock"/>
    <n v="0.4774999999999999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x v="2118"/>
    <n v="1311538136"/>
    <d v="2011-07-24T20:08:56"/>
    <n v="1308946136"/>
    <b v="0"/>
    <n v="17"/>
    <b v="1"/>
    <s v="music/indie rock"/>
    <n v="0.34610999999999992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9"/>
    <n v="1345086445"/>
    <d v="2012-08-16T03:07:25"/>
    <n v="1342494445"/>
    <b v="0"/>
    <n v="22"/>
    <b v="1"/>
    <s v="music/indie rock"/>
    <n v="7.4999999999999997E-3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x v="2120"/>
    <n v="1388617736"/>
    <d v="2014-01-01T23:08:56"/>
    <n v="1384384136"/>
    <b v="0"/>
    <n v="69"/>
    <b v="1"/>
    <s v="music/indie rock"/>
    <n v="8.8037500000000372E-3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x v="2121"/>
    <n v="1484156948"/>
    <d v="2017-01-11T17:49:08"/>
    <n v="1481564948"/>
    <b v="0"/>
    <n v="10"/>
    <b v="0"/>
    <s v="games/video games"/>
    <n v="-0.9943199999999999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2"/>
    <n v="1483773169"/>
    <d v="2017-01-07T07:12:49"/>
    <n v="1481181169"/>
    <b v="0"/>
    <n v="3"/>
    <b v="0"/>
    <s v="games/video games"/>
    <n v="-0.9961250000000000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3"/>
    <n v="1268636340"/>
    <d v="2010-03-15T06:59:00"/>
    <n v="1263982307"/>
    <b v="0"/>
    <n v="5"/>
    <b v="0"/>
    <s v="games/video games"/>
    <n v="-0.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4"/>
    <n v="1291093200"/>
    <d v="2010-11-30T05:00:00"/>
    <n v="1286930435"/>
    <b v="0"/>
    <n v="5"/>
    <b v="0"/>
    <s v="games/video games"/>
    <n v="-0.89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5"/>
    <n v="1438734833"/>
    <d v="2015-08-05T00:33:53"/>
    <n v="1436142833"/>
    <b v="0"/>
    <n v="27"/>
    <b v="0"/>
    <s v="games/video games"/>
    <n v="-0.9858000000000000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6"/>
    <n v="1418080887"/>
    <d v="2014-12-08T23:21:27"/>
    <n v="1415488887"/>
    <b v="0"/>
    <n v="2"/>
    <b v="0"/>
    <s v="games/video games"/>
    <n v="-0.99950000000000006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x v="2127"/>
    <n v="1426158463"/>
    <d v="2015-03-12T11:07:43"/>
    <n v="1423570063"/>
    <b v="0"/>
    <n v="236"/>
    <b v="0"/>
    <s v="games/video games"/>
    <n v="-0.7115714285714285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8"/>
    <n v="1411324369"/>
    <d v="2014-09-21T18:32:49"/>
    <n v="1406140369"/>
    <b v="0"/>
    <n v="1"/>
    <b v="0"/>
    <s v="games/video games"/>
    <n v="-0.9983333333333332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9"/>
    <n v="1457570100"/>
    <d v="2016-03-10T00:35:00"/>
    <n v="1454978100"/>
    <b v="0"/>
    <n v="12"/>
    <b v="0"/>
    <s v="games/video games"/>
    <n v="-0.88200000000000001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x v="2130"/>
    <n v="1408154663"/>
    <d v="2014-08-16T02:04:23"/>
    <n v="1405130663"/>
    <b v="0"/>
    <n v="4"/>
    <b v="0"/>
    <s v="games/video games"/>
    <n v="-0.9979761904761904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x v="2131"/>
    <n v="1436677091"/>
    <d v="2015-07-12T04:58:11"/>
    <n v="1434085091"/>
    <b v="0"/>
    <n v="3"/>
    <b v="0"/>
    <s v="games/video games"/>
    <n v="-0.9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2"/>
    <n v="1391427692"/>
    <d v="2014-02-03T11:41:32"/>
    <n v="1388835692"/>
    <b v="0"/>
    <n v="99"/>
    <b v="0"/>
    <s v="games/video games"/>
    <n v="-0.97887009999999997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3"/>
    <n v="1303628340"/>
    <d v="2011-04-24T06:59:00"/>
    <n v="1300328399"/>
    <b v="0"/>
    <n v="3"/>
    <b v="0"/>
    <s v="games/video games"/>
    <n v="-0.98399999999999999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4"/>
    <n v="1367097391"/>
    <d v="2013-04-27T21:16:31"/>
    <n v="1364505391"/>
    <b v="0"/>
    <n v="3"/>
    <b v="0"/>
    <s v="games/video games"/>
    <n v="-0.98266666666666669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5"/>
    <n v="1349392033"/>
    <d v="2012-10-04T23:07:13"/>
    <n v="1346800033"/>
    <b v="0"/>
    <n v="22"/>
    <b v="0"/>
    <s v="games/video games"/>
    <n v="-0.90439999999999998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6"/>
    <n v="1382184786"/>
    <d v="2013-10-19T12:13:06"/>
    <n v="1379592786"/>
    <b v="0"/>
    <n v="4"/>
    <b v="0"/>
    <s v="games/video games"/>
    <n v="-0.9994038749999999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7"/>
    <n v="1417804229"/>
    <d v="2014-12-05T18:30:29"/>
    <n v="1415212229"/>
    <b v="0"/>
    <n v="534"/>
    <b v="0"/>
    <s v="games/video games"/>
    <n v="-0.71594000000000002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x v="2138"/>
    <n v="1383959939"/>
    <d v="2013-11-09T01:18:59"/>
    <n v="1381364339"/>
    <b v="0"/>
    <n v="12"/>
    <b v="0"/>
    <s v="games/video games"/>
    <n v="-0.872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9"/>
    <n v="1478196008"/>
    <d v="2016-11-03T18:00:08"/>
    <n v="1475604008"/>
    <b v="0"/>
    <n v="56"/>
    <b v="0"/>
    <s v="games/video games"/>
    <n v="-0.94579999999999997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40"/>
    <n v="1357934424"/>
    <d v="2013-01-11T20:00:24"/>
    <n v="1355342424"/>
    <b v="0"/>
    <n v="11"/>
    <b v="0"/>
    <s v="games/video games"/>
    <n v="-0.99887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1"/>
    <n v="1415947159"/>
    <d v="2014-11-14T06:39:19"/>
    <n v="1413351559"/>
    <b v="0"/>
    <n v="0"/>
    <b v="0"/>
    <s v="games/video games"/>
    <n v="-1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2"/>
    <n v="1451494210"/>
    <d v="2015-12-30T16:50:10"/>
    <n v="1449075010"/>
    <b v="0"/>
    <n v="12"/>
    <b v="0"/>
    <s v="games/video games"/>
    <n v="-0.942761904761904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3"/>
    <n v="1279738800"/>
    <d v="2010-07-21T19:00:00"/>
    <n v="1275599812"/>
    <b v="0"/>
    <n v="5"/>
    <b v="0"/>
    <s v="games/video games"/>
    <n v="-0.88749999999999996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x v="2144"/>
    <n v="1379164040"/>
    <d v="2013-09-14T13:07:20"/>
    <n v="1376399240"/>
    <b v="0"/>
    <n v="24"/>
    <b v="0"/>
    <s v="games/video games"/>
    <n v="-0.98290140845070417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5"/>
    <n v="1385534514"/>
    <d v="2013-11-27T06:41:54"/>
    <n v="1382938914"/>
    <b v="0"/>
    <n v="89"/>
    <b v="0"/>
    <s v="games/video games"/>
    <n v="-0.69566666666666666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6"/>
    <n v="1455207510"/>
    <d v="2016-02-11T16:18:30"/>
    <n v="1453997910"/>
    <b v="0"/>
    <n v="1"/>
    <b v="0"/>
    <s v="games/video games"/>
    <n v="-0.99980000000000002"/>
    <n v="1"/>
    <x v="6"/>
    <s v="video games"/>
  </r>
  <r>
    <n v="2147"/>
    <s v="Johnny Rocketfingers 3"/>
    <s v="A Point and Click Adventure on Steroids."/>
    <n v="390000"/>
    <n v="2716"/>
    <x v="2"/>
    <s v="US"/>
    <s v="USD"/>
    <x v="2147"/>
    <n v="1416125148"/>
    <d v="2014-11-16T08:05:48"/>
    <n v="1413356748"/>
    <b v="0"/>
    <n v="55"/>
    <b v="0"/>
    <s v="games/video games"/>
    <n v="-0.99303589743589749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8"/>
    <n v="1427992582"/>
    <d v="2015-04-02T16:36:22"/>
    <n v="1425404182"/>
    <b v="0"/>
    <n v="2"/>
    <b v="0"/>
    <s v="games/video games"/>
    <n v="-0.98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9"/>
    <n v="1280534400"/>
    <d v="2010-07-31T00:00:00"/>
    <n v="1277512556"/>
    <b v="0"/>
    <n v="0"/>
    <b v="0"/>
    <s v="games/video games"/>
    <n v="-1"/>
    <e v="#DIV/0!"/>
    <x v="6"/>
    <s v="video games"/>
  </r>
  <r>
    <n v="2150"/>
    <s v="The Unknown Door"/>
    <s v="A pixel styled open world detective game."/>
    <n v="50000"/>
    <n v="405"/>
    <x v="2"/>
    <s v="NO"/>
    <s v="NOK"/>
    <x v="2150"/>
    <n v="1468392599"/>
    <d v="2016-07-13T06:49:59"/>
    <n v="1465800599"/>
    <b v="0"/>
    <n v="4"/>
    <b v="0"/>
    <s v="games/video games"/>
    <n v="-0.991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1"/>
    <n v="1467231614"/>
    <d v="2016-06-29T20:20:14"/>
    <n v="1464639614"/>
    <b v="0"/>
    <n v="6"/>
    <b v="0"/>
    <s v="games/video games"/>
    <n v="-0.99737777777777781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2"/>
    <n v="1394909909"/>
    <d v="2014-03-15T18:58:29"/>
    <n v="1392321509"/>
    <b v="0"/>
    <n v="4"/>
    <b v="0"/>
    <s v="games/video games"/>
    <n v="-0.998333333333333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3"/>
    <n v="1420876740"/>
    <d v="2015-01-10T07:59:00"/>
    <n v="1417470718"/>
    <b v="0"/>
    <n v="4"/>
    <b v="0"/>
    <s v="games/video games"/>
    <n v="-0.99990875545119084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x v="2154"/>
    <n v="1390921827"/>
    <d v="2014-01-28T15:10:27"/>
    <n v="1389193827"/>
    <b v="0"/>
    <n v="2"/>
    <b v="0"/>
    <s v="games/video games"/>
    <n v="-0.99199999999999999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x v="2155"/>
    <n v="1459443385"/>
    <d v="2016-03-31T16:56:25"/>
    <n v="1456854985"/>
    <b v="0"/>
    <n v="5"/>
    <b v="0"/>
    <s v="games/video games"/>
    <n v="-0.976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x v="2156"/>
    <n v="1379363406"/>
    <d v="2013-09-16T20:30:06"/>
    <n v="1375475406"/>
    <b v="0"/>
    <n v="83"/>
    <b v="0"/>
    <s v="games/video games"/>
    <n v="-0.97333928571428574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x v="2157"/>
    <n v="1482479940"/>
    <d v="2016-12-23T07:59:00"/>
    <n v="1479684783"/>
    <b v="0"/>
    <n v="57"/>
    <b v="0"/>
    <s v="games/video games"/>
    <n v="-0.71808000000000005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8"/>
    <n v="1360009774"/>
    <d v="2013-02-04T20:29:34"/>
    <n v="1356121774"/>
    <b v="0"/>
    <n v="311"/>
    <b v="0"/>
    <s v="games/video games"/>
    <n v="-0.93409963333333335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9"/>
    <n v="1310837574"/>
    <d v="2011-07-16T17:32:54"/>
    <n v="1308245574"/>
    <b v="0"/>
    <n v="2"/>
    <b v="0"/>
    <s v="games/video games"/>
    <n v="-0.99277777777777776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60"/>
    <n v="1337447105"/>
    <d v="2012-05-19T17:05:05"/>
    <n v="1334855105"/>
    <b v="0"/>
    <n v="16"/>
    <b v="0"/>
    <s v="games/video games"/>
    <n v="-0.9915000000000000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x v="2161"/>
    <n v="1443040059"/>
    <d v="2015-09-23T20:27:39"/>
    <n v="1440448059"/>
    <b v="0"/>
    <n v="13"/>
    <b v="1"/>
    <s v="music/rock"/>
    <n v="0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2"/>
    <n v="1406226191"/>
    <d v="2014-07-24T18:23:11"/>
    <n v="1403547791"/>
    <b v="0"/>
    <n v="58"/>
    <b v="1"/>
    <s v="music/rock"/>
    <n v="0.1226666666666666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3"/>
    <n v="1433735400"/>
    <d v="2015-06-08T03:50:00"/>
    <n v="1429306520"/>
    <b v="0"/>
    <n v="44"/>
    <b v="1"/>
    <s v="music/rock"/>
    <n v="0.3220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x v="2164"/>
    <n v="1466827140"/>
    <d v="2016-06-25T03:59:00"/>
    <n v="1464196414"/>
    <b v="0"/>
    <n v="83"/>
    <b v="1"/>
    <s v="music/rock"/>
    <n v="2.6363636363636363E-2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5"/>
    <n v="1460127635"/>
    <d v="2016-04-08T15:00:35"/>
    <n v="1457539235"/>
    <b v="0"/>
    <n v="117"/>
    <b v="1"/>
    <s v="music/rock"/>
    <n v="0.38640000000000002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6"/>
    <n v="1417813618"/>
    <d v="2014-12-05T21:06:58"/>
    <n v="1413922018"/>
    <b v="0"/>
    <n v="32"/>
    <b v="1"/>
    <s v="music/rock"/>
    <n v="0.46600000000000003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7"/>
    <n v="1347672937"/>
    <d v="2012-09-15T01:35:37"/>
    <n v="1346463337"/>
    <b v="0"/>
    <n v="8"/>
    <b v="1"/>
    <s v="music/rock"/>
    <n v="0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8"/>
    <n v="1486702800"/>
    <d v="2017-02-10T05:00:00"/>
    <n v="1484058261"/>
    <b v="0"/>
    <n v="340"/>
    <b v="1"/>
    <s v="music/rock"/>
    <n v="0.21581611111111104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9"/>
    <n v="1488473351"/>
    <d v="2017-03-02T16:49:11"/>
    <n v="1488214151"/>
    <b v="0"/>
    <n v="7"/>
    <b v="1"/>
    <s v="music/rock"/>
    <n v="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70"/>
    <n v="1440266422"/>
    <d v="2015-08-22T18:00:22"/>
    <n v="1436810422"/>
    <b v="0"/>
    <n v="19"/>
    <b v="1"/>
    <s v="music/rock"/>
    <n v="0.8085714285714286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1"/>
    <n v="1434949200"/>
    <d v="2015-06-22T05:00:00"/>
    <n v="1431903495"/>
    <b v="0"/>
    <n v="47"/>
    <b v="1"/>
    <s v="music/rock"/>
    <n v="6.0749999999999998E-2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2"/>
    <n v="1429365320"/>
    <d v="2015-04-18T13:55:20"/>
    <n v="1426773320"/>
    <b v="0"/>
    <n v="13"/>
    <b v="1"/>
    <s v="music/rock"/>
    <n v="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3"/>
    <n v="1378785540"/>
    <d v="2013-09-10T03:59:00"/>
    <n v="1376066243"/>
    <b v="0"/>
    <n v="90"/>
    <b v="1"/>
    <s v="music/rock"/>
    <n v="0.26928571428571429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4"/>
    <n v="1462453307"/>
    <d v="2016-05-05T13:01:47"/>
    <n v="1459861307"/>
    <b v="0"/>
    <n v="63"/>
    <b v="1"/>
    <s v="music/rock"/>
    <n v="2.9749999999999999E-2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5"/>
    <n v="1469059986"/>
    <d v="2016-07-21T00:13:06"/>
    <n v="1468455186"/>
    <b v="0"/>
    <n v="26"/>
    <b v="1"/>
    <s v="music/rock"/>
    <n v="1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6"/>
    <n v="1430579509"/>
    <d v="2015-05-02T15:11:49"/>
    <n v="1427987509"/>
    <b v="0"/>
    <n v="71"/>
    <b v="1"/>
    <s v="music/rock"/>
    <n v="0.26019999999999999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7"/>
    <n v="1465192867"/>
    <d v="2016-06-06T06:01:07"/>
    <n v="1463032867"/>
    <b v="0"/>
    <n v="38"/>
    <b v="1"/>
    <s v="music/rock"/>
    <n v="1.1999999999999999E-3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8"/>
    <n v="1484752597"/>
    <d v="2017-01-18T15:16:37"/>
    <n v="1482160597"/>
    <b v="0"/>
    <n v="859"/>
    <b v="1"/>
    <s v="music/rock"/>
    <n v="0.38640000000000002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x v="2179"/>
    <n v="1428725192"/>
    <d v="2015-04-11T04:06:32"/>
    <n v="1426133192"/>
    <b v="0"/>
    <n v="21"/>
    <b v="1"/>
    <s v="music/rock"/>
    <n v="0.6139999999999999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80"/>
    <n v="1447434268"/>
    <d v="2015-11-13T17:04:28"/>
    <n v="1443801868"/>
    <b v="0"/>
    <n v="78"/>
    <b v="1"/>
    <s v="music/rock"/>
    <n v="7.1842000000000003E-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1"/>
    <n v="1487635653"/>
    <d v="2017-02-21T00:07:33"/>
    <n v="1486426053"/>
    <b v="0"/>
    <n v="53"/>
    <b v="1"/>
    <s v="games/tabletop games"/>
    <n v="0.5310000000000000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2"/>
    <n v="1412285825"/>
    <d v="2014-10-02T21:37:05"/>
    <n v="1409261825"/>
    <b v="0"/>
    <n v="356"/>
    <b v="1"/>
    <s v="games/tabletop games"/>
    <n v="4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3"/>
    <n v="1486616400"/>
    <d v="2017-02-09T05:00:00"/>
    <n v="1484037977"/>
    <b v="0"/>
    <n v="279"/>
    <b v="1"/>
    <s v="games/tabletop games"/>
    <n v="3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4"/>
    <n v="1453737600"/>
    <d v="2016-01-25T16:00:00"/>
    <n v="1452530041"/>
    <b v="1"/>
    <n v="266"/>
    <b v="1"/>
    <s v="games/tabletop games"/>
    <n v="1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5"/>
    <n v="1364286239"/>
    <d v="2013-03-26T08:23:59"/>
    <n v="1360830239"/>
    <b v="0"/>
    <n v="623"/>
    <b v="1"/>
    <s v="games/tabletop games"/>
    <n v="17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6"/>
    <n v="1473213600"/>
    <d v="2016-09-07T02:00:00"/>
    <n v="1470062743"/>
    <b v="0"/>
    <n v="392"/>
    <b v="1"/>
    <s v="games/tabletop games"/>
    <n v="9.6750000000000003E-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7"/>
    <n v="1428033540"/>
    <d v="2015-04-03T03:59:00"/>
    <n v="1425531666"/>
    <b v="1"/>
    <n v="3562"/>
    <b v="1"/>
    <s v="games/tabletop games"/>
    <n v="9.1464250000000007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8"/>
    <n v="1477414800"/>
    <d v="2016-10-25T17:00:00"/>
    <n v="1474380241"/>
    <b v="0"/>
    <n v="514"/>
    <b v="1"/>
    <s v="games/tabletop games"/>
    <n v="3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9"/>
    <n v="1461276000"/>
    <d v="2016-04-21T22:00:00"/>
    <n v="1460055300"/>
    <b v="0"/>
    <n v="88"/>
    <b v="1"/>
    <s v="games/tabletop games"/>
    <n v="4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90"/>
    <n v="1458716340"/>
    <d v="2016-03-23T06:59:00"/>
    <n v="1455721204"/>
    <b v="0"/>
    <n v="537"/>
    <b v="1"/>
    <s v="games/tabletop games"/>
    <n v="0.8461052631578946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1"/>
    <n v="1487102427"/>
    <d v="2017-02-14T20:00:27"/>
    <n v="1486065627"/>
    <b v="0"/>
    <n v="25"/>
    <b v="1"/>
    <s v="games/tabletop games"/>
    <n v="0.1973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2"/>
    <n v="1481842800"/>
    <d v="2016-12-15T23:00:00"/>
    <n v="1479414344"/>
    <b v="0"/>
    <n v="3238"/>
    <b v="1"/>
    <s v="games/tabletop games"/>
    <n v="9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3"/>
    <n v="1479704340"/>
    <d v="2016-11-21T04:59:00"/>
    <n v="1477043072"/>
    <b v="0"/>
    <n v="897"/>
    <b v="1"/>
    <s v="games/tabletop games"/>
    <n v="3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4"/>
    <n v="1459012290"/>
    <d v="2016-03-26T17:11:30"/>
    <n v="1456423890"/>
    <b v="0"/>
    <n v="878"/>
    <b v="1"/>
    <s v="games/tabletop games"/>
    <n v="4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x v="2195"/>
    <n v="1439317900"/>
    <d v="2015-08-11T18:31:40"/>
    <n v="1436725900"/>
    <b v="0"/>
    <n v="115"/>
    <b v="1"/>
    <s v="games/tabletop games"/>
    <n v="0.20326086956521738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x v="2196"/>
    <n v="1480662000"/>
    <d v="2016-12-02T07:00:00"/>
    <n v="1478000502"/>
    <b v="0"/>
    <n v="234"/>
    <b v="1"/>
    <s v="games/tabletop games"/>
    <n v="0.13835714285714285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7"/>
    <n v="1425132059"/>
    <d v="2015-02-28T14:00:59"/>
    <n v="1422540059"/>
    <b v="0"/>
    <n v="4330"/>
    <b v="1"/>
    <s v="games/tabletop games"/>
    <n v="8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8"/>
    <n v="1447507200"/>
    <d v="2015-11-14T13:20:00"/>
    <n v="1444911600"/>
    <b v="0"/>
    <n v="651"/>
    <b v="1"/>
    <s v="games/tabletop games"/>
    <n v="0.32892500000000002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x v="2199"/>
    <n v="1444903198"/>
    <d v="2015-10-15T09:59:58"/>
    <n v="1442311198"/>
    <b v="1"/>
    <n v="251"/>
    <b v="1"/>
    <s v="games/tabletop games"/>
    <n v="0.4697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200"/>
    <n v="1436151600"/>
    <d v="2015-07-06T03:00:00"/>
    <n v="1433775668"/>
    <b v="0"/>
    <n v="263"/>
    <b v="1"/>
    <s v="games/tabletop games"/>
    <n v="4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1"/>
    <n v="1358367565"/>
    <d v="2013-01-16T20:19:25"/>
    <n v="1357157965"/>
    <b v="0"/>
    <n v="28"/>
    <b v="1"/>
    <s v="music/electronic music"/>
    <n v="2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2"/>
    <n v="1351801368"/>
    <d v="2012-11-01T20:22:48"/>
    <n v="1349209368"/>
    <b v="0"/>
    <n v="721"/>
    <b v="1"/>
    <s v="music/electronic music"/>
    <n v="6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3"/>
    <n v="1443127082"/>
    <d v="2015-09-24T20:38:02"/>
    <n v="1440535082"/>
    <b v="0"/>
    <n v="50"/>
    <b v="1"/>
    <s v="music/electronic music"/>
    <n v="9.5500000000000002E-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4"/>
    <n v="1362814119"/>
    <d v="2013-03-09T07:28:39"/>
    <n v="1360222119"/>
    <b v="0"/>
    <n v="73"/>
    <b v="1"/>
    <s v="music/electronic music"/>
    <n v="0.32866666666666666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5"/>
    <n v="1338579789"/>
    <d v="2012-06-01T19:43:09"/>
    <n v="1335987789"/>
    <b v="0"/>
    <n v="27"/>
    <b v="1"/>
    <s v="music/electronic music"/>
    <n v="0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6"/>
    <n v="1334556624"/>
    <d v="2012-04-16T06:10:24"/>
    <n v="1333001424"/>
    <b v="0"/>
    <n v="34"/>
    <b v="1"/>
    <s v="music/electronic music"/>
    <n v="2.7272727272727271E-2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7"/>
    <n v="1384580373"/>
    <d v="2013-11-16T05:39:33"/>
    <n v="1381984773"/>
    <b v="0"/>
    <n v="7"/>
    <b v="1"/>
    <s v="music/electronic music"/>
    <n v="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8"/>
    <n v="1333771200"/>
    <d v="2012-04-07T04:00:00"/>
    <n v="1328649026"/>
    <b v="0"/>
    <n v="24"/>
    <b v="1"/>
    <s v="music/electronic music"/>
    <n v="1.6E-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9"/>
    <n v="1397516400"/>
    <d v="2014-04-14T23:00:00"/>
    <n v="1396524644"/>
    <b v="0"/>
    <n v="15"/>
    <b v="1"/>
    <s v="music/electronic music"/>
    <n v="0.5080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10"/>
    <n v="1334424960"/>
    <d v="2012-04-14T17:36:00"/>
    <n v="1329442510"/>
    <b v="0"/>
    <n v="72"/>
    <b v="1"/>
    <s v="music/electronic music"/>
    <n v="0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1"/>
    <n v="1397113140"/>
    <d v="2014-04-10T06:59:00"/>
    <n v="1395168625"/>
    <b v="0"/>
    <n v="120"/>
    <b v="1"/>
    <s v="music/electronic music"/>
    <n v="0.955999999999999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2"/>
    <n v="1383526800"/>
    <d v="2013-11-04T01:00:00"/>
    <n v="1380650177"/>
    <b v="0"/>
    <n v="123"/>
    <b v="1"/>
    <s v="music/electronic music"/>
    <n v="0.14383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3"/>
    <n v="1431719379"/>
    <d v="2015-05-15T19:49:39"/>
    <n v="1429127379"/>
    <b v="0"/>
    <n v="1"/>
    <b v="1"/>
    <s v="music/electronic music"/>
    <n v="1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4"/>
    <n v="1391713248"/>
    <d v="2014-02-06T19:00:48"/>
    <n v="1389121248"/>
    <b v="0"/>
    <n v="24"/>
    <b v="1"/>
    <s v="music/electronic music"/>
    <n v="1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x v="2215"/>
    <n v="1331621940"/>
    <d v="2012-03-13T06:59:00"/>
    <n v="1329671572"/>
    <b v="0"/>
    <n v="33"/>
    <b v="1"/>
    <s v="music/electronic music"/>
    <n v="0.563636363636363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6"/>
    <n v="1437674545"/>
    <d v="2015-07-23T18:02:25"/>
    <n v="1436464945"/>
    <b v="0"/>
    <n v="14"/>
    <b v="1"/>
    <s v="music/electronic music"/>
    <n v="5.6666666666666664E-2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7"/>
    <n v="1446451200"/>
    <d v="2015-11-02T08:00:00"/>
    <n v="1445539113"/>
    <b v="0"/>
    <n v="9"/>
    <b v="1"/>
    <s v="music/electronic music"/>
    <n v="1.1904761904761904E-2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8"/>
    <n v="1346198400"/>
    <d v="2012-08-29T00:00:00"/>
    <n v="1344281383"/>
    <b v="0"/>
    <n v="76"/>
    <b v="1"/>
    <s v="music/electronic music"/>
    <n v="0.22832999999999992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9"/>
    <n v="1440004512"/>
    <d v="2015-08-19T17:15:12"/>
    <n v="1437412512"/>
    <b v="0"/>
    <n v="19"/>
    <b v="1"/>
    <s v="music/electronic music"/>
    <n v="1.4999999999999999E-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20"/>
    <n v="1374888436"/>
    <d v="2013-07-27T01:27:16"/>
    <n v="1372296436"/>
    <b v="0"/>
    <n v="69"/>
    <b v="1"/>
    <s v="music/electronic music"/>
    <n v="1.1428571428571429E-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1"/>
    <n v="1461369600"/>
    <d v="2016-04-23T00:00:00"/>
    <n v="1458748809"/>
    <b v="0"/>
    <n v="218"/>
    <b v="1"/>
    <s v="games/tabletop games"/>
    <n v="8.1199999999999994E-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2"/>
    <n v="1327776847"/>
    <d v="2012-01-28T18:54:07"/>
    <n v="1325184847"/>
    <b v="0"/>
    <n v="30"/>
    <b v="1"/>
    <s v="games/tabletop games"/>
    <n v="0.62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3"/>
    <n v="1435418568"/>
    <d v="2015-06-27T15:22:48"/>
    <n v="1432826568"/>
    <b v="0"/>
    <n v="100"/>
    <b v="1"/>
    <s v="games/tabletop games"/>
    <n v="5.8000000000000003E-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4"/>
    <n v="1477767600"/>
    <d v="2016-10-29T19:00:00"/>
    <n v="1475337675"/>
    <b v="0"/>
    <n v="296"/>
    <b v="1"/>
    <s v="games/tabletop games"/>
    <n v="1.43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5"/>
    <n v="1411326015"/>
    <d v="2014-09-21T19:00:15"/>
    <n v="1408734015"/>
    <b v="0"/>
    <n v="1204"/>
    <b v="1"/>
    <s v="games/tabletop games"/>
    <n v="8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6"/>
    <n v="1455253140"/>
    <d v="2016-02-12T04:59:00"/>
    <n v="1452625822"/>
    <b v="0"/>
    <n v="321"/>
    <b v="1"/>
    <s v="games/tabletop games"/>
    <n v="8.4628333333333403E-2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7"/>
    <n v="1384374155"/>
    <d v="2013-11-13T20:22:35"/>
    <n v="1381778555"/>
    <b v="0"/>
    <n v="301"/>
    <b v="1"/>
    <s v="games/tabletop games"/>
    <n v="0.57376923076923081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8"/>
    <n v="1439707236"/>
    <d v="2015-08-16T06:40:36"/>
    <n v="1437115236"/>
    <b v="0"/>
    <n v="144"/>
    <b v="1"/>
    <s v="games/tabletop games"/>
    <n v="10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9"/>
    <n v="1378180800"/>
    <d v="2013-09-03T04:00:00"/>
    <n v="1375113391"/>
    <b v="0"/>
    <n v="539"/>
    <b v="1"/>
    <s v="games/tabletop games"/>
    <n v="0.71047553669495755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30"/>
    <n v="1398460127"/>
    <d v="2014-04-25T21:08:47"/>
    <n v="1395868127"/>
    <b v="0"/>
    <n v="498"/>
    <b v="1"/>
    <s v="games/tabletop games"/>
    <n v="0.25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1"/>
    <n v="1372136400"/>
    <d v="2013-06-25T05:00:00"/>
    <n v="1369864301"/>
    <b v="0"/>
    <n v="1113"/>
    <b v="1"/>
    <s v="games/tabletop games"/>
    <n v="11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2"/>
    <n v="1405738800"/>
    <d v="2014-07-19T03:00:00"/>
    <n v="1402945408"/>
    <b v="0"/>
    <n v="988"/>
    <b v="1"/>
    <s v="games/tabletop games"/>
    <n v="3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3"/>
    <n v="1450051200"/>
    <d v="2015-12-14T00:00:00"/>
    <n v="1448269539"/>
    <b v="0"/>
    <n v="391"/>
    <b v="1"/>
    <s v="games/tabletop games"/>
    <n v="2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4"/>
    <n v="1483645647"/>
    <d v="2017-01-05T19:47:27"/>
    <n v="1481053647"/>
    <b v="0"/>
    <n v="28"/>
    <b v="1"/>
    <s v="games/tabletop games"/>
    <n v="10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5"/>
    <n v="1427585511"/>
    <d v="2015-03-28T23:31:51"/>
    <n v="1424997111"/>
    <b v="0"/>
    <n v="147"/>
    <b v="1"/>
    <s v="games/tabletop games"/>
    <n v="0.5331538461538462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6"/>
    <n v="1454338123"/>
    <d v="2016-02-01T14:48:43"/>
    <n v="1451746123"/>
    <b v="0"/>
    <n v="680"/>
    <b v="1"/>
    <s v="games/tabletop games"/>
    <n v="4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7"/>
    <n v="1415779140"/>
    <d v="2014-11-12T07:59:00"/>
    <n v="1412294683"/>
    <b v="0"/>
    <n v="983"/>
    <b v="1"/>
    <s v="games/tabletop games"/>
    <n v="2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x v="2238"/>
    <n v="1489157716"/>
    <d v="2017-03-10T14:55:16"/>
    <n v="1486565716"/>
    <b v="0"/>
    <n v="79"/>
    <b v="1"/>
    <s v="games/tabletop games"/>
    <n v="0.37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9"/>
    <n v="1385870520"/>
    <d v="2013-12-01T04:02:00"/>
    <n v="1382742014"/>
    <b v="0"/>
    <n v="426"/>
    <b v="1"/>
    <s v="games/tabletop games"/>
    <n v="0.2802667999999999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40"/>
    <n v="1461354544"/>
    <d v="2016-04-22T19:49:04"/>
    <n v="1458762544"/>
    <b v="0"/>
    <n v="96"/>
    <b v="1"/>
    <s v="games/tabletop games"/>
    <n v="1.706800000000000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1"/>
    <n v="1488484300"/>
    <d v="2017-03-02T19:51:40"/>
    <n v="1485892300"/>
    <b v="0"/>
    <n v="163"/>
    <b v="1"/>
    <s v="games/tabletop games"/>
    <n v="7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2"/>
    <n v="1385521320"/>
    <d v="2013-11-27T03:02:00"/>
    <n v="1382449733"/>
    <b v="0"/>
    <n v="2525"/>
    <b v="1"/>
    <s v="games/tabletop games"/>
    <n v="12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3"/>
    <n v="1489374000"/>
    <d v="2017-03-13T03:00:00"/>
    <n v="1488823290"/>
    <b v="0"/>
    <n v="2035"/>
    <b v="1"/>
    <s v="games/tabletop games"/>
    <n v="9301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4"/>
    <n v="1476649800"/>
    <d v="2016-10-16T20:30:00"/>
    <n v="1475609946"/>
    <b v="0"/>
    <n v="290"/>
    <b v="1"/>
    <s v="games/tabletop games"/>
    <n v="2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5"/>
    <n v="1393005600"/>
    <d v="2014-02-21T18:00:00"/>
    <n v="1390323617"/>
    <b v="0"/>
    <n v="1980"/>
    <b v="1"/>
    <s v="games/tabletop games"/>
    <n v="25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6"/>
    <n v="1441393210"/>
    <d v="2015-09-04T19:00:10"/>
    <n v="1438801210"/>
    <b v="0"/>
    <n v="57"/>
    <b v="1"/>
    <s v="games/tabletop games"/>
    <n v="1.1999999999999999E-3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x v="2247"/>
    <n v="1438185565"/>
    <d v="2015-07-29T15:59:25"/>
    <n v="1436975965"/>
    <b v="0"/>
    <n v="380"/>
    <b v="1"/>
    <s v="games/tabletop games"/>
    <n v="4.4540540540540539E-2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8"/>
    <n v="1481749278"/>
    <d v="2016-12-14T21:01:18"/>
    <n v="1479157278"/>
    <b v="0"/>
    <n v="128"/>
    <b v="1"/>
    <s v="games/tabletop games"/>
    <n v="7.2142857142857147E-2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9"/>
    <n v="1364917965"/>
    <d v="2013-04-02T15:52:45"/>
    <n v="1362329565"/>
    <b v="0"/>
    <n v="180"/>
    <b v="1"/>
    <s v="games/tabletop games"/>
    <n v="0.68771428571428572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50"/>
    <n v="1480727273"/>
    <d v="2016-12-03T01:07:53"/>
    <n v="1478131673"/>
    <b v="0"/>
    <n v="571"/>
    <b v="1"/>
    <s v="games/tabletop games"/>
    <n v="8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1"/>
    <n v="1408177077"/>
    <d v="2014-08-16T08:17:57"/>
    <n v="1406362677"/>
    <b v="0"/>
    <n v="480"/>
    <b v="1"/>
    <s v="games/tabletop games"/>
    <n v="0.3444929411764706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2"/>
    <n v="1470469938"/>
    <d v="2016-08-06T07:52:18"/>
    <n v="1469173938"/>
    <b v="0"/>
    <n v="249"/>
    <b v="1"/>
    <s v="games/tabletop games"/>
    <n v="1.72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3"/>
    <n v="1447862947"/>
    <d v="2015-11-18T16:09:07"/>
    <n v="1445267347"/>
    <b v="0"/>
    <n v="84"/>
    <b v="1"/>
    <s v="games/tabletop games"/>
    <n v="0.12687499999999999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4"/>
    <n v="1485271968"/>
    <d v="2017-01-24T15:32:48"/>
    <n v="1484667168"/>
    <b v="0"/>
    <n v="197"/>
    <b v="1"/>
    <s v="games/tabletop games"/>
    <n v="3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x v="2255"/>
    <n v="1462661451"/>
    <d v="2016-05-07T22:50:51"/>
    <n v="1460069451"/>
    <b v="0"/>
    <n v="271"/>
    <b v="1"/>
    <s v="games/tabletop games"/>
    <n v="1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6"/>
    <n v="1479811846"/>
    <d v="2016-11-22T10:50:46"/>
    <n v="1478602246"/>
    <b v="0"/>
    <n v="50"/>
    <b v="1"/>
    <s v="games/tabletop games"/>
    <n v="1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7"/>
    <n v="1466377200"/>
    <d v="2016-06-19T23:00:00"/>
    <n v="1463351329"/>
    <b v="0"/>
    <n v="169"/>
    <b v="1"/>
    <s v="games/tabletop games"/>
    <n v="5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x v="2258"/>
    <n v="1434045687"/>
    <d v="2015-06-11T18:01:27"/>
    <n v="1431453687"/>
    <b v="0"/>
    <n v="205"/>
    <b v="1"/>
    <s v="games/tabletop games"/>
    <n v="0.46500000000000002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9"/>
    <n v="1481224736"/>
    <d v="2016-12-08T19:18:56"/>
    <n v="1480360736"/>
    <b v="0"/>
    <n v="206"/>
    <b v="1"/>
    <s v="games/tabletop games"/>
    <n v="17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60"/>
    <n v="1395876250"/>
    <d v="2014-03-26T23:24:10"/>
    <n v="1393287850"/>
    <b v="0"/>
    <n v="84"/>
    <b v="1"/>
    <s v="games/tabletop games"/>
    <n v="2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1"/>
    <n v="1487093020"/>
    <d v="2017-02-14T17:23:40"/>
    <n v="1485278620"/>
    <b v="0"/>
    <n v="210"/>
    <b v="1"/>
    <s v="games/tabletop games"/>
    <n v="6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2"/>
    <n v="1416268800"/>
    <d v="2014-11-18T00:00:00"/>
    <n v="1413295358"/>
    <b v="0"/>
    <n v="181"/>
    <b v="1"/>
    <s v="games/tabletop games"/>
    <n v="0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3"/>
    <n v="1422734313"/>
    <d v="2015-01-31T19:58:33"/>
    <n v="1420919913"/>
    <b v="0"/>
    <n v="60"/>
    <b v="1"/>
    <s v="games/tabletop games"/>
    <n v="0.15546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4"/>
    <n v="1463972400"/>
    <d v="2016-05-23T03:00:00"/>
    <n v="1462543114"/>
    <b v="0"/>
    <n v="445"/>
    <b v="1"/>
    <s v="games/tabletop games"/>
    <n v="0.80033333333333334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5"/>
    <n v="1479846507"/>
    <d v="2016-11-22T20:28:27"/>
    <n v="1479241707"/>
    <b v="0"/>
    <n v="17"/>
    <b v="1"/>
    <s v="games/tabletop games"/>
    <n v="1.9850000000000001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x v="2266"/>
    <n v="1461722400"/>
    <d v="2016-04-27T02:00:00"/>
    <n v="1460235592"/>
    <b v="0"/>
    <n v="194"/>
    <b v="1"/>
    <s v="games/tabletop games"/>
    <n v="2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7"/>
    <n v="1419123600"/>
    <d v="2014-12-21T01:00:00"/>
    <n v="1416945297"/>
    <b v="0"/>
    <n v="404"/>
    <b v="1"/>
    <s v="games/tabletop games"/>
    <n v="2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8"/>
    <n v="1489283915"/>
    <d v="2017-03-12T01:58:35"/>
    <n v="1486691915"/>
    <b v="0"/>
    <n v="194"/>
    <b v="1"/>
    <s v="games/tabletop games"/>
    <n v="2.5999999999999999E-2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9"/>
    <n v="1488862800"/>
    <d v="2017-03-07T05:00:00"/>
    <n v="1486745663"/>
    <b v="0"/>
    <n v="902"/>
    <b v="1"/>
    <s v="games/tabletop games"/>
    <n v="17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70"/>
    <n v="1484085540"/>
    <d v="2017-01-10T21:59:00"/>
    <n v="1482353513"/>
    <b v="0"/>
    <n v="1670"/>
    <b v="1"/>
    <s v="games/tabletop games"/>
    <n v="6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1"/>
    <n v="1481328004"/>
    <d v="2016-12-10T00:00:04"/>
    <n v="1478736004"/>
    <b v="0"/>
    <n v="1328"/>
    <b v="1"/>
    <s v="games/tabletop games"/>
    <n v="1.8309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2"/>
    <n v="1449506836"/>
    <d v="2015-12-07T16:47:16"/>
    <n v="1446914836"/>
    <b v="0"/>
    <n v="944"/>
    <b v="1"/>
    <s v="games/tabletop games"/>
    <n v="12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3"/>
    <n v="1489320642"/>
    <d v="2017-03-12T12:10:42"/>
    <n v="1487164242"/>
    <b v="0"/>
    <n v="147"/>
    <b v="1"/>
    <s v="games/tabletop games"/>
    <n v="1.20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4"/>
    <n v="1393156857"/>
    <d v="2014-02-23T12:00:57"/>
    <n v="1390564857"/>
    <b v="0"/>
    <n v="99"/>
    <b v="1"/>
    <s v="games/tabletop games"/>
    <n v="0.19600000000000001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5"/>
    <n v="1419259679"/>
    <d v="2014-12-22T14:47:59"/>
    <n v="1416667679"/>
    <b v="0"/>
    <n v="79"/>
    <b v="1"/>
    <s v="games/tabletop games"/>
    <n v="3.07769230769230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6"/>
    <n v="1388936289"/>
    <d v="2014-01-05T15:38:09"/>
    <n v="1386344289"/>
    <b v="0"/>
    <n v="75"/>
    <b v="1"/>
    <s v="games/tabletop games"/>
    <n v="5.8182610590542604E-2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7"/>
    <n v="1330359423"/>
    <d v="2012-02-27T16:17:03"/>
    <n v="1327767423"/>
    <b v="0"/>
    <n v="207"/>
    <b v="1"/>
    <s v="games/tabletop games"/>
    <n v="0.410823529411764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8"/>
    <n v="1451861940"/>
    <d v="2016-01-03T22:59:00"/>
    <n v="1448902867"/>
    <b v="0"/>
    <n v="102"/>
    <b v="1"/>
    <s v="games/tabletop games"/>
    <n v="1.707000000000000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9"/>
    <n v="1423022400"/>
    <d v="2015-02-04T04:00:00"/>
    <n v="1421436099"/>
    <b v="0"/>
    <n v="32"/>
    <b v="1"/>
    <s v="games/tabletop games"/>
    <n v="0.53800000000000003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80"/>
    <n v="1442501991"/>
    <d v="2015-09-17T14:59:51"/>
    <n v="1439909991"/>
    <b v="0"/>
    <n v="480"/>
    <b v="1"/>
    <s v="games/tabletop games"/>
    <n v="3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1"/>
    <n v="1311576600"/>
    <d v="2011-07-25T06:50:00"/>
    <n v="1306219897"/>
    <b v="0"/>
    <n v="11"/>
    <b v="1"/>
    <s v="music/rock"/>
    <n v="0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x v="2282"/>
    <n v="1452744686"/>
    <d v="2016-01-14T04:11:26"/>
    <n v="1447560686"/>
    <b v="0"/>
    <n v="12"/>
    <b v="1"/>
    <s v="music/rock"/>
    <n v="0.85333333333333339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3"/>
    <n v="1336528804"/>
    <d v="2012-05-09T02:00:04"/>
    <n v="1331348404"/>
    <b v="0"/>
    <n v="48"/>
    <b v="1"/>
    <s v="music/rock"/>
    <n v="8.5533333333332844E-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x v="2284"/>
    <n v="1299902400"/>
    <d v="2011-03-12T04:00:00"/>
    <n v="1297451245"/>
    <b v="0"/>
    <n v="59"/>
    <b v="1"/>
    <s v="music/rock"/>
    <n v="6.2211666666666741E-2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5"/>
    <n v="1340944043"/>
    <d v="2012-06-29T04:27:23"/>
    <n v="1338352043"/>
    <b v="0"/>
    <n v="79"/>
    <b v="1"/>
    <s v="music/rock"/>
    <n v="0.2136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6"/>
    <n v="1378439940"/>
    <d v="2013-09-06T03:59:00"/>
    <n v="1376003254"/>
    <b v="0"/>
    <n v="14"/>
    <b v="1"/>
    <s v="music/rock"/>
    <n v="6.6666666666666664E-4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7"/>
    <n v="1403539260"/>
    <d v="2014-06-23T16:01:00"/>
    <n v="1401724860"/>
    <b v="0"/>
    <n v="106"/>
    <b v="1"/>
    <s v="music/rock"/>
    <n v="0.19977555555555551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8"/>
    <n v="1340733600"/>
    <d v="2012-06-26T18:00:00"/>
    <n v="1339098689"/>
    <b v="0"/>
    <n v="25"/>
    <b v="1"/>
    <s v="music/rock"/>
    <n v="1E-3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9"/>
    <n v="1386372120"/>
    <d v="2013-12-06T23:22:00"/>
    <n v="1382659060"/>
    <b v="0"/>
    <n v="25"/>
    <b v="1"/>
    <s v="music/rock"/>
    <n v="7.3999999999999996E-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90"/>
    <n v="1259686800"/>
    <d v="2009-12-01T17:00:00"/>
    <n v="1252908330"/>
    <b v="0"/>
    <n v="29"/>
    <b v="1"/>
    <s v="music/rock"/>
    <n v="4.0666666666666663E-2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1"/>
    <n v="1335153600"/>
    <d v="2012-04-23T04:00:00"/>
    <n v="1332199618"/>
    <b v="0"/>
    <n v="43"/>
    <b v="1"/>
    <s v="music/rock"/>
    <n v="0.7279999999999999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2"/>
    <n v="1334767476"/>
    <d v="2012-04-18T16:44:36"/>
    <n v="1332175476"/>
    <b v="0"/>
    <n v="46"/>
    <b v="1"/>
    <s v="music/rock"/>
    <n v="7.2505000000000111E-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x v="2293"/>
    <n v="1348545540"/>
    <d v="2012-09-25T03:59:00"/>
    <n v="1346345999"/>
    <b v="0"/>
    <n v="27"/>
    <b v="1"/>
    <s v="music/rock"/>
    <n v="8.2352941176470587E-2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4"/>
    <n v="1358702480"/>
    <d v="2013-01-20T17:21:20"/>
    <n v="1356110480"/>
    <b v="0"/>
    <n v="112"/>
    <b v="1"/>
    <s v="music/rock"/>
    <n v="0.46080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5"/>
    <n v="1359240856"/>
    <d v="2013-01-26T22:54:16"/>
    <n v="1356648856"/>
    <b v="0"/>
    <n v="34"/>
    <b v="1"/>
    <s v="music/rock"/>
    <n v="0.25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6"/>
    <n v="1330018426"/>
    <d v="2012-02-23T17:33:46"/>
    <n v="1326994426"/>
    <b v="0"/>
    <n v="145"/>
    <b v="1"/>
    <s v="music/rock"/>
    <n v="0.49071428571428571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x v="2297"/>
    <n v="1331697540"/>
    <d v="2012-03-14T03:59:00"/>
    <n v="1328749249"/>
    <b v="0"/>
    <n v="19"/>
    <b v="1"/>
    <s v="music/rock"/>
    <n v="6.0000000000000001E-3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8"/>
    <n v="1395861033"/>
    <d v="2014-03-26T19:10:33"/>
    <n v="1393272633"/>
    <b v="0"/>
    <n v="288"/>
    <b v="1"/>
    <s v="music/rock"/>
    <n v="5.0733333333333332E-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9"/>
    <n v="1296953209"/>
    <d v="2011-02-06T00:46:49"/>
    <n v="1295657209"/>
    <b v="0"/>
    <n v="14"/>
    <b v="1"/>
    <s v="music/rock"/>
    <n v="2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300"/>
    <n v="1340904416"/>
    <d v="2012-06-28T17:26:56"/>
    <n v="1339694816"/>
    <b v="0"/>
    <n v="7"/>
    <b v="1"/>
    <s v="music/rock"/>
    <n v="1.2500000000000001E-2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x v="2301"/>
    <n v="1371785496"/>
    <d v="2013-06-21T03:31:36"/>
    <n v="1369193496"/>
    <b v="1"/>
    <n v="211"/>
    <b v="1"/>
    <s v="music/indie rock"/>
    <n v="0.33604400000000006"/>
    <n v="31.659810426540286"/>
    <x v="4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2"/>
    <n v="1388473200"/>
    <d v="2013-12-31T07:00:00"/>
    <n v="1385585434"/>
    <b v="1"/>
    <n v="85"/>
    <b v="1"/>
    <s v="music/indie rock"/>
    <n v="0.7065217391304348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3"/>
    <n v="1323747596"/>
    <d v="2011-12-13T03:39:56"/>
    <n v="1320287996"/>
    <b v="1"/>
    <n v="103"/>
    <b v="1"/>
    <s v="music/indie rock"/>
    <n v="9.3582945736434053E-2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304"/>
    <n v="1293857940"/>
    <d v="2011-01-01T04:59:00"/>
    <n v="1290281691"/>
    <b v="1"/>
    <n v="113"/>
    <b v="1"/>
    <s v="music/indie rock"/>
    <n v="7.0033333333334065E-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5"/>
    <n v="1407520800"/>
    <d v="2014-08-08T18:00:00"/>
    <n v="1405356072"/>
    <b v="1"/>
    <n v="167"/>
    <b v="1"/>
    <s v="music/indie rock"/>
    <n v="1.2277777777777778E-2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6"/>
    <n v="1331352129"/>
    <d v="2012-03-10T04:02:09"/>
    <n v="1328760129"/>
    <b v="1"/>
    <n v="73"/>
    <b v="1"/>
    <s v="music/indie rock"/>
    <n v="6.7585714285714332E-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7"/>
    <n v="1336245328"/>
    <d v="2012-05-05T19:15:28"/>
    <n v="1333653333"/>
    <b v="1"/>
    <n v="75"/>
    <b v="1"/>
    <s v="music/indie rock"/>
    <n v="6.6577753796189396E-2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8"/>
    <n v="1409274000"/>
    <d v="2014-08-29T01:00:00"/>
    <n v="1406847996"/>
    <b v="1"/>
    <n v="614"/>
    <b v="1"/>
    <s v="music/indie rock"/>
    <n v="1.3062200000000012E-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9"/>
    <n v="1362872537"/>
    <d v="2013-03-09T23:42:17"/>
    <n v="1359848537"/>
    <b v="1"/>
    <n v="107"/>
    <b v="1"/>
    <s v="music/indie rock"/>
    <n v="6.674500000000004E-2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10"/>
    <n v="1363889015"/>
    <d v="2013-03-21T18:03:35"/>
    <n v="1361300615"/>
    <b v="1"/>
    <n v="1224"/>
    <b v="1"/>
    <s v="music/indie rock"/>
    <n v="3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11"/>
    <n v="1399421189"/>
    <d v="2014-05-07T00:06:29"/>
    <n v="1396829189"/>
    <b v="1"/>
    <n v="104"/>
    <b v="1"/>
    <s v="music/indie rock"/>
    <n v="4.1111111111111112E-2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2"/>
    <n v="1397862000"/>
    <d v="2014-04-18T23:00:00"/>
    <n v="1395155478"/>
    <b v="1"/>
    <n v="79"/>
    <b v="1"/>
    <s v="music/indie rock"/>
    <n v="7.8666666666666663E-2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x v="2313"/>
    <n v="1336086026"/>
    <d v="2012-05-03T23:00:26"/>
    <n v="1333494026"/>
    <b v="1"/>
    <n v="157"/>
    <b v="1"/>
    <s v="music/indie rock"/>
    <n v="0.75840400000000008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4"/>
    <n v="1339074857"/>
    <d v="2012-06-07T13:14:17"/>
    <n v="1336482857"/>
    <b v="1"/>
    <n v="50"/>
    <b v="1"/>
    <s v="music/indie rock"/>
    <n v="0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5"/>
    <n v="1336238743"/>
    <d v="2012-05-05T17:25:43"/>
    <n v="1333646743"/>
    <b v="1"/>
    <n v="64"/>
    <b v="1"/>
    <s v="music/indie rock"/>
    <n v="2.5999999999999999E-2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6"/>
    <n v="1260383040"/>
    <d v="2009-12-09T18:24:00"/>
    <n v="1253726650"/>
    <b v="1"/>
    <n v="200"/>
    <b v="1"/>
    <s v="music/indie rock"/>
    <n v="4.0426666666666645E-2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7"/>
    <n v="1266210000"/>
    <d v="2010-02-15T05:00:00"/>
    <n v="1263474049"/>
    <b v="1"/>
    <n v="22"/>
    <b v="1"/>
    <s v="music/indie rock"/>
    <n v="0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8"/>
    <n v="1253937540"/>
    <d v="2009-09-26T03:59:00"/>
    <n v="1251214014"/>
    <b v="1"/>
    <n v="163"/>
    <b v="1"/>
    <s v="music/indie rock"/>
    <n v="0.2106000000000000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9"/>
    <n v="1387072685"/>
    <d v="2013-12-15T01:58:05"/>
    <n v="1384480685"/>
    <b v="1"/>
    <n v="77"/>
    <b v="1"/>
    <s v="music/indie rock"/>
    <n v="7.6999999999999999E-2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20"/>
    <n v="1396463800"/>
    <d v="2014-04-02T18:36:40"/>
    <n v="1393443400"/>
    <b v="1"/>
    <n v="89"/>
    <b v="1"/>
    <s v="music/indie rock"/>
    <n v="8.6599999999999996E-2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21"/>
    <n v="1491282901"/>
    <d v="2017-04-04T05:15:01"/>
    <n v="1488694501"/>
    <b v="0"/>
    <n v="64"/>
    <b v="0"/>
    <s v="food/small batch"/>
    <n v="-0.608790376053803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2"/>
    <n v="1491769769"/>
    <d v="2017-04-09T20:29:29"/>
    <n v="1489181369"/>
    <b v="0"/>
    <n v="4"/>
    <b v="0"/>
    <s v="food/small batch"/>
    <n v="-0.9685185185185185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3"/>
    <n v="1490033247"/>
    <d v="2017-03-20T18:07:27"/>
    <n v="1489428447"/>
    <b v="0"/>
    <n v="4"/>
    <b v="0"/>
    <s v="food/small batch"/>
    <n v="-0.52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x v="2324"/>
    <n v="1490559285"/>
    <d v="2017-03-26T20:14:45"/>
    <n v="1487970885"/>
    <b v="0"/>
    <n v="61"/>
    <b v="0"/>
    <s v="food/small batch"/>
    <n v="-0.79266666666666663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5"/>
    <n v="1490830331"/>
    <d v="2017-03-29T23:32:11"/>
    <n v="1488241931"/>
    <b v="0"/>
    <n v="7"/>
    <b v="0"/>
    <s v="food/small batch"/>
    <n v="-0.92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6"/>
    <n v="1493571600"/>
    <d v="2017-04-30T17:00:00"/>
    <n v="1489106948"/>
    <b v="0"/>
    <n v="1"/>
    <b v="0"/>
    <s v="food/small batch"/>
    <n v="-0.9928000000000000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7"/>
    <n v="1409090440"/>
    <d v="2014-08-26T22:00:40"/>
    <n v="1406066440"/>
    <b v="1"/>
    <n v="3355"/>
    <b v="1"/>
    <s v="food/small batch"/>
    <n v="4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8"/>
    <n v="1434307537"/>
    <d v="2015-06-14T18:45:37"/>
    <n v="1431715537"/>
    <b v="1"/>
    <n v="537"/>
    <b v="1"/>
    <s v="food/small batch"/>
    <n v="1.54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9"/>
    <n v="1405609146"/>
    <d v="2014-07-17T14:59:06"/>
    <n v="1403017146"/>
    <b v="1"/>
    <n v="125"/>
    <b v="1"/>
    <s v="food/small batch"/>
    <n v="5.9200000000000003E-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30"/>
    <n v="1451001600"/>
    <d v="2015-12-25T00:00:00"/>
    <n v="1448400943"/>
    <b v="1"/>
    <n v="163"/>
    <b v="1"/>
    <s v="food/small batch"/>
    <n v="2.4228571428571429E-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31"/>
    <n v="1408320490"/>
    <d v="2014-08-18T00:08:10"/>
    <n v="1405728490"/>
    <b v="1"/>
    <n v="283"/>
    <b v="1"/>
    <s v="food/small batch"/>
    <n v="0.44313750000000007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2"/>
    <n v="1423235071"/>
    <d v="2015-02-06T15:04:31"/>
    <n v="1420643071"/>
    <b v="1"/>
    <n v="352"/>
    <b v="1"/>
    <s v="food/small batch"/>
    <n v="6.3079999999999997E-2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3"/>
    <n v="1401385800"/>
    <d v="2014-05-29T17:50:00"/>
    <n v="1399563390"/>
    <b v="1"/>
    <n v="94"/>
    <b v="1"/>
    <s v="food/small batch"/>
    <n v="1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4"/>
    <n v="1415208840"/>
    <d v="2014-11-05T17:34:00"/>
    <n v="1412611498"/>
    <b v="1"/>
    <n v="67"/>
    <b v="1"/>
    <s v="food/small batch"/>
    <n v="1.95E-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5"/>
    <n v="1402494243"/>
    <d v="2014-06-11T13:44:03"/>
    <n v="1399902243"/>
    <b v="1"/>
    <n v="221"/>
    <b v="1"/>
    <s v="food/small batch"/>
    <n v="2.2720000000000001E-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6"/>
    <n v="1394316695"/>
    <d v="2014-03-08T22:11:35"/>
    <n v="1390860695"/>
    <b v="1"/>
    <n v="2165"/>
    <b v="1"/>
    <s v="food/small batch"/>
    <n v="4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7"/>
    <n v="1403796143"/>
    <d v="2014-06-26T15:22:23"/>
    <n v="1401204143"/>
    <b v="1"/>
    <n v="179"/>
    <b v="1"/>
    <s v="food/small batch"/>
    <n v="0.10658333333333334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8"/>
    <n v="1404077484"/>
    <d v="2014-06-29T21:31:24"/>
    <n v="1401485484"/>
    <b v="1"/>
    <n v="123"/>
    <b v="1"/>
    <s v="food/small batch"/>
    <n v="1.1433333333333334E-2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9"/>
    <n v="1482134340"/>
    <d v="2016-12-19T07:59:00"/>
    <n v="1479496309"/>
    <b v="1"/>
    <n v="1104"/>
    <b v="1"/>
    <s v="food/small batch"/>
    <n v="1.9420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40"/>
    <n v="1477841138"/>
    <d v="2016-10-30T15:25:38"/>
    <n v="1475249138"/>
    <b v="1"/>
    <n v="403"/>
    <b v="1"/>
    <s v="food/small batch"/>
    <n v="5.7775E-2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41"/>
    <n v="1436729504"/>
    <d v="2015-07-12T19:31:44"/>
    <n v="1434137504"/>
    <b v="0"/>
    <n v="0"/>
    <b v="0"/>
    <s v="technology/web"/>
    <n v="-1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2"/>
    <n v="1412571600"/>
    <d v="2014-10-06T05:00:00"/>
    <n v="1410799870"/>
    <b v="0"/>
    <n v="0"/>
    <b v="0"/>
    <s v="technology/web"/>
    <n v="-1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3"/>
    <n v="1452282420"/>
    <d v="2016-01-08T19:47:00"/>
    <n v="1447962505"/>
    <b v="0"/>
    <n v="1"/>
    <b v="0"/>
    <s v="technology/web"/>
    <n v="-0.97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4"/>
    <n v="1466789269"/>
    <d v="2016-06-24T17:27:49"/>
    <n v="1464197269"/>
    <b v="0"/>
    <n v="1"/>
    <b v="0"/>
    <s v="technology/web"/>
    <n v="-0.99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5"/>
    <n v="1427845140"/>
    <d v="2015-03-31T23:39:00"/>
    <n v="1424822556"/>
    <b v="0"/>
    <n v="0"/>
    <b v="0"/>
    <s v="technology/web"/>
    <n v="-1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6"/>
    <n v="1476731431"/>
    <d v="2016-10-17T19:10:31"/>
    <n v="1472843431"/>
    <b v="0"/>
    <n v="3"/>
    <b v="0"/>
    <s v="technology/web"/>
    <n v="-0.99934999999999996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7"/>
    <n v="1472135676"/>
    <d v="2016-08-25T14:34:36"/>
    <n v="1469543676"/>
    <b v="0"/>
    <n v="1"/>
    <b v="0"/>
    <s v="technology/web"/>
    <n v="-0.98499999999999999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8"/>
    <n v="1456006938"/>
    <d v="2016-02-20T22:22:18"/>
    <n v="1450822938"/>
    <b v="0"/>
    <n v="5"/>
    <b v="0"/>
    <s v="technology/web"/>
    <n v="-0.99614285714285711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9"/>
    <n v="1439318228"/>
    <d v="2015-08-11T18:37:08"/>
    <n v="1436812628"/>
    <b v="0"/>
    <n v="0"/>
    <b v="0"/>
    <s v="technology/web"/>
    <n v="-1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50"/>
    <n v="1483474370"/>
    <d v="2017-01-03T20:12:50"/>
    <n v="1480882370"/>
    <b v="0"/>
    <n v="0"/>
    <b v="0"/>
    <s v="technology/web"/>
    <n v="-1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x v="2351"/>
    <n v="1430360739"/>
    <d v="2015-04-30T02:25:39"/>
    <n v="1427768739"/>
    <b v="0"/>
    <n v="7"/>
    <b v="0"/>
    <s v="technology/web"/>
    <n v="-0.9942857142857143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2"/>
    <n v="1433603552"/>
    <d v="2015-06-06T15:12:32"/>
    <n v="1428419552"/>
    <b v="0"/>
    <n v="0"/>
    <b v="0"/>
    <s v="technology/web"/>
    <n v="-1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3"/>
    <n v="1429632822"/>
    <d v="2015-04-21T16:13:42"/>
    <n v="1428596022"/>
    <b v="0"/>
    <n v="0"/>
    <b v="0"/>
    <s v="technology/web"/>
    <n v="-1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x v="2354"/>
    <n v="1420910460"/>
    <d v="2015-01-10T17:21:00"/>
    <n v="1415726460"/>
    <b v="0"/>
    <n v="1"/>
    <b v="0"/>
    <s v="technology/web"/>
    <n v="-0.99928571428571433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5"/>
    <n v="1430604136"/>
    <d v="2015-05-02T22:02:16"/>
    <n v="1428012136"/>
    <b v="0"/>
    <n v="2"/>
    <b v="0"/>
    <s v="technology/web"/>
    <n v="-0.99312500000000004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x v="2356"/>
    <n v="1433530104"/>
    <d v="2015-06-05T18:48:24"/>
    <n v="1430938104"/>
    <b v="0"/>
    <n v="0"/>
    <b v="0"/>
    <s v="technology/web"/>
    <n v="-1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7"/>
    <n v="1445093578"/>
    <d v="2015-10-17T14:52:58"/>
    <n v="1442501578"/>
    <b v="0"/>
    <n v="0"/>
    <b v="0"/>
    <s v="technology/web"/>
    <n v="-1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8"/>
    <n v="1422664740"/>
    <d v="2015-01-31T00:39:00"/>
    <n v="1417818036"/>
    <b v="0"/>
    <n v="0"/>
    <b v="0"/>
    <s v="technology/web"/>
    <n v="-1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9"/>
    <n v="1438616124"/>
    <d v="2015-08-03T15:35:24"/>
    <n v="1433432124"/>
    <b v="0"/>
    <n v="3"/>
    <b v="0"/>
    <s v="technology/web"/>
    <n v="-0.85319999999999996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60"/>
    <n v="1454864280"/>
    <d v="2016-02-07T16:58:00"/>
    <n v="1452272280"/>
    <b v="0"/>
    <n v="1"/>
    <b v="0"/>
    <s v="technology/web"/>
    <n v="-0.999600000000000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61"/>
    <n v="1462053600"/>
    <d v="2016-04-30T22:00:00"/>
    <n v="1459975008"/>
    <b v="0"/>
    <n v="0"/>
    <b v="0"/>
    <s v="technology/web"/>
    <n v="-1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2"/>
    <n v="1418315470"/>
    <d v="2014-12-11T16:31:10"/>
    <n v="1415723470"/>
    <b v="0"/>
    <n v="2"/>
    <b v="0"/>
    <s v="technology/web"/>
    <n v="-0.714285714285714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3"/>
    <n v="1451348200"/>
    <d v="2015-12-29T00:16:40"/>
    <n v="1447460200"/>
    <b v="0"/>
    <n v="0"/>
    <b v="0"/>
    <s v="technology/web"/>
    <n v="-1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4"/>
    <n v="1445898356"/>
    <d v="2015-10-26T22:25:56"/>
    <n v="1441146356"/>
    <b v="0"/>
    <n v="0"/>
    <b v="0"/>
    <s v="technology/web"/>
    <n v="-1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5"/>
    <n v="1453071600"/>
    <d v="2016-01-17T23:00:00"/>
    <n v="1449596425"/>
    <b v="0"/>
    <n v="0"/>
    <b v="0"/>
    <s v="technology/web"/>
    <n v="-1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6"/>
    <n v="1445431533"/>
    <d v="2015-10-21T12:45:33"/>
    <n v="1442839533"/>
    <b v="0"/>
    <n v="27"/>
    <b v="0"/>
    <s v="technology/web"/>
    <n v="-0.89480000000000004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7"/>
    <n v="1461622616"/>
    <d v="2016-04-25T22:16:56"/>
    <n v="1456442216"/>
    <b v="0"/>
    <n v="14"/>
    <b v="0"/>
    <s v="technology/web"/>
    <n v="-0.9866000000000000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8"/>
    <n v="1429028365"/>
    <d v="2015-04-14T16:19:25"/>
    <n v="1425143965"/>
    <b v="0"/>
    <n v="2"/>
    <b v="0"/>
    <s v="technology/web"/>
    <n v="-0.9975000000000000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9"/>
    <n v="1455132611"/>
    <d v="2016-02-10T19:30:11"/>
    <n v="1452540611"/>
    <b v="0"/>
    <n v="0"/>
    <b v="0"/>
    <s v="technology/web"/>
    <n v="-1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70"/>
    <n v="1418877141"/>
    <d v="2014-12-18T04:32:21"/>
    <n v="1416285141"/>
    <b v="0"/>
    <n v="4"/>
    <b v="0"/>
    <s v="technology/web"/>
    <n v="-0.99672000000000005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71"/>
    <n v="1435257596"/>
    <d v="2015-06-25T18:39:56"/>
    <n v="1432665596"/>
    <b v="0"/>
    <n v="0"/>
    <b v="0"/>
    <s v="technology/web"/>
    <n v="-1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2"/>
    <n v="1429839571"/>
    <d v="2015-04-24T01:39:31"/>
    <n v="1427247571"/>
    <b v="0"/>
    <n v="6"/>
    <b v="0"/>
    <s v="technology/web"/>
    <n v="-0.96727272727272728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x v="2373"/>
    <n v="1440863624"/>
    <d v="2015-08-29T15:53:44"/>
    <n v="1438271624"/>
    <b v="0"/>
    <n v="1"/>
    <b v="0"/>
    <s v="technology/web"/>
    <n v="-0.99994117647058822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4"/>
    <n v="1423772060"/>
    <d v="2015-02-12T20:14:20"/>
    <n v="1421180060"/>
    <b v="0"/>
    <n v="1"/>
    <b v="0"/>
    <s v="technology/web"/>
    <n v="-0.99954545454545451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5"/>
    <n v="1473451437"/>
    <d v="2016-09-09T20:03:57"/>
    <n v="1470859437"/>
    <b v="0"/>
    <n v="0"/>
    <b v="0"/>
    <s v="technology/web"/>
    <n v="-1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6"/>
    <n v="1449785566"/>
    <d v="2015-12-10T22:12:46"/>
    <n v="1447193566"/>
    <b v="0"/>
    <n v="4"/>
    <b v="0"/>
    <s v="technology/web"/>
    <n v="-0.89122333333333337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7"/>
    <n v="1480110783"/>
    <d v="2016-11-25T21:53:03"/>
    <n v="1477515183"/>
    <b v="0"/>
    <n v="0"/>
    <b v="0"/>
    <s v="technology/web"/>
    <n v="-1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x v="2378"/>
    <n v="1440548330"/>
    <d v="2015-08-26T00:18:50"/>
    <n v="1438042730"/>
    <b v="0"/>
    <n v="0"/>
    <b v="0"/>
    <s v="technology/web"/>
    <n v="-1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x v="2379"/>
    <n v="1444004616"/>
    <d v="2015-10-05T00:23:36"/>
    <n v="1440116616"/>
    <b v="0"/>
    <n v="0"/>
    <b v="0"/>
    <s v="technology/web"/>
    <n v="-1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80"/>
    <n v="1443726142"/>
    <d v="2015-10-01T19:02:22"/>
    <n v="1441134142"/>
    <b v="0"/>
    <n v="3"/>
    <b v="0"/>
    <s v="technology/web"/>
    <n v="-0.99633333333333329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81"/>
    <n v="1428704848"/>
    <d v="2015-04-10T22:27:28"/>
    <n v="1426112848"/>
    <b v="0"/>
    <n v="7"/>
    <b v="0"/>
    <s v="technology/web"/>
    <n v="-0.9818066010422698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2"/>
    <n v="1438662603"/>
    <d v="2015-08-04T04:30:03"/>
    <n v="1436502603"/>
    <b v="0"/>
    <n v="2"/>
    <b v="0"/>
    <s v="technology/web"/>
    <n v="-0.97499999999999998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3"/>
    <n v="1424568107"/>
    <d v="2015-02-22T01:21:47"/>
    <n v="1421976107"/>
    <b v="0"/>
    <n v="3"/>
    <b v="0"/>
    <s v="technology/web"/>
    <n v="-0.9565000000000000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4"/>
    <n v="1415932643"/>
    <d v="2014-11-14T02:37:23"/>
    <n v="1413337043"/>
    <b v="0"/>
    <n v="8"/>
    <b v="0"/>
    <s v="technology/web"/>
    <n v="-0.99199999999999999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5"/>
    <n v="1438793432"/>
    <d v="2015-08-05T16:50:32"/>
    <n v="1436201432"/>
    <b v="0"/>
    <n v="7"/>
    <b v="0"/>
    <s v="technology/web"/>
    <n v="-0.987876923076923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6"/>
    <n v="1420920424"/>
    <d v="2015-01-10T20:07:04"/>
    <n v="1415736424"/>
    <b v="0"/>
    <n v="0"/>
    <b v="0"/>
    <s v="technology/web"/>
    <n v="-1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7"/>
    <n v="1469199740"/>
    <d v="2016-07-22T15:02:20"/>
    <n v="1465311740"/>
    <b v="0"/>
    <n v="3"/>
    <b v="0"/>
    <s v="technology/web"/>
    <n v="-0.9931600000000000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8"/>
    <n v="1421350140"/>
    <d v="2015-01-15T19:29:00"/>
    <n v="1418761759"/>
    <b v="0"/>
    <n v="8"/>
    <b v="0"/>
    <s v="technology/web"/>
    <n v="-0.9874864864864865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9"/>
    <n v="1437861540"/>
    <d v="2015-07-25T21:59:00"/>
    <n v="1435160452"/>
    <b v="0"/>
    <n v="1"/>
    <b v="0"/>
    <s v="technology/web"/>
    <n v="-0.9981250000000000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90"/>
    <n v="1420352264"/>
    <d v="2015-01-04T06:17:44"/>
    <n v="1416896264"/>
    <b v="0"/>
    <n v="0"/>
    <b v="0"/>
    <s v="technology/web"/>
    <n v="-1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91"/>
    <n v="1427825044"/>
    <d v="2015-03-31T18:04:04"/>
    <n v="1425236644"/>
    <b v="0"/>
    <n v="1"/>
    <b v="0"/>
    <s v="technology/web"/>
    <n v="-0.9987500000000000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2"/>
    <n v="1446087223"/>
    <d v="2015-10-29T02:53:43"/>
    <n v="1443495223"/>
    <b v="0"/>
    <n v="0"/>
    <b v="0"/>
    <s v="technology/web"/>
    <n v="-1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3"/>
    <n v="1439048017"/>
    <d v="2015-08-08T15:33:37"/>
    <n v="1436456017"/>
    <b v="0"/>
    <n v="1"/>
    <b v="0"/>
    <s v="technology/web"/>
    <n v="-0.99950000000000006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4"/>
    <n v="1424940093"/>
    <d v="2015-02-26T08:41:33"/>
    <n v="1422348093"/>
    <b v="0"/>
    <n v="2"/>
    <b v="0"/>
    <s v="technology/web"/>
    <n v="-0.9993999999999999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5"/>
    <n v="1484038620"/>
    <d v="2017-01-10T08:57:00"/>
    <n v="1481597687"/>
    <b v="0"/>
    <n v="0"/>
    <b v="0"/>
    <s v="technology/web"/>
    <n v="-1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6"/>
    <n v="1444940558"/>
    <d v="2015-10-15T20:22:38"/>
    <n v="1442348558"/>
    <b v="0"/>
    <n v="1"/>
    <b v="0"/>
    <s v="technology/web"/>
    <n v="-0.99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7"/>
    <n v="1420233256"/>
    <d v="2015-01-02T21:14:16"/>
    <n v="1417641256"/>
    <b v="0"/>
    <n v="0"/>
    <b v="0"/>
    <s v="technology/web"/>
    <n v="-1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8"/>
    <n v="1435874384"/>
    <d v="2015-07-02T21:59:44"/>
    <n v="1433282384"/>
    <b v="0"/>
    <n v="0"/>
    <b v="0"/>
    <s v="technology/web"/>
    <n v="-1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9"/>
    <n v="1418934506"/>
    <d v="2014-12-18T20:28:26"/>
    <n v="1415910506"/>
    <b v="0"/>
    <n v="0"/>
    <b v="0"/>
    <s v="technology/web"/>
    <n v="-1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400"/>
    <n v="1460615164"/>
    <d v="2016-04-14T06:26:04"/>
    <n v="1458023164"/>
    <b v="0"/>
    <n v="0"/>
    <b v="0"/>
    <s v="technology/web"/>
    <n v="-1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401"/>
    <n v="1457207096"/>
    <d v="2016-03-05T19:44:56"/>
    <n v="1452023096"/>
    <b v="0"/>
    <n v="9"/>
    <b v="0"/>
    <s v="food/food trucks"/>
    <n v="-0.99282142857142852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x v="2402"/>
    <n v="1431533931"/>
    <d v="2015-05-13T16:18:51"/>
    <n v="1428941931"/>
    <b v="0"/>
    <n v="1"/>
    <b v="0"/>
    <s v="food/food trucks"/>
    <n v="-0.9956666666666667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3"/>
    <n v="1459368658"/>
    <d v="2016-03-30T20:10:58"/>
    <n v="1454188258"/>
    <b v="0"/>
    <n v="12"/>
    <b v="0"/>
    <s v="food/food trucks"/>
    <n v="-0.8316666666666666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4"/>
    <n v="1451782607"/>
    <d v="2016-01-03T00:56:47"/>
    <n v="1449190607"/>
    <b v="0"/>
    <n v="0"/>
    <b v="0"/>
    <s v="food/food trucks"/>
    <n v="-1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x v="2405"/>
    <n v="1472911375"/>
    <d v="2016-09-03T14:02:55"/>
    <n v="1471096975"/>
    <b v="0"/>
    <n v="20"/>
    <b v="0"/>
    <s v="food/food trucks"/>
    <n v="-0.77480000000000004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6"/>
    <n v="1421635190"/>
    <d v="2015-01-19T02:39:50"/>
    <n v="1418179190"/>
    <b v="0"/>
    <n v="16"/>
    <b v="0"/>
    <s v="food/food trucks"/>
    <n v="-0.58615384615384614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7"/>
    <n v="1428732000"/>
    <d v="2015-04-11T06:00:00"/>
    <n v="1426772928"/>
    <b v="0"/>
    <n v="33"/>
    <b v="0"/>
    <s v="food/food trucks"/>
    <n v="-0.74740909090909091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x v="2408"/>
    <n v="1415247757"/>
    <d v="2014-11-06T04:22:37"/>
    <n v="1412652157"/>
    <b v="0"/>
    <n v="2"/>
    <b v="0"/>
    <s v="food/food trucks"/>
    <n v="-0.99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9"/>
    <n v="1439931675"/>
    <d v="2015-08-18T21:01:15"/>
    <n v="1437339675"/>
    <b v="0"/>
    <n v="6"/>
    <b v="0"/>
    <s v="food/food trucks"/>
    <n v="-0.98160000000000003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10"/>
    <n v="1441619275"/>
    <d v="2015-09-07T09:47:55"/>
    <n v="1439027275"/>
    <b v="0"/>
    <n v="0"/>
    <b v="0"/>
    <s v="food/food trucks"/>
    <n v="-1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11"/>
    <n v="1440524082"/>
    <d v="2015-08-25T17:34:42"/>
    <n v="1437932082"/>
    <b v="0"/>
    <n v="3"/>
    <b v="0"/>
    <s v="food/food trucks"/>
    <n v="-0.99395999999999995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2"/>
    <n v="1480185673"/>
    <d v="2016-11-26T18:41:13"/>
    <n v="1476294073"/>
    <b v="0"/>
    <n v="0"/>
    <b v="0"/>
    <s v="food/food trucks"/>
    <n v="-1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3"/>
    <n v="1401579000"/>
    <d v="2014-05-31T23:30:00"/>
    <n v="1398911882"/>
    <b v="0"/>
    <n v="3"/>
    <b v="0"/>
    <s v="food/food trucks"/>
    <n v="-0.991666666666666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4"/>
    <n v="1440215940"/>
    <d v="2015-08-22T03:59:00"/>
    <n v="1436805660"/>
    <b v="0"/>
    <n v="13"/>
    <b v="0"/>
    <s v="food/food trucks"/>
    <n v="-0.96933333333333338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5"/>
    <n v="1468615346"/>
    <d v="2016-07-15T20:42:26"/>
    <n v="1466023346"/>
    <b v="0"/>
    <n v="6"/>
    <b v="0"/>
    <s v="food/food trucks"/>
    <n v="-0.99441666666666662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6"/>
    <n v="1426345200"/>
    <d v="2015-03-14T15:00:00"/>
    <n v="1421343743"/>
    <b v="0"/>
    <n v="1"/>
    <b v="0"/>
    <s v="food/food trucks"/>
    <n v="-0.99975000000000003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7"/>
    <n v="1407705187"/>
    <d v="2014-08-10T21:13:07"/>
    <n v="1405113187"/>
    <b v="0"/>
    <n v="0"/>
    <b v="0"/>
    <s v="food/food trucks"/>
    <n v="-1"/>
    <e v="#DIV/0!"/>
    <x v="7"/>
    <s v="food trucks"/>
  </r>
  <r>
    <n v="2418"/>
    <s v="Mexican food truck"/>
    <s v="I want to start my food truck business."/>
    <n v="25000"/>
    <n v="5"/>
    <x v="2"/>
    <s v="US"/>
    <s v="USD"/>
    <x v="2418"/>
    <n v="1427225644"/>
    <d v="2015-03-24T19:34:04"/>
    <n v="1422045244"/>
    <b v="0"/>
    <n v="5"/>
    <b v="0"/>
    <s v="food/food trucks"/>
    <n v="-0.999800000000000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9"/>
    <n v="1424281389"/>
    <d v="2015-02-18T17:43:09"/>
    <n v="1419097389"/>
    <b v="0"/>
    <n v="0"/>
    <b v="0"/>
    <s v="food/food trucks"/>
    <n v="-1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20"/>
    <n v="1415583695"/>
    <d v="2014-11-10T01:41:35"/>
    <n v="1410396095"/>
    <b v="0"/>
    <n v="36"/>
    <b v="0"/>
    <s v="food/food trucks"/>
    <n v="-0.85174866627148782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x v="2421"/>
    <n v="1424536196"/>
    <d v="2015-02-21T16:29:56"/>
    <n v="1421944196"/>
    <b v="0"/>
    <n v="1"/>
    <b v="0"/>
    <s v="food/food trucks"/>
    <n v="-0.99983333333333335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x v="2422"/>
    <n v="1426091036"/>
    <d v="2015-03-11T16:23:56"/>
    <n v="1423502636"/>
    <b v="0"/>
    <n v="1"/>
    <b v="0"/>
    <s v="food/food trucks"/>
    <n v="-0.99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x v="2423"/>
    <n v="1420044890"/>
    <d v="2014-12-31T16:54:50"/>
    <n v="1417452890"/>
    <b v="0"/>
    <n v="1"/>
    <b v="0"/>
    <s v="food/food trucks"/>
    <n v="-0.99986666666666668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x v="2424"/>
    <n v="1414445108"/>
    <d v="2014-10-27T21:25:08"/>
    <n v="1411853108"/>
    <b v="0"/>
    <n v="9"/>
    <b v="0"/>
    <s v="food/food trucks"/>
    <n v="-0.98760000000000003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5"/>
    <n v="1464386640"/>
    <d v="2016-05-27T22:04:00"/>
    <n v="1463090149"/>
    <b v="0"/>
    <n v="1"/>
    <b v="0"/>
    <s v="food/food trucks"/>
    <n v="-0.99971428571428567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6"/>
    <n v="1439006692"/>
    <d v="2015-08-08T04:04:52"/>
    <n v="1433822692"/>
    <b v="0"/>
    <n v="0"/>
    <b v="0"/>
    <s v="food/food trucks"/>
    <n v="-1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7"/>
    <n v="1458715133"/>
    <d v="2016-03-23T06:38:53"/>
    <n v="1455262733"/>
    <b v="0"/>
    <n v="1"/>
    <b v="0"/>
    <s v="food/food trucks"/>
    <n v="-0.99997999999999998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x v="2428"/>
    <n v="1426182551"/>
    <d v="2015-03-12T17:49:11"/>
    <n v="1423594151"/>
    <b v="0"/>
    <n v="1"/>
    <b v="0"/>
    <s v="food/food trucks"/>
    <n v="-0.99997142857142862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9"/>
    <n v="1486313040"/>
    <d v="2017-02-05T16:44:00"/>
    <n v="1483131966"/>
    <b v="0"/>
    <n v="4"/>
    <b v="0"/>
    <s v="food/food trucks"/>
    <n v="-0.9856785714285714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30"/>
    <n v="1455246504"/>
    <d v="2016-02-12T03:08:24"/>
    <n v="1452654504"/>
    <b v="0"/>
    <n v="2"/>
    <b v="0"/>
    <s v="food/food trucks"/>
    <n v="-0.99299999999999999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x v="2431"/>
    <n v="1467080613"/>
    <d v="2016-06-28T02:23:33"/>
    <n v="1461896613"/>
    <b v="0"/>
    <n v="2"/>
    <b v="0"/>
    <s v="food/food trucks"/>
    <n v="-0.99997999999999998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2"/>
    <n v="1425791697"/>
    <d v="2015-03-08T05:14:57"/>
    <n v="1423199697"/>
    <b v="0"/>
    <n v="2"/>
    <b v="0"/>
    <s v="food/food trucks"/>
    <n v="-0.99985714285714289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3"/>
    <n v="1456608943"/>
    <d v="2016-02-27T21:35:43"/>
    <n v="1454016943"/>
    <b v="0"/>
    <n v="0"/>
    <b v="0"/>
    <s v="food/food trucks"/>
    <n v="-1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4"/>
    <n v="1438662474"/>
    <d v="2015-08-04T04:27:54"/>
    <n v="1435206474"/>
    <b v="0"/>
    <n v="2"/>
    <b v="0"/>
    <s v="food/food trucks"/>
    <n v="-0.9987000000000000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5"/>
    <n v="1444027186"/>
    <d v="2015-10-05T06:39:46"/>
    <n v="1441435186"/>
    <b v="0"/>
    <n v="4"/>
    <b v="0"/>
    <s v="food/food trucks"/>
    <n v="-0.9951039999999999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6"/>
    <n v="1454078770"/>
    <d v="2016-01-29T14:46:10"/>
    <n v="1448894770"/>
    <b v="0"/>
    <n v="2"/>
    <b v="0"/>
    <s v="food/food trucks"/>
    <n v="-0.99961538461538457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x v="2437"/>
    <n v="1426615200"/>
    <d v="2015-03-17T18:00:00"/>
    <n v="1422400188"/>
    <b v="0"/>
    <n v="0"/>
    <b v="0"/>
    <s v="food/food trucks"/>
    <n v="-1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8"/>
    <n v="1449529062"/>
    <d v="2015-12-07T22:57:42"/>
    <n v="1444341462"/>
    <b v="0"/>
    <n v="1"/>
    <b v="0"/>
    <s v="food/food trucks"/>
    <n v="-0.996666666666666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9"/>
    <n v="1445197129"/>
    <d v="2015-10-18T19:38:49"/>
    <n v="1442605129"/>
    <b v="0"/>
    <n v="0"/>
    <b v="0"/>
    <s v="food/food trucks"/>
    <n v="-1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x v="2440"/>
    <n v="1455399313"/>
    <d v="2016-02-13T21:35:13"/>
    <n v="1452807313"/>
    <b v="0"/>
    <n v="2"/>
    <b v="0"/>
    <s v="food/food trucks"/>
    <n v="-0.998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x v="2441"/>
    <n v="1437627540"/>
    <d v="2015-07-23T04:59:00"/>
    <n v="1435806054"/>
    <b v="0"/>
    <n v="109"/>
    <b v="1"/>
    <s v="food/small batch"/>
    <n v="7.8799999999999995E-2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2"/>
    <n v="1426777228"/>
    <d v="2015-03-19T15:00:28"/>
    <n v="1424188828"/>
    <b v="0"/>
    <n v="372"/>
    <b v="1"/>
    <s v="food/small batch"/>
    <n v="0.2594166666666666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3"/>
    <n v="1408114822"/>
    <d v="2014-08-15T15:00:22"/>
    <n v="1405522822"/>
    <b v="0"/>
    <n v="311"/>
    <b v="1"/>
    <s v="food/small batch"/>
    <n v="1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4"/>
    <n v="1464199591"/>
    <d v="2016-05-25T18:06:31"/>
    <n v="1461607591"/>
    <b v="0"/>
    <n v="61"/>
    <b v="1"/>
    <s v="food/small batch"/>
    <n v="8.5999999999999993E-2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5"/>
    <n v="1443242021"/>
    <d v="2015-09-26T04:33:41"/>
    <n v="1440650021"/>
    <b v="0"/>
    <n v="115"/>
    <b v="1"/>
    <s v="food/small batch"/>
    <n v="0.7279999999999999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6"/>
    <n v="1480174071"/>
    <d v="2016-11-26T15:27:51"/>
    <n v="1477578471"/>
    <b v="0"/>
    <n v="111"/>
    <b v="1"/>
    <s v="food/small batch"/>
    <n v="0.67979999999999996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7"/>
    <n v="1478923200"/>
    <d v="2016-11-12T04:00:00"/>
    <n v="1476184593"/>
    <b v="0"/>
    <n v="337"/>
    <b v="1"/>
    <s v="food/small batch"/>
    <n v="3.2719999999999998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8"/>
    <n v="1472621760"/>
    <d v="2016-08-31T05:36:00"/>
    <n v="1472110513"/>
    <b v="0"/>
    <n v="9"/>
    <b v="1"/>
    <s v="food/small batch"/>
    <n v="7.4999999999999997E-2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9"/>
    <n v="1417321515"/>
    <d v="2014-11-30T04:25:15"/>
    <n v="1414725915"/>
    <b v="0"/>
    <n v="120"/>
    <b v="1"/>
    <s v="food/small batch"/>
    <n v="0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50"/>
    <n v="1414465860"/>
    <d v="2014-10-28T03:11:00"/>
    <n v="1411177456"/>
    <b v="0"/>
    <n v="102"/>
    <b v="1"/>
    <s v="food/small batch"/>
    <n v="1.5335333333333376E-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51"/>
    <n v="1488750490"/>
    <d v="2017-03-05T21:48:10"/>
    <n v="1487022490"/>
    <b v="0"/>
    <n v="186"/>
    <b v="1"/>
    <s v="food/small batch"/>
    <n v="0.15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2"/>
    <n v="1451430000"/>
    <d v="2015-12-29T23:00:00"/>
    <n v="1448914500"/>
    <b v="0"/>
    <n v="15"/>
    <b v="1"/>
    <s v="food/small batch"/>
    <n v="0.33500000000000002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3"/>
    <n v="1486053409"/>
    <d v="2017-02-02T16:36:49"/>
    <n v="1483461409"/>
    <b v="0"/>
    <n v="67"/>
    <b v="1"/>
    <s v="food/small batch"/>
    <n v="0.54700000000000004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4"/>
    <n v="1489207808"/>
    <d v="2017-03-11T04:50:08"/>
    <n v="1486183808"/>
    <b v="0"/>
    <n v="130"/>
    <b v="1"/>
    <s v="food/small batch"/>
    <n v="8.4571428571428575E-3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5"/>
    <n v="1461177950"/>
    <d v="2016-04-20T18:45:50"/>
    <n v="1458758750"/>
    <b v="0"/>
    <n v="16"/>
    <b v="1"/>
    <s v="food/small batch"/>
    <n v="0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6"/>
    <n v="1488063839"/>
    <d v="2017-02-25T23:03:59"/>
    <n v="1485471839"/>
    <b v="0"/>
    <n v="67"/>
    <b v="1"/>
    <s v="food/small batch"/>
    <n v="0.80866666666666664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7"/>
    <n v="1458826056"/>
    <d v="2016-03-24T13:27:36"/>
    <n v="1456237656"/>
    <b v="0"/>
    <n v="124"/>
    <b v="1"/>
    <s v="food/small batch"/>
    <n v="2.3043478260869565E-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8"/>
    <n v="1465498800"/>
    <d v="2016-06-09T19:00:00"/>
    <n v="1462481718"/>
    <b v="0"/>
    <n v="80"/>
    <b v="1"/>
    <s v="food/small batch"/>
    <n v="0.10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9"/>
    <n v="1458742685"/>
    <d v="2016-03-23T14:18:05"/>
    <n v="1454858285"/>
    <b v="0"/>
    <n v="282"/>
    <b v="1"/>
    <s v="food/small batch"/>
    <n v="2.2499999999999999E-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60"/>
    <n v="1483417020"/>
    <d v="2017-01-03T04:17:00"/>
    <n v="1480480167"/>
    <b v="0"/>
    <n v="68"/>
    <b v="1"/>
    <s v="food/small batch"/>
    <n v="7.8823529411764705E-3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2461"/>
    <n v="1317438000"/>
    <d v="2011-10-01T03:00:00"/>
    <n v="1314577097"/>
    <b v="0"/>
    <n v="86"/>
    <b v="1"/>
    <s v="music/indie rock"/>
    <n v="3.7999999999999999E-2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62"/>
    <n v="1342672096"/>
    <d v="2012-07-19T04:28:16"/>
    <n v="1340944096"/>
    <b v="0"/>
    <n v="115"/>
    <b v="1"/>
    <s v="music/indie rock"/>
    <n v="0.107083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x v="2463"/>
    <n v="1366138800"/>
    <d v="2013-04-16T19:00:00"/>
    <n v="1362710425"/>
    <b v="0"/>
    <n v="75"/>
    <b v="1"/>
    <s v="music/indie rock"/>
    <n v="0.16250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4"/>
    <n v="1443641340"/>
    <d v="2015-09-30T19:29:00"/>
    <n v="1441143397"/>
    <b v="0"/>
    <n v="43"/>
    <b v="1"/>
    <s v="music/indie rock"/>
    <n v="0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5"/>
    <n v="1348420548"/>
    <d v="2012-09-23T17:15:48"/>
    <n v="1345828548"/>
    <b v="0"/>
    <n v="48"/>
    <b v="1"/>
    <s v="music/indie rock"/>
    <n v="0.80142857142857138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6"/>
    <n v="1368066453"/>
    <d v="2013-05-09T02:27:33"/>
    <n v="1365474453"/>
    <b v="0"/>
    <n v="52"/>
    <b v="1"/>
    <s v="music/indie rock"/>
    <n v="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7"/>
    <n v="1336669200"/>
    <d v="2012-05-10T17:00:00"/>
    <n v="1335473931"/>
    <b v="0"/>
    <n v="43"/>
    <b v="1"/>
    <s v="music/indie rock"/>
    <n v="0.18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8"/>
    <n v="1351400400"/>
    <d v="2012-10-28T05:00:00"/>
    <n v="1348285321"/>
    <b v="0"/>
    <n v="58"/>
    <b v="1"/>
    <s v="music/indie rock"/>
    <n v="7.2170000000000067E-2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9"/>
    <n v="1297160329"/>
    <d v="2011-02-08T10:18:49"/>
    <n v="1295000329"/>
    <b v="0"/>
    <n v="47"/>
    <b v="1"/>
    <s v="music/indie rock"/>
    <n v="0.13666666666666666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70"/>
    <n v="1337824055"/>
    <d v="2012-05-24T01:47:35"/>
    <n v="1335232055"/>
    <b v="0"/>
    <n v="36"/>
    <b v="1"/>
    <s v="music/indie rock"/>
    <n v="3.1640000000000099E-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71"/>
    <n v="1327535392"/>
    <d v="2012-01-25T23:49:52"/>
    <n v="1324079392"/>
    <b v="0"/>
    <n v="17"/>
    <b v="1"/>
    <s v="music/indie rock"/>
    <n v="0.28000000000000003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72"/>
    <n v="1283562180"/>
    <d v="2010-09-04T01:03:00"/>
    <n v="1277433980"/>
    <b v="0"/>
    <n v="104"/>
    <b v="1"/>
    <s v="music/indie rock"/>
    <n v="0.35760266666666674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3"/>
    <n v="1352573869"/>
    <d v="2012-11-10T18:57:49"/>
    <n v="1349978269"/>
    <b v="0"/>
    <n v="47"/>
    <b v="1"/>
    <s v="music/indie rock"/>
    <n v="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4"/>
    <n v="1286756176"/>
    <d v="2010-10-11T00:16:16"/>
    <n v="1282868176"/>
    <b v="0"/>
    <n v="38"/>
    <b v="1"/>
    <s v="music/indie rock"/>
    <n v="3.6000000000058209E-5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5"/>
    <n v="1278799200"/>
    <d v="2010-07-10T22:00:00"/>
    <n v="1273647255"/>
    <b v="0"/>
    <n v="81"/>
    <b v="1"/>
    <s v="music/indie rock"/>
    <n v="4.7199999999999999E-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6"/>
    <n v="1415004770"/>
    <d v="2014-11-03T08:52:50"/>
    <n v="1412149970"/>
    <b v="0"/>
    <n v="55"/>
    <b v="1"/>
    <s v="music/indie rock"/>
    <n v="5.0224999999999936E-2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x v="2477"/>
    <n v="1344789345"/>
    <d v="2012-08-12T16:35:45"/>
    <n v="1340901345"/>
    <b v="0"/>
    <n v="41"/>
    <b v="1"/>
    <s v="music/indie rock"/>
    <n v="0.71333333333333337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8"/>
    <n v="1358117313"/>
    <d v="2013-01-13T22:48:33"/>
    <n v="1355525313"/>
    <b v="0"/>
    <n v="79"/>
    <b v="1"/>
    <s v="music/indie rock"/>
    <n v="0.27500000000000002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x v="2479"/>
    <n v="1343440800"/>
    <d v="2012-07-28T02:00:00"/>
    <n v="1342545994"/>
    <b v="0"/>
    <n v="16"/>
    <b v="1"/>
    <s v="music/indie rock"/>
    <n v="0.33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80"/>
    <n v="1444516084"/>
    <d v="2015-10-10T22:28:04"/>
    <n v="1439332084"/>
    <b v="0"/>
    <n v="8"/>
    <b v="1"/>
    <s v="music/indie rock"/>
    <n v="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81"/>
    <n v="1335799808"/>
    <d v="2012-04-30T15:30:08"/>
    <n v="1333207808"/>
    <b v="0"/>
    <n v="95"/>
    <b v="1"/>
    <s v="music/indie rock"/>
    <n v="0.1291099999999998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82"/>
    <n v="1312224383"/>
    <d v="2011-08-01T18:46:23"/>
    <n v="1308336383"/>
    <b v="0"/>
    <n v="25"/>
    <b v="1"/>
    <s v="music/indie rock"/>
    <n v="1E-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3"/>
    <n v="1335891603"/>
    <d v="2012-05-01T17:00:03"/>
    <n v="1330711203"/>
    <b v="0"/>
    <n v="19"/>
    <b v="1"/>
    <s v="music/indie rock"/>
    <n v="0.13727272727272727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4"/>
    <n v="1316124003"/>
    <d v="2011-09-15T22:00:03"/>
    <n v="1313532003"/>
    <b v="0"/>
    <n v="90"/>
    <b v="1"/>
    <s v="music/indie rock"/>
    <n v="0.19317428571428563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5"/>
    <n v="1318463879"/>
    <d v="2011-10-12T23:57:59"/>
    <n v="1315439879"/>
    <b v="0"/>
    <n v="41"/>
    <b v="1"/>
    <s v="music/indie rock"/>
    <n v="3.2500000000000001E-2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6"/>
    <n v="1335113976"/>
    <d v="2012-04-22T16:59:36"/>
    <n v="1332521976"/>
    <b v="0"/>
    <n v="30"/>
    <b v="1"/>
    <s v="music/indie rock"/>
    <n v="1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7"/>
    <n v="1338083997"/>
    <d v="2012-05-27T01:59:57"/>
    <n v="1335491997"/>
    <b v="0"/>
    <n v="38"/>
    <b v="1"/>
    <s v="music/indie rock"/>
    <n v="5.0666666666666059E-4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8"/>
    <n v="1321459908"/>
    <d v="2011-11-16T16:11:48"/>
    <n v="1318864308"/>
    <b v="0"/>
    <n v="65"/>
    <b v="1"/>
    <s v="music/indie rock"/>
    <n v="6.7000000000000004E-2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9"/>
    <n v="1368117239"/>
    <d v="2013-05-09T16:33:59"/>
    <n v="1365525239"/>
    <b v="0"/>
    <n v="75"/>
    <b v="1"/>
    <s v="music/indie rock"/>
    <n v="0.3367142857142856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90"/>
    <n v="1340429276"/>
    <d v="2012-06-23T05:27:56"/>
    <n v="1335245276"/>
    <b v="0"/>
    <n v="16"/>
    <b v="1"/>
    <s v="music/indie rock"/>
    <n v="0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91"/>
    <n v="1295142660"/>
    <d v="2011-01-16T01:51:00"/>
    <n v="1293739714"/>
    <b v="0"/>
    <n v="10"/>
    <b v="1"/>
    <s v="music/indie rock"/>
    <n v="3.2000000000000001E-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x v="2492"/>
    <n v="1339840740"/>
    <d v="2012-06-16T09:59:00"/>
    <n v="1335397188"/>
    <b v="0"/>
    <n v="27"/>
    <b v="1"/>
    <s v="music/indie rock"/>
    <n v="0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3"/>
    <n v="1367208140"/>
    <d v="2013-04-29T04:02:20"/>
    <n v="1363320140"/>
    <b v="0"/>
    <n v="259"/>
    <b v="1"/>
    <s v="music/indie rock"/>
    <n v="0.28699999999999998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4"/>
    <n v="1337786944"/>
    <d v="2012-05-23T15:29:04"/>
    <n v="1335194944"/>
    <b v="0"/>
    <n v="39"/>
    <b v="1"/>
    <s v="music/indie rock"/>
    <n v="1.0053333333333286E-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5"/>
    <n v="1339022575"/>
    <d v="2012-06-06T22:42:55"/>
    <n v="1336430575"/>
    <b v="0"/>
    <n v="42"/>
    <b v="1"/>
    <s v="music/indie rock"/>
    <n v="0.27536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6"/>
    <n v="1364597692"/>
    <d v="2013-03-29T22:54:52"/>
    <n v="1361577292"/>
    <b v="0"/>
    <n v="10"/>
    <b v="1"/>
    <s v="music/indie rock"/>
    <n v="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7"/>
    <n v="1312578338"/>
    <d v="2011-08-05T21:05:38"/>
    <n v="1309986338"/>
    <b v="0"/>
    <n v="56"/>
    <b v="1"/>
    <s v="music/indie rock"/>
    <n v="0.12771499999999991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8"/>
    <n v="1422400387"/>
    <d v="2015-01-27T23:13:07"/>
    <n v="1421190787"/>
    <b v="0"/>
    <n v="20"/>
    <b v="1"/>
    <s v="music/indie rock"/>
    <n v="5.6000000000000001E-2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9"/>
    <n v="1356976800"/>
    <d v="2012-12-31T18:00:00"/>
    <n v="1352820837"/>
    <b v="0"/>
    <n v="170"/>
    <b v="1"/>
    <s v="music/indie rock"/>
    <n v="1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0"/>
    <n v="1340476375"/>
    <d v="2012-06-23T18:32:55"/>
    <n v="1337884375"/>
    <b v="0"/>
    <n v="29"/>
    <b v="1"/>
    <s v="music/indie rock"/>
    <n v="0.13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501"/>
    <n v="1443379104"/>
    <d v="2015-09-27T18:38:24"/>
    <n v="1440787104"/>
    <b v="0"/>
    <n v="7"/>
    <b v="0"/>
    <s v="food/restaurants"/>
    <n v="-0.97445454545454546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502"/>
    <n v="1411328918"/>
    <d v="2014-09-21T19:48:38"/>
    <n v="1407440918"/>
    <b v="0"/>
    <n v="5"/>
    <b v="0"/>
    <s v="food/restaurants"/>
    <n v="-0.9992181818181817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3"/>
    <n v="1465333560"/>
    <d v="2016-06-07T21:06:00"/>
    <n v="1462743308"/>
    <b v="0"/>
    <n v="0"/>
    <b v="0"/>
    <s v="food/restaurants"/>
    <n v="-1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x v="2504"/>
    <n v="1416014534"/>
    <d v="2014-11-15T01:22:14"/>
    <n v="1413418934"/>
    <b v="0"/>
    <n v="0"/>
    <b v="0"/>
    <s v="food/restaurants"/>
    <n v="-1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5"/>
    <n v="1426292416"/>
    <d v="2015-03-14T00:20:16"/>
    <n v="1423704016"/>
    <b v="0"/>
    <n v="0"/>
    <b v="0"/>
    <s v="food/restaurants"/>
    <n v="-1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6"/>
    <n v="1443906000"/>
    <d v="2015-10-03T21:00:00"/>
    <n v="1441955269"/>
    <b v="0"/>
    <n v="2"/>
    <b v="0"/>
    <s v="food/restaurants"/>
    <n v="-0.99399999999999999"/>
    <n v="15"/>
    <x v="7"/>
    <s v="restaurants"/>
  </r>
  <r>
    <n v="2507"/>
    <s v="Help Cafe Talavera get a New Kitchen!"/>
    <s v="Unique dishes for a unique city!."/>
    <n v="42850"/>
    <n v="0"/>
    <x v="2"/>
    <s v="US"/>
    <s v="USD"/>
    <x v="2507"/>
    <n v="1431308704"/>
    <d v="2015-05-11T01:45:04"/>
    <n v="1428716704"/>
    <b v="0"/>
    <n v="0"/>
    <b v="0"/>
    <s v="food/restaurants"/>
    <n v="-1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8"/>
    <n v="1408056634"/>
    <d v="2014-08-14T22:50:34"/>
    <n v="1405464634"/>
    <b v="0"/>
    <n v="0"/>
    <b v="0"/>
    <s v="food/restaurants"/>
    <n v="-1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9"/>
    <n v="1429554349"/>
    <d v="2015-04-20T18:25:49"/>
    <n v="1424719549"/>
    <b v="0"/>
    <n v="28"/>
    <b v="0"/>
    <s v="food/restaurants"/>
    <n v="-0.98947368421052628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10"/>
    <n v="1431647772"/>
    <d v="2015-05-14T23:56:12"/>
    <n v="1426463772"/>
    <b v="0"/>
    <n v="2"/>
    <b v="0"/>
    <s v="food/restaurants"/>
    <n v="-0.9985000000000000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11"/>
    <n v="1454323413"/>
    <d v="2016-02-01T10:43:33"/>
    <n v="1451731413"/>
    <b v="0"/>
    <n v="0"/>
    <b v="0"/>
    <s v="food/restaurants"/>
    <n v="-1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12"/>
    <n v="1418504561"/>
    <d v="2014-12-13T21:02:41"/>
    <n v="1417208561"/>
    <b v="0"/>
    <n v="0"/>
    <b v="0"/>
    <s v="food/restaurants"/>
    <n v="-1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3"/>
    <n v="1488067789"/>
    <d v="2017-02-26T00:09:49"/>
    <n v="1482883789"/>
    <b v="0"/>
    <n v="0"/>
    <b v="0"/>
    <s v="food/restaurants"/>
    <n v="-1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4"/>
    <n v="1408526477"/>
    <d v="2014-08-20T09:21:17"/>
    <n v="1407057677"/>
    <b v="0"/>
    <n v="4"/>
    <b v="0"/>
    <s v="food/restaurants"/>
    <n v="-0.98250000000000004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5"/>
    <n v="1424635753"/>
    <d v="2015-02-22T20:09:13"/>
    <n v="1422043753"/>
    <b v="0"/>
    <n v="12"/>
    <b v="0"/>
    <s v="food/restaurants"/>
    <n v="-0.8139999999999999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6"/>
    <n v="1417279252"/>
    <d v="2014-11-29T16:40:52"/>
    <n v="1414683652"/>
    <b v="0"/>
    <n v="0"/>
    <b v="0"/>
    <s v="food/restaurants"/>
    <n v="-1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7"/>
    <n v="1426788930"/>
    <d v="2015-03-19T18:15:30"/>
    <n v="1424200530"/>
    <b v="0"/>
    <n v="33"/>
    <b v="0"/>
    <s v="food/restaurants"/>
    <n v="-0.90183333333333338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8"/>
    <n v="1415899228"/>
    <d v="2014-11-13T17:20:28"/>
    <n v="1413303628"/>
    <b v="0"/>
    <n v="0"/>
    <b v="0"/>
    <s v="food/restaurants"/>
    <n v="-1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x v="2519"/>
    <n v="1405741404"/>
    <d v="2014-07-19T03:43:24"/>
    <n v="1403149404"/>
    <b v="0"/>
    <n v="4"/>
    <b v="0"/>
    <s v="food/restaurants"/>
    <n v="-0.99956666666666671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20"/>
    <n v="1476559260"/>
    <d v="2016-10-15T19:21:00"/>
    <n v="1472567085"/>
    <b v="0"/>
    <n v="0"/>
    <b v="0"/>
    <s v="food/restaurants"/>
    <n v="-1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21"/>
    <n v="1444778021"/>
    <d v="2015-10-13T23:13:41"/>
    <n v="1442963621"/>
    <b v="0"/>
    <n v="132"/>
    <b v="1"/>
    <s v="music/classical music"/>
    <n v="9.4879199999999983E-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22"/>
    <n v="1461336720"/>
    <d v="2016-04-22T14:52:00"/>
    <n v="1459431960"/>
    <b v="0"/>
    <n v="27"/>
    <b v="1"/>
    <s v="music/classical music"/>
    <n v="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3"/>
    <n v="1416270292"/>
    <d v="2014-11-18T00:24:52"/>
    <n v="1413674692"/>
    <b v="0"/>
    <n v="26"/>
    <b v="1"/>
    <s v="music/classical music"/>
    <n v="0.56444444444444442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4"/>
    <n v="1419136200"/>
    <d v="2014-12-21T04:30:00"/>
    <n v="1416338557"/>
    <b v="0"/>
    <n v="43"/>
    <b v="1"/>
    <s v="music/classical music"/>
    <n v="1.6E-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5"/>
    <n v="1340914571"/>
    <d v="2012-06-28T20:16:11"/>
    <n v="1338322571"/>
    <b v="0"/>
    <n v="80"/>
    <b v="1"/>
    <s v="music/classical music"/>
    <n v="3.2499999999999999E-3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6"/>
    <n v="1418014740"/>
    <d v="2014-12-08T04:59:00"/>
    <n v="1415585474"/>
    <b v="0"/>
    <n v="33"/>
    <b v="1"/>
    <s v="music/classical music"/>
    <n v="0.12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7"/>
    <n v="1382068740"/>
    <d v="2013-10-18T03:59:00"/>
    <n v="1380477691"/>
    <b v="0"/>
    <n v="71"/>
    <b v="1"/>
    <s v="music/classical music"/>
    <n v="2.1250000000000002E-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8"/>
    <n v="1440068400"/>
    <d v="2015-08-20T11:00:00"/>
    <n v="1438459303"/>
    <b v="0"/>
    <n v="81"/>
    <b v="1"/>
    <s v="music/classical music"/>
    <n v="7.2497499999999951E-2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x v="2529"/>
    <n v="1332636975"/>
    <d v="2012-03-25T00:56:15"/>
    <n v="1328752575"/>
    <b v="0"/>
    <n v="76"/>
    <b v="1"/>
    <s v="music/classical music"/>
    <n v="4.2833333333333334E-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30"/>
    <n v="1429505400"/>
    <d v="2015-04-20T04:50:00"/>
    <n v="1426711505"/>
    <b v="0"/>
    <n v="48"/>
    <b v="1"/>
    <s v="music/classical music"/>
    <n v="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31"/>
    <n v="1439611140"/>
    <d v="2015-08-15T03:59:00"/>
    <n v="1437668354"/>
    <b v="0"/>
    <n v="61"/>
    <b v="1"/>
    <s v="music/classical music"/>
    <n v="4.0000000000000001E-3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32"/>
    <n v="1345148566"/>
    <d v="2012-08-16T20:22:46"/>
    <n v="1342556566"/>
    <b v="0"/>
    <n v="60"/>
    <b v="1"/>
    <s v="music/classical music"/>
    <n v="0.26124999999999998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3"/>
    <n v="1362160868"/>
    <d v="2013-03-01T18:01:08"/>
    <n v="1359568911"/>
    <b v="0"/>
    <n v="136"/>
    <b v="1"/>
    <s v="music/classical music"/>
    <n v="0.106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4"/>
    <n v="1262325600"/>
    <d v="2010-01-01T06:00:00"/>
    <n v="1257871712"/>
    <b v="0"/>
    <n v="14"/>
    <b v="1"/>
    <s v="music/classical music"/>
    <n v="0.05"/>
    <n v="150"/>
    <x v="4"/>
    <s v="classical music"/>
  </r>
  <r>
    <n v="2535"/>
    <s v="Mark Hayes Requiem Recording"/>
    <s v="Mark Hayes: Requiem Recording"/>
    <n v="20000"/>
    <n v="20755"/>
    <x v="0"/>
    <s v="US"/>
    <s v="USD"/>
    <x v="2535"/>
    <n v="1417463945"/>
    <d v="2014-12-01T19:59:05"/>
    <n v="1414781945"/>
    <b v="0"/>
    <n v="78"/>
    <b v="1"/>
    <s v="music/classical music"/>
    <n v="3.7749999999999999E-2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6"/>
    <n v="1375151566"/>
    <d v="2013-07-30T02:32:46"/>
    <n v="1373337166"/>
    <b v="0"/>
    <n v="4"/>
    <b v="1"/>
    <s v="music/classical music"/>
    <n v="0.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7"/>
    <n v="1312212855"/>
    <d v="2011-08-01T15:34:15"/>
    <n v="1307028855"/>
    <b v="0"/>
    <n v="11"/>
    <b v="1"/>
    <s v="music/classical music"/>
    <n v="0.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8"/>
    <n v="1361681940"/>
    <d v="2013-02-24T04:59:00"/>
    <n v="1359029661"/>
    <b v="0"/>
    <n v="185"/>
    <b v="1"/>
    <s v="music/classical music"/>
    <n v="0.13017611111111102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9"/>
    <n v="1422913152"/>
    <d v="2015-02-02T21:39:12"/>
    <n v="1417729152"/>
    <b v="0"/>
    <n v="59"/>
    <b v="1"/>
    <s v="music/classical music"/>
    <n v="2.5000000000000001E-3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40"/>
    <n v="1319904721"/>
    <d v="2011-10-29T16:12:01"/>
    <n v="1314720721"/>
    <b v="0"/>
    <n v="27"/>
    <b v="1"/>
    <s v="music/classical music"/>
    <n v="3.4000000000000002E-2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41"/>
    <n v="1380192418"/>
    <d v="2013-09-26T10:46:58"/>
    <n v="1375008418"/>
    <b v="0"/>
    <n v="63"/>
    <b v="1"/>
    <s v="music/classical music"/>
    <n v="7.0285714285714285E-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42"/>
    <n v="1380599940"/>
    <d v="2013-10-01T03:59:00"/>
    <n v="1377252857"/>
    <b v="0"/>
    <n v="13"/>
    <b v="1"/>
    <s v="music/classical music"/>
    <n v="3.5714285714285712E-2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3"/>
    <n v="1293937200"/>
    <d v="2011-01-02T03:00:00"/>
    <n v="1291257298"/>
    <b v="0"/>
    <n v="13"/>
    <b v="1"/>
    <s v="music/classical music"/>
    <n v="0.56399999999999995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4"/>
    <n v="1341750569"/>
    <d v="2012-07-08T12:29:29"/>
    <n v="1339158569"/>
    <b v="0"/>
    <n v="57"/>
    <b v="1"/>
    <s v="music/classical music"/>
    <n v="8.2000000000000007E-3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5"/>
    <n v="1424997000"/>
    <d v="2015-02-27T00:30:00"/>
    <n v="1421983138"/>
    <b v="0"/>
    <n v="61"/>
    <b v="1"/>
    <s v="music/classical music"/>
    <n v="0.95299999999999996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6"/>
    <n v="1380949200"/>
    <d v="2013-10-05T05:00:00"/>
    <n v="1378586179"/>
    <b v="0"/>
    <n v="65"/>
    <b v="1"/>
    <s v="music/classical music"/>
    <n v="0.11714285714285715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7"/>
    <n v="1333560803"/>
    <d v="2012-04-04T17:33:23"/>
    <n v="1330972403"/>
    <b v="0"/>
    <n v="134"/>
    <b v="1"/>
    <s v="music/classical music"/>
    <n v="0.19854545454545455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8"/>
    <n v="1475209620"/>
    <d v="2016-09-30T04:27:00"/>
    <n v="1473087637"/>
    <b v="0"/>
    <n v="37"/>
    <b v="1"/>
    <s v="music/classical music"/>
    <n v="1.8499999999999999E-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9"/>
    <n v="1370019600"/>
    <d v="2013-05-31T17:00:00"/>
    <n v="1366999870"/>
    <b v="0"/>
    <n v="37"/>
    <b v="1"/>
    <s v="music/classical music"/>
    <n v="2.802547770700637E-2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50"/>
    <n v="1444276740"/>
    <d v="2015-10-08T03:59:00"/>
    <n v="1439392406"/>
    <b v="0"/>
    <n v="150"/>
    <b v="1"/>
    <s v="music/classical music"/>
    <n v="8.4615384615384613E-3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51"/>
    <n v="1332362880"/>
    <d v="2012-03-21T20:48:00"/>
    <n v="1329890585"/>
    <b v="0"/>
    <n v="56"/>
    <b v="1"/>
    <s v="music/classical music"/>
    <n v="2.7346938775510202E-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52"/>
    <n v="1488741981"/>
    <d v="2017-03-05T19:26:21"/>
    <n v="1486149981"/>
    <b v="0"/>
    <n v="18"/>
    <b v="1"/>
    <s v="music/classical music"/>
    <n v="6.5000000000000002E-2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3"/>
    <n v="1348202807"/>
    <d v="2012-09-21T04:46:47"/>
    <n v="1343018807"/>
    <b v="0"/>
    <n v="60"/>
    <b v="1"/>
    <s v="music/classical music"/>
    <n v="0.55533333333333335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4"/>
    <n v="1433131140"/>
    <d v="2015-06-01T03:59:00"/>
    <n v="1430445163"/>
    <b v="0"/>
    <n v="67"/>
    <b v="1"/>
    <s v="music/classical music"/>
    <n v="0.22800000000000001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5"/>
    <n v="1338219793"/>
    <d v="2012-05-28T15:43:13"/>
    <n v="1335541393"/>
    <b v="0"/>
    <n v="35"/>
    <b v="1"/>
    <s v="music/classical music"/>
    <n v="7.3499999999999996E-2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6"/>
    <n v="1356392857"/>
    <d v="2012-12-24T23:47:37"/>
    <n v="1352504857"/>
    <b v="0"/>
    <n v="34"/>
    <b v="1"/>
    <s v="music/classical music"/>
    <n v="5.5033557046979868E-2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x v="2557"/>
    <n v="1400176386"/>
    <d v="2014-05-15T17:53:06"/>
    <n v="1397584386"/>
    <b v="0"/>
    <n v="36"/>
    <b v="1"/>
    <s v="music/classical music"/>
    <n v="0.184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8"/>
    <n v="1430488740"/>
    <d v="2015-05-01T13:59:00"/>
    <n v="1427747906"/>
    <b v="0"/>
    <n v="18"/>
    <b v="1"/>
    <s v="music/classical music"/>
    <n v="8.8800000000000004E-2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9"/>
    <n v="1321385820"/>
    <d v="2011-11-15T19:37:00"/>
    <n v="1318539484"/>
    <b v="0"/>
    <n v="25"/>
    <b v="1"/>
    <s v="music/classical music"/>
    <n v="0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60"/>
    <n v="1425682174"/>
    <d v="2015-03-06T22:49:34"/>
    <n v="1423090174"/>
    <b v="0"/>
    <n v="21"/>
    <b v="1"/>
    <s v="music/classical music"/>
    <n v="1E-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61"/>
    <n v="1444740089"/>
    <d v="2015-10-13T12:41:29"/>
    <n v="1442148089"/>
    <b v="0"/>
    <n v="0"/>
    <b v="0"/>
    <s v="food/food trucks"/>
    <n v="-1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62"/>
    <n v="1476189339"/>
    <d v="2016-10-11T12:35:39"/>
    <n v="1471005339"/>
    <b v="0"/>
    <n v="3"/>
    <b v="0"/>
    <s v="food/food trucks"/>
    <n v="-0.9925000000000000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x v="2563"/>
    <n v="1438226451"/>
    <d v="2015-07-30T03:20:51"/>
    <n v="1433042451"/>
    <b v="0"/>
    <n v="0"/>
    <b v="0"/>
    <s v="food/food trucks"/>
    <n v="-1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4"/>
    <n v="1406854699"/>
    <d v="2014-08-01T00:58:19"/>
    <n v="1404262699"/>
    <b v="0"/>
    <n v="0"/>
    <b v="0"/>
    <s v="food/food trucks"/>
    <n v="-1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5"/>
    <n v="1462827000"/>
    <d v="2016-05-09T20:50:00"/>
    <n v="1457710589"/>
    <b v="0"/>
    <n v="1"/>
    <b v="0"/>
    <s v="food/food trucks"/>
    <n v="-0.99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6"/>
    <n v="1408663948"/>
    <d v="2014-08-21T23:32:28"/>
    <n v="1406071948"/>
    <b v="0"/>
    <n v="0"/>
    <b v="0"/>
    <s v="food/food trucks"/>
    <n v="-1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7"/>
    <n v="1429823138"/>
    <d v="2015-04-23T21:05:38"/>
    <n v="1427231138"/>
    <b v="0"/>
    <n v="2"/>
    <b v="0"/>
    <s v="food/food trucks"/>
    <n v="-0.99733333333333329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8"/>
    <n v="1472745594"/>
    <d v="2016-09-01T15:59:54"/>
    <n v="1470153594"/>
    <b v="0"/>
    <n v="1"/>
    <b v="0"/>
    <s v="food/food trucks"/>
    <n v="-0.99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9"/>
    <n v="1442457112"/>
    <d v="2015-09-17T02:31:52"/>
    <n v="1439865112"/>
    <b v="0"/>
    <n v="2"/>
    <b v="0"/>
    <s v="food/food trucks"/>
    <n v="-0.97769230769230764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70"/>
    <n v="1486590035"/>
    <d v="2017-02-08T21:40:35"/>
    <n v="1483998035"/>
    <b v="0"/>
    <n v="2"/>
    <b v="0"/>
    <s v="food/food trucks"/>
    <n v="-0.9915714285714285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71"/>
    <n v="1463645521"/>
    <d v="2016-05-19T08:12:01"/>
    <n v="1458461521"/>
    <b v="0"/>
    <n v="4"/>
    <b v="0"/>
    <s v="food/food trucks"/>
    <n v="-0.9975000000000000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72"/>
    <n v="1428893517"/>
    <d v="2015-04-13T02:51:57"/>
    <n v="1426301517"/>
    <b v="0"/>
    <n v="0"/>
    <b v="0"/>
    <s v="food/food trucks"/>
    <n v="-1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3"/>
    <n v="1408803149"/>
    <d v="2014-08-23T14:12:29"/>
    <n v="1404915149"/>
    <b v="0"/>
    <n v="0"/>
    <b v="0"/>
    <s v="food/food trucks"/>
    <n v="-1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4"/>
    <n v="1463600945"/>
    <d v="2016-05-18T19:49:05"/>
    <n v="1461786545"/>
    <b v="0"/>
    <n v="0"/>
    <b v="0"/>
    <s v="food/food trucks"/>
    <n v="-1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5"/>
    <n v="1421030194"/>
    <d v="2015-01-12T02:36:34"/>
    <n v="1418438194"/>
    <b v="0"/>
    <n v="0"/>
    <b v="0"/>
    <s v="food/food trucks"/>
    <n v="-1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x v="2576"/>
    <n v="1428707647"/>
    <d v="2015-04-10T23:14:07"/>
    <n v="1424823247"/>
    <b v="0"/>
    <n v="0"/>
    <b v="0"/>
    <s v="food/food trucks"/>
    <n v="-1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7"/>
    <n v="1407181297"/>
    <d v="2014-08-04T19:41:37"/>
    <n v="1405021297"/>
    <b v="0"/>
    <n v="0"/>
    <b v="0"/>
    <s v="food/food trucks"/>
    <n v="-1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8"/>
    <n v="1444410000"/>
    <d v="2015-10-09T17:00:00"/>
    <n v="1440203579"/>
    <b v="0"/>
    <n v="0"/>
    <b v="0"/>
    <s v="food/food trucks"/>
    <n v="-1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9"/>
    <n v="1410810903"/>
    <d v="2014-09-15T19:55:03"/>
    <n v="1405626903"/>
    <b v="0"/>
    <n v="12"/>
    <b v="0"/>
    <s v="food/food trucks"/>
    <n v="-0.9986150000000000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80"/>
    <n v="1431745200"/>
    <d v="2015-05-16T03:00:00"/>
    <n v="1429170603"/>
    <b v="0"/>
    <n v="2"/>
    <b v="0"/>
    <s v="food/food trucks"/>
    <n v="-0.99399999999999999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81"/>
    <n v="1447689898"/>
    <d v="2015-11-16T16:04:58"/>
    <n v="1445094298"/>
    <b v="0"/>
    <n v="11"/>
    <b v="0"/>
    <s v="food/food trucks"/>
    <n v="-0.89400000000000002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x v="2582"/>
    <n v="1477784634"/>
    <d v="2016-10-29T23:43:54"/>
    <n v="1475192634"/>
    <b v="0"/>
    <n v="1"/>
    <b v="0"/>
    <s v="food/food trucks"/>
    <n v="-0.9999888888888889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x v="2583"/>
    <n v="1426526880"/>
    <d v="2015-03-16T17:28:00"/>
    <n v="1421346480"/>
    <b v="0"/>
    <n v="5"/>
    <b v="0"/>
    <s v="food/food trucks"/>
    <n v="-0.99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4"/>
    <n v="1434341369"/>
    <d v="2015-06-15T04:09:29"/>
    <n v="1431749369"/>
    <b v="0"/>
    <n v="0"/>
    <b v="0"/>
    <s v="food/food trucks"/>
    <n v="-1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5"/>
    <n v="1404601632"/>
    <d v="2014-07-05T23:07:12"/>
    <n v="1402009632"/>
    <b v="0"/>
    <n v="1"/>
    <b v="0"/>
    <s v="food/food trucks"/>
    <n v="-0.9983333333333332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x v="2586"/>
    <n v="1451030136"/>
    <d v="2015-12-25T07:55:36"/>
    <n v="1448438136"/>
    <b v="0"/>
    <n v="1"/>
    <b v="0"/>
    <s v="food/food trucks"/>
    <n v="-0.9983333333333332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7"/>
    <n v="1451491953"/>
    <d v="2015-12-30T16:12:33"/>
    <n v="1448899953"/>
    <b v="0"/>
    <n v="6"/>
    <b v="0"/>
    <s v="food/food trucks"/>
    <n v="-0.97565999999999997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8"/>
    <n v="1427807640"/>
    <d v="2015-03-31T13:14:00"/>
    <n v="1423325626"/>
    <b v="0"/>
    <n v="8"/>
    <b v="0"/>
    <s v="food/food trucks"/>
    <n v="-0.961166666666666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9"/>
    <n v="1458733927"/>
    <d v="2016-03-23T11:52:07"/>
    <n v="1456145527"/>
    <b v="0"/>
    <n v="1"/>
    <b v="0"/>
    <s v="food/food trucks"/>
    <n v="-0.999900000000000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90"/>
    <n v="1453817297"/>
    <d v="2016-01-26T14:08:17"/>
    <n v="1453212497"/>
    <b v="0"/>
    <n v="0"/>
    <b v="0"/>
    <s v="food/food trucks"/>
    <n v="-1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91"/>
    <n v="1457901924"/>
    <d v="2016-03-13T20:45:24"/>
    <n v="1452721524"/>
    <b v="0"/>
    <n v="2"/>
    <b v="0"/>
    <s v="food/food trucks"/>
    <n v="-0.98266666666666669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92"/>
    <n v="1412536421"/>
    <d v="2014-10-05T19:13:41"/>
    <n v="1409944421"/>
    <b v="0"/>
    <n v="1"/>
    <b v="0"/>
    <s v="food/food trucks"/>
    <n v="-0.9983333333333332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3"/>
    <n v="1429993026"/>
    <d v="2015-04-25T20:17:06"/>
    <n v="1427401026"/>
    <b v="0"/>
    <n v="0"/>
    <b v="0"/>
    <s v="food/food trucks"/>
    <n v="-1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4"/>
    <n v="1407453228"/>
    <d v="2014-08-07T23:13:48"/>
    <n v="1404861228"/>
    <b v="0"/>
    <n v="1"/>
    <b v="0"/>
    <s v="food/food trucks"/>
    <n v="-0.9999875000000000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x v="2595"/>
    <n v="1487915500"/>
    <d v="2017-02-24T05:51:40"/>
    <n v="1485323500"/>
    <b v="0"/>
    <n v="19"/>
    <b v="0"/>
    <s v="food/food trucks"/>
    <n v="-0.8783333333333333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6"/>
    <n v="1407427009"/>
    <d v="2014-08-07T15:56:49"/>
    <n v="1404835009"/>
    <b v="0"/>
    <n v="27"/>
    <b v="0"/>
    <s v="food/food trucks"/>
    <n v="-0.76411428571428575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7"/>
    <n v="1466323917"/>
    <d v="2016-06-19T08:11:57"/>
    <n v="1463731917"/>
    <b v="0"/>
    <n v="7"/>
    <b v="0"/>
    <s v="food/food trucks"/>
    <n v="-0.9433333333333333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8"/>
    <n v="1443039001"/>
    <d v="2015-09-23T20:10:01"/>
    <n v="1440447001"/>
    <b v="0"/>
    <n v="14"/>
    <b v="0"/>
    <s v="food/food trucks"/>
    <n v="-0.6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x v="2599"/>
    <n v="1407089147"/>
    <d v="2014-08-03T18:05:47"/>
    <n v="1403201147"/>
    <b v="0"/>
    <n v="5"/>
    <b v="0"/>
    <s v="food/food trucks"/>
    <n v="-0.9900453489658224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600"/>
    <n v="1458938200"/>
    <d v="2016-03-25T20:36:40"/>
    <n v="1453757800"/>
    <b v="0"/>
    <n v="30"/>
    <b v="0"/>
    <s v="food/food trucks"/>
    <n v="-0.93067999999999995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601"/>
    <n v="1347508740"/>
    <d v="2012-09-13T03:59:00"/>
    <n v="1346276349"/>
    <b v="1"/>
    <n v="151"/>
    <b v="1"/>
    <s v="technology/space exploration"/>
    <n v="5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602"/>
    <n v="1415827200"/>
    <d v="2014-11-12T21:20:00"/>
    <n v="1412358968"/>
    <b v="1"/>
    <n v="489"/>
    <b v="1"/>
    <s v="technology/space exploration"/>
    <n v="2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x v="2603"/>
    <n v="1387835654"/>
    <d v="2013-12-23T21:54:14"/>
    <n v="1386626054"/>
    <b v="1"/>
    <n v="50"/>
    <b v="1"/>
    <s v="technology/space exploration"/>
    <n v="1.4857142857142857E-2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4"/>
    <n v="1335662023"/>
    <d v="2012-04-29T01:13:43"/>
    <n v="1333070023"/>
    <b v="1"/>
    <n v="321"/>
    <b v="1"/>
    <s v="technology/space exploration"/>
    <n v="4.2179999999999926E-2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5"/>
    <n v="1466168390"/>
    <d v="2016-06-17T12:59:50"/>
    <n v="1463576390"/>
    <b v="1"/>
    <n v="1762"/>
    <b v="1"/>
    <s v="technology/space exploration"/>
    <n v="7.4215700000000065E-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6"/>
    <n v="1398791182"/>
    <d v="2014-04-29T17:06:22"/>
    <n v="1396026382"/>
    <b v="1"/>
    <n v="385"/>
    <b v="1"/>
    <s v="technology/space exploration"/>
    <n v="0.1005454545454545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7"/>
    <n v="1439344800"/>
    <d v="2015-08-12T02:00:00"/>
    <n v="1435611572"/>
    <b v="1"/>
    <n v="398"/>
    <b v="1"/>
    <s v="technology/space exploration"/>
    <n v="3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8"/>
    <n v="1489536000"/>
    <d v="2017-03-15T00:00:00"/>
    <n v="1485976468"/>
    <b v="1"/>
    <n v="304"/>
    <b v="1"/>
    <s v="technology/space exploration"/>
    <n v="1.23925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9"/>
    <n v="1342330951"/>
    <d v="2012-07-15T05:42:31"/>
    <n v="1339738951"/>
    <b v="1"/>
    <n v="676"/>
    <b v="1"/>
    <s v="technology/space exploration"/>
    <n v="2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10"/>
    <n v="1471849140"/>
    <d v="2016-08-22T06:59:00"/>
    <n v="1468444125"/>
    <b v="1"/>
    <n v="577"/>
    <b v="1"/>
    <s v="technology/space exploration"/>
    <n v="0.4132510432681748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11"/>
    <n v="1483397940"/>
    <d v="2017-01-02T22:59:00"/>
    <n v="1480493014"/>
    <b v="1"/>
    <n v="3663"/>
    <b v="1"/>
    <s v="technology/space exploration"/>
    <n v="26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12"/>
    <n v="1420773970"/>
    <d v="2015-01-09T03:26:10"/>
    <n v="1418095570"/>
    <b v="1"/>
    <n v="294"/>
    <b v="1"/>
    <s v="technology/space exploration"/>
    <n v="0.71761300000000006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3"/>
    <n v="1348256294"/>
    <d v="2012-09-21T19:38:14"/>
    <n v="1345664294"/>
    <b v="1"/>
    <n v="28"/>
    <b v="1"/>
    <s v="technology/space exploration"/>
    <n v="1.0133333333333333E-2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4"/>
    <n v="1398834000"/>
    <d v="2014-04-30T05:00:00"/>
    <n v="1396371612"/>
    <b v="1"/>
    <n v="100"/>
    <b v="1"/>
    <s v="technology/space exploration"/>
    <n v="0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5"/>
    <n v="1462017600"/>
    <d v="2016-04-30T12:00:00"/>
    <n v="1458820564"/>
    <b v="0"/>
    <n v="72"/>
    <b v="1"/>
    <s v="technology/space exploration"/>
    <n v="0.6976511744127935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6"/>
    <n v="1440546729"/>
    <d v="2015-08-25T23:52:09"/>
    <n v="1437954729"/>
    <b v="1"/>
    <n v="238"/>
    <b v="1"/>
    <s v="technology/space exploration"/>
    <n v="0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7"/>
    <n v="1413838751"/>
    <d v="2014-10-20T20:59:11"/>
    <n v="1411246751"/>
    <b v="1"/>
    <n v="159"/>
    <b v="1"/>
    <s v="technology/space exploration"/>
    <n v="7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x v="2618"/>
    <n v="1449000061"/>
    <d v="2015-12-01T20:01:01"/>
    <n v="1443812461"/>
    <b v="1"/>
    <n v="77"/>
    <b v="1"/>
    <s v="technology/space exploration"/>
    <n v="5.3866666666666667E-2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9"/>
    <n v="1445598000"/>
    <d v="2015-10-23T11:00:00"/>
    <n v="1443302004"/>
    <b v="1"/>
    <n v="53"/>
    <b v="1"/>
    <s v="technology/space exploration"/>
    <n v="0.88400000000000001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20"/>
    <n v="1444525200"/>
    <d v="2015-10-11T01:00:00"/>
    <n v="1441339242"/>
    <b v="1"/>
    <n v="1251"/>
    <b v="1"/>
    <s v="technology/space exploration"/>
    <n v="0.43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21"/>
    <n v="1432230988"/>
    <d v="2015-05-21T17:56:28"/>
    <n v="1429638988"/>
    <b v="1"/>
    <n v="465"/>
    <b v="1"/>
    <s v="technology/space exploration"/>
    <n v="0.45879999999999999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22"/>
    <n v="1483120216"/>
    <d v="2016-12-30T17:50:16"/>
    <n v="1479232216"/>
    <b v="0"/>
    <n v="74"/>
    <b v="1"/>
    <s v="technology/space exploration"/>
    <n v="0.3118400000000000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3"/>
    <n v="1480658966"/>
    <d v="2016-12-02T06:09:26"/>
    <n v="1479449366"/>
    <b v="0"/>
    <n v="62"/>
    <b v="1"/>
    <s v="technology/space exploration"/>
    <n v="0.14000000000000001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4"/>
    <n v="1347530822"/>
    <d v="2012-09-13T10:07:02"/>
    <n v="1345716422"/>
    <b v="0"/>
    <n v="3468"/>
    <b v="1"/>
    <s v="technology/space exploration"/>
    <n v="12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5"/>
    <n v="1478723208"/>
    <d v="2016-11-09T20:26:48"/>
    <n v="1476559608"/>
    <b v="0"/>
    <n v="52"/>
    <b v="1"/>
    <s v="technology/space exploration"/>
    <n v="8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6"/>
    <n v="1433343869"/>
    <d v="2015-06-03T15:04:29"/>
    <n v="1430751869"/>
    <b v="0"/>
    <n v="50"/>
    <b v="1"/>
    <s v="technology/space exploration"/>
    <n v="0.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7"/>
    <n v="1448571261"/>
    <d v="2015-11-26T20:54:21"/>
    <n v="1445975661"/>
    <b v="0"/>
    <n v="45"/>
    <b v="1"/>
    <s v="technology/space exploration"/>
    <n v="5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x v="2628"/>
    <n v="1417389067"/>
    <d v="2014-11-30T23:11:07"/>
    <n v="1415661067"/>
    <b v="0"/>
    <n v="21"/>
    <b v="1"/>
    <s v="technology/space exploration"/>
    <n v="0.1036948748510131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9"/>
    <n v="1431608122"/>
    <d v="2015-05-14T12:55:22"/>
    <n v="1429016122"/>
    <b v="0"/>
    <n v="100"/>
    <b v="1"/>
    <s v="technology/space exploration"/>
    <n v="0.2773999999999999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30"/>
    <n v="1467280800"/>
    <d v="2016-06-30T10:00:00"/>
    <n v="1464921112"/>
    <b v="0"/>
    <n v="81"/>
    <b v="1"/>
    <s v="technology/space exploration"/>
    <n v="0.57899999999999996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31"/>
    <n v="1440907427"/>
    <d v="2015-08-30T04:03:47"/>
    <n v="1438488227"/>
    <b v="0"/>
    <n v="286"/>
    <b v="1"/>
    <s v="technology/space exploration"/>
    <n v="0.14665249999999996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32"/>
    <n v="1464485339"/>
    <d v="2016-05-29T01:28:59"/>
    <n v="1462325339"/>
    <b v="0"/>
    <n v="42"/>
    <b v="1"/>
    <s v="technology/space exploration"/>
    <n v="0.37009345794392523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3"/>
    <n v="1393542000"/>
    <d v="2014-02-27T23:00:00"/>
    <n v="1390938332"/>
    <b v="0"/>
    <n v="199"/>
    <b v="1"/>
    <s v="technology/space exploration"/>
    <n v="2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4"/>
    <n v="1475163921"/>
    <d v="2016-09-29T15:45:21"/>
    <n v="1472571921"/>
    <b v="0"/>
    <n v="25"/>
    <b v="1"/>
    <s v="technology/space exploration"/>
    <n v="6.0215053763440864E-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5"/>
    <n v="1425937761"/>
    <d v="2015-03-09T21:49:21"/>
    <n v="1422917361"/>
    <b v="0"/>
    <n v="84"/>
    <b v="1"/>
    <s v="technology/space exploration"/>
    <n v="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6"/>
    <n v="1476579600"/>
    <d v="2016-10-16T01:00:00"/>
    <n v="1474641914"/>
    <b v="0"/>
    <n v="50"/>
    <b v="1"/>
    <s v="technology/space exploration"/>
    <n v="0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7"/>
    <n v="1476277875"/>
    <d v="2016-10-12T13:11:15"/>
    <n v="1474895475"/>
    <b v="0"/>
    <n v="26"/>
    <b v="1"/>
    <s v="technology/space exploration"/>
    <n v="0.66200000000000003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8"/>
    <n v="1421358895"/>
    <d v="2015-01-15T21:54:55"/>
    <n v="1418766895"/>
    <b v="0"/>
    <n v="14"/>
    <b v="1"/>
    <s v="technology/space exploration"/>
    <n v="1.7291066282420751E-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9"/>
    <n v="1424378748"/>
    <d v="2015-02-19T20:45:48"/>
    <n v="1421786748"/>
    <b v="0"/>
    <n v="49"/>
    <b v="1"/>
    <s v="technology/space exploration"/>
    <n v="0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40"/>
    <n v="1433735474"/>
    <d v="2015-06-08T03:51:14"/>
    <n v="1428551474"/>
    <b v="0"/>
    <n v="69"/>
    <b v="1"/>
    <s v="technology/space exploration"/>
    <n v="5.6666666666666664E-2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41"/>
    <n v="1410811740"/>
    <d v="2014-09-15T20:09:00"/>
    <n v="1409341863"/>
    <b v="0"/>
    <n v="1"/>
    <b v="0"/>
    <s v="technology/space exploration"/>
    <n v="-0.99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42"/>
    <n v="1468565820"/>
    <d v="2016-07-15T06:57:00"/>
    <n v="1465970108"/>
    <b v="0"/>
    <n v="0"/>
    <b v="0"/>
    <s v="technology/space exploration"/>
    <n v="-1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2643"/>
    <n v="1482307140"/>
    <d v="2016-12-21T07:59:00"/>
    <n v="1479218315"/>
    <b v="1"/>
    <n v="1501"/>
    <b v="0"/>
    <s v="technology/space exploration"/>
    <n v="-0.66440268999999996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4"/>
    <n v="1489172435"/>
    <d v="2017-03-10T19:00:35"/>
    <n v="1486580435"/>
    <b v="1"/>
    <n v="52"/>
    <b v="0"/>
    <s v="technology/space exploration"/>
    <n v="-0.97946999999999995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5"/>
    <n v="1415481203"/>
    <d v="2014-11-08T21:13:23"/>
    <n v="1412885603"/>
    <b v="1"/>
    <n v="23"/>
    <b v="0"/>
    <s v="technology/space exploration"/>
    <n v="-0.89500000000000002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6"/>
    <n v="1441783869"/>
    <d v="2015-09-09T07:31:09"/>
    <n v="1439191869"/>
    <b v="1"/>
    <n v="535"/>
    <b v="0"/>
    <s v="technology/space exploration"/>
    <n v="-0.9158271600000000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7"/>
    <n v="1439533019"/>
    <d v="2015-08-14T06:16:59"/>
    <n v="1436941019"/>
    <b v="0"/>
    <n v="3"/>
    <b v="0"/>
    <s v="technology/space exploration"/>
    <n v="-0.9856000000000000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8"/>
    <n v="1457543360"/>
    <d v="2016-03-09T17:09:20"/>
    <n v="1454951360"/>
    <b v="0"/>
    <n v="6"/>
    <b v="0"/>
    <s v="technology/space exploration"/>
    <n v="-0.99116666666666664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x v="2649"/>
    <n v="1454370941"/>
    <d v="2016-02-01T23:55:41"/>
    <n v="1449186941"/>
    <b v="0"/>
    <n v="3"/>
    <b v="0"/>
    <s v="technology/space exploration"/>
    <n v="-0.9990080000000000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50"/>
    <n v="1482332343"/>
    <d v="2016-12-21T14:59:03"/>
    <n v="1479740343"/>
    <b v="0"/>
    <n v="5"/>
    <b v="0"/>
    <s v="technology/space exploration"/>
    <n v="-0.99403333333333332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51"/>
    <n v="1450380009"/>
    <d v="2015-12-17T19:20:09"/>
    <n v="1447960809"/>
    <b v="0"/>
    <n v="17"/>
    <b v="0"/>
    <s v="technology/space exploration"/>
    <n v="-0.98131071428571426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52"/>
    <n v="1418183325"/>
    <d v="2014-12-10T03:48:45"/>
    <n v="1415591325"/>
    <b v="0"/>
    <n v="11"/>
    <b v="0"/>
    <s v="technology/space exploration"/>
    <n v="-0.9911499999999999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53"/>
    <n v="1402632000"/>
    <d v="2014-06-13T04:00:00"/>
    <n v="1399909127"/>
    <b v="0"/>
    <n v="70"/>
    <b v="0"/>
    <s v="technology/space exploration"/>
    <n v="-0.88478431372549016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4"/>
    <n v="1429622726"/>
    <d v="2015-04-21T13:25:26"/>
    <n v="1424442326"/>
    <b v="0"/>
    <n v="6"/>
    <b v="0"/>
    <s v="technology/space exploration"/>
    <n v="-0.99948999999999999"/>
    <n v="8.5"/>
    <x v="2"/>
    <s v="space exploration"/>
  </r>
  <r>
    <n v="2655"/>
    <s v="Balloons (Canceled)"/>
    <s v="Thank you for your support!"/>
    <n v="15000"/>
    <n v="3155"/>
    <x v="1"/>
    <s v="US"/>
    <s v="USD"/>
    <x v="2655"/>
    <n v="1455048000"/>
    <d v="2016-02-09T20:00:00"/>
    <n v="1452631647"/>
    <b v="0"/>
    <n v="43"/>
    <b v="0"/>
    <s v="technology/space exploration"/>
    <n v="-0.78966666666666663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6"/>
    <n v="1489345200"/>
    <d v="2017-03-12T19:00:00"/>
    <n v="1485966688"/>
    <b v="0"/>
    <n v="152"/>
    <b v="0"/>
    <s v="technology/space exploration"/>
    <n v="-0.88563333333333338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7"/>
    <n v="1470187800"/>
    <d v="2016-08-03T01:30:00"/>
    <n v="1467325053"/>
    <b v="0"/>
    <n v="59"/>
    <b v="0"/>
    <s v="technology/space exploration"/>
    <n v="-0.8126206666666666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8"/>
    <n v="1469913194"/>
    <d v="2016-07-30T21:13:14"/>
    <n v="1467321194"/>
    <b v="0"/>
    <n v="4"/>
    <b v="0"/>
    <s v="technology/space exploration"/>
    <n v="-0.99907142857142861"/>
    <n v="22.75"/>
    <x v="2"/>
    <s v="space exploration"/>
  </r>
  <r>
    <n v="2659"/>
    <s v="test (Canceled)"/>
    <s v="test"/>
    <n v="49000"/>
    <n v="1333"/>
    <x v="1"/>
    <s v="US"/>
    <s v="USD"/>
    <x v="2659"/>
    <n v="1429321210"/>
    <d v="2015-04-18T01:40:10"/>
    <n v="1426729210"/>
    <b v="0"/>
    <n v="10"/>
    <b v="0"/>
    <s v="technology/space exploration"/>
    <n v="-0.9727959183673469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60"/>
    <n v="1448388418"/>
    <d v="2015-11-24T18:06:58"/>
    <n v="1443200818"/>
    <b v="0"/>
    <n v="5"/>
    <b v="0"/>
    <s v="technology/space exploration"/>
    <n v="-0.9990499999999999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61"/>
    <n v="1382742010"/>
    <d v="2013-10-25T23:00:10"/>
    <n v="1380150010"/>
    <b v="0"/>
    <n v="60"/>
    <b v="1"/>
    <s v="technology/makerspaces"/>
    <n v="2.9000000000000001E-2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62"/>
    <n v="1440179713"/>
    <d v="2015-08-21T17:55:13"/>
    <n v="1437587713"/>
    <b v="0"/>
    <n v="80"/>
    <b v="1"/>
    <s v="technology/makerspaces"/>
    <n v="6.8000000000000005E-2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63"/>
    <n v="1441378800"/>
    <d v="2015-09-04T15:00:00"/>
    <n v="1438873007"/>
    <b v="0"/>
    <n v="56"/>
    <b v="1"/>
    <s v="technology/makerspaces"/>
    <n v="4.5962500000000003E-2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4"/>
    <n v="1449644340"/>
    <d v="2015-12-09T06:59:00"/>
    <n v="1446683797"/>
    <b v="0"/>
    <n v="104"/>
    <b v="1"/>
    <s v="technology/makerspaces"/>
    <n v="3.4285714285714287E-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5"/>
    <n v="1430774974"/>
    <d v="2015-05-04T21:29:34"/>
    <n v="1426886974"/>
    <b v="0"/>
    <n v="46"/>
    <b v="1"/>
    <s v="technology/makerspaces"/>
    <n v="0.2314285714285714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6"/>
    <n v="1443214800"/>
    <d v="2015-09-25T21:00:00"/>
    <n v="1440008439"/>
    <b v="0"/>
    <n v="206"/>
    <b v="1"/>
    <s v="technology/makerspaces"/>
    <n v="0.5929510000000000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7"/>
    <n v="1455142416"/>
    <d v="2016-02-10T22:13:36"/>
    <n v="1452550416"/>
    <b v="0"/>
    <n v="18"/>
    <b v="1"/>
    <s v="technology/makerspaces"/>
    <n v="0.106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x v="2668"/>
    <n v="1447079520"/>
    <d v="2015-11-09T14:32:00"/>
    <n v="1443449265"/>
    <b v="0"/>
    <n v="28"/>
    <b v="1"/>
    <s v="technology/makerspaces"/>
    <n v="0.70699999999999996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9"/>
    <n v="1452387096"/>
    <d v="2016-01-10T00:51:36"/>
    <n v="1447203096"/>
    <b v="0"/>
    <n v="11"/>
    <b v="1"/>
    <s v="technology/makerspaces"/>
    <n v="0.25124999999999997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70"/>
    <n v="1406593780"/>
    <d v="2014-07-29T00:29:40"/>
    <n v="1404174580"/>
    <b v="1"/>
    <n v="60"/>
    <b v="0"/>
    <s v="technology/makerspaces"/>
    <n v="-0.93584139066035799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71"/>
    <n v="1419017880"/>
    <d v="2014-12-19T19:38:00"/>
    <n v="1416419916"/>
    <b v="1"/>
    <n v="84"/>
    <b v="0"/>
    <s v="technology/makerspaces"/>
    <n v="-0.8865600000000000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72"/>
    <n v="1451282400"/>
    <d v="2015-12-28T06:00:00"/>
    <n v="1449436390"/>
    <b v="1"/>
    <n v="47"/>
    <b v="0"/>
    <s v="technology/makerspaces"/>
    <n v="-0.6681000000000000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73"/>
    <n v="1414622700"/>
    <d v="2014-10-29T22:45:00"/>
    <n v="1412081999"/>
    <b v="1"/>
    <n v="66"/>
    <b v="0"/>
    <s v="technology/makerspaces"/>
    <n v="-0.72419999999999995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4"/>
    <n v="1467694740"/>
    <d v="2016-07-05T04:59:00"/>
    <n v="1465398670"/>
    <b v="1"/>
    <n v="171"/>
    <b v="0"/>
    <s v="technology/makerspaces"/>
    <n v="-0.37159999999999999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5"/>
    <n v="1415655289"/>
    <d v="2014-11-10T21:34:49"/>
    <n v="1413059689"/>
    <b v="1"/>
    <n v="29"/>
    <b v="0"/>
    <s v="technology/makerspaces"/>
    <n v="-0.92412000000000005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6"/>
    <n v="1463929174"/>
    <d v="2016-05-22T14:59:34"/>
    <n v="1461337174"/>
    <b v="0"/>
    <n v="9"/>
    <b v="0"/>
    <s v="technology/makerspaces"/>
    <n v="-0.4961904761904761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7"/>
    <n v="1404348143"/>
    <d v="2014-07-03T00:42:23"/>
    <n v="1401756143"/>
    <b v="0"/>
    <n v="27"/>
    <b v="0"/>
    <s v="technology/makerspaces"/>
    <n v="-0.8248717948717948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8"/>
    <n v="1443121765"/>
    <d v="2015-09-24T19:09:25"/>
    <n v="1440529765"/>
    <b v="0"/>
    <n v="2"/>
    <b v="0"/>
    <s v="technology/makerspaces"/>
    <n v="-0.99986249999999999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9"/>
    <n v="1425081694"/>
    <d v="2015-02-28T00:01:34"/>
    <n v="1422489694"/>
    <b v="0"/>
    <n v="3"/>
    <b v="0"/>
    <s v="technology/makerspaces"/>
    <n v="-0.99670000000000003"/>
    <n v="44"/>
    <x v="2"/>
    <s v="makerspaces"/>
  </r>
  <r>
    <n v="2680"/>
    <s v="iHeart Pillow"/>
    <s v="iHeartPillow, Connecting loved ones"/>
    <n v="32000"/>
    <n v="276"/>
    <x v="2"/>
    <s v="ES"/>
    <s v="EUR"/>
    <x v="2680"/>
    <n v="1459915491"/>
    <d v="2016-04-06T04:04:51"/>
    <n v="1457327091"/>
    <b v="0"/>
    <n v="4"/>
    <b v="0"/>
    <s v="technology/makerspaces"/>
    <n v="-0.9913750000000000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81"/>
    <n v="1405027750"/>
    <d v="2014-07-10T21:29:10"/>
    <n v="1402867750"/>
    <b v="0"/>
    <n v="2"/>
    <b v="0"/>
    <s v="food/food trucks"/>
    <n v="-0.99312500000000004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82"/>
    <n v="1416635940"/>
    <d v="2014-11-22T05:59:00"/>
    <n v="1413838540"/>
    <b v="0"/>
    <n v="20"/>
    <b v="0"/>
    <s v="food/food trucks"/>
    <n v="-0.716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83"/>
    <n v="1425233240"/>
    <d v="2015-03-01T18:07:20"/>
    <n v="1422641240"/>
    <b v="0"/>
    <n v="3"/>
    <b v="0"/>
    <s v="food/food trucks"/>
    <n v="-0.9976000000000000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4"/>
    <n v="1407621425"/>
    <d v="2014-08-09T21:57:05"/>
    <n v="1404165425"/>
    <b v="0"/>
    <n v="4"/>
    <b v="0"/>
    <s v="food/food trucks"/>
    <n v="-0.9885714285714285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5"/>
    <n v="1430149330"/>
    <d v="2015-04-27T15:42:10"/>
    <n v="1424968930"/>
    <b v="0"/>
    <n v="1"/>
    <b v="0"/>
    <s v="food/food trucks"/>
    <n v="-0.999800000000000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6"/>
    <n v="1412119423"/>
    <d v="2014-09-30T23:23:43"/>
    <n v="1410391423"/>
    <b v="0"/>
    <n v="0"/>
    <b v="0"/>
    <s v="food/food trucks"/>
    <n v="-1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x v="2687"/>
    <n v="1435591318"/>
    <d v="2015-06-29T15:21:58"/>
    <n v="1432999318"/>
    <b v="0"/>
    <n v="0"/>
    <b v="0"/>
    <s v="food/food trucks"/>
    <n v="-1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x v="2688"/>
    <n v="1424746800"/>
    <d v="2015-02-24T03:00:00"/>
    <n v="1422067870"/>
    <b v="0"/>
    <n v="14"/>
    <b v="0"/>
    <s v="food/food trucks"/>
    <n v="-0.99851999999999996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9"/>
    <n v="1469919890"/>
    <d v="2016-07-30T23:04:50"/>
    <n v="1467327890"/>
    <b v="0"/>
    <n v="1"/>
    <b v="0"/>
    <s v="food/food trucks"/>
    <n v="-0.99997142857142862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90"/>
    <n v="1433298676"/>
    <d v="2015-06-03T02:31:16"/>
    <n v="1429410676"/>
    <b v="0"/>
    <n v="118"/>
    <b v="0"/>
    <s v="food/food trucks"/>
    <n v="-0.89267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x v="2691"/>
    <n v="1431278557"/>
    <d v="2015-05-10T17:22:37"/>
    <n v="1427390557"/>
    <b v="0"/>
    <n v="2"/>
    <b v="0"/>
    <s v="food/food trucks"/>
    <n v="-0.9994615384615385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92"/>
    <n v="1427266860"/>
    <d v="2015-03-25T07:01:00"/>
    <n v="1424678460"/>
    <b v="0"/>
    <n v="1"/>
    <b v="0"/>
    <s v="food/food trucks"/>
    <n v="-0.99285714285714288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93"/>
    <n v="1407899966"/>
    <d v="2014-08-13T03:19:26"/>
    <n v="1405307966"/>
    <b v="0"/>
    <n v="3"/>
    <b v="0"/>
    <s v="food/food trucks"/>
    <n v="-0.99199999999999999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4"/>
    <n v="1411701739"/>
    <d v="2014-09-26T03:22:19"/>
    <n v="1409109739"/>
    <b v="0"/>
    <n v="1"/>
    <b v="0"/>
    <s v="food/food trucks"/>
    <n v="-0.99996666666666667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x v="2695"/>
    <n v="1428981718"/>
    <d v="2015-04-14T03:21:58"/>
    <n v="1423801318"/>
    <b v="0"/>
    <n v="3"/>
    <b v="0"/>
    <s v="food/food trucks"/>
    <n v="-0.9952666666666666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6"/>
    <n v="1419538560"/>
    <d v="2014-12-25T20:16:00"/>
    <n v="1416600960"/>
    <b v="0"/>
    <n v="38"/>
    <b v="0"/>
    <s v="food/food trucks"/>
    <n v="-0.94350000000000001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7"/>
    <n v="1438552800"/>
    <d v="2015-08-02T22:00:00"/>
    <n v="1435876423"/>
    <b v="0"/>
    <n v="52"/>
    <b v="0"/>
    <s v="food/food trucks"/>
    <n v="-0.73647826086956525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8"/>
    <n v="1403904808"/>
    <d v="2014-06-27T21:33:28"/>
    <n v="1401312808"/>
    <b v="0"/>
    <n v="2"/>
    <b v="0"/>
    <s v="food/food trucks"/>
    <n v="-0.99674874999999996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9"/>
    <n v="1407533463"/>
    <d v="2014-08-08T21:31:03"/>
    <n v="1404941463"/>
    <b v="0"/>
    <n v="0"/>
    <b v="0"/>
    <s v="food/food trucks"/>
    <n v="-1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700"/>
    <n v="1411073972"/>
    <d v="2014-09-18T20:59:32"/>
    <n v="1408481972"/>
    <b v="0"/>
    <n v="4"/>
    <b v="0"/>
    <s v="food/food trucks"/>
    <n v="-0.9929992999299930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701"/>
    <n v="1491586534"/>
    <d v="2017-04-07T17:35:34"/>
    <n v="1488911734"/>
    <b v="0"/>
    <n v="46"/>
    <b v="0"/>
    <s v="theater/spaces"/>
    <n v="-0.53823529411764703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702"/>
    <n v="1491416077"/>
    <d v="2017-04-05T18:14:37"/>
    <n v="1488827677"/>
    <b v="1"/>
    <n v="26"/>
    <b v="0"/>
    <s v="theater/spaces"/>
    <n v="-0.6559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703"/>
    <n v="1490196830"/>
    <d v="2017-03-22T15:33:50"/>
    <n v="1485016430"/>
    <b v="0"/>
    <n v="45"/>
    <b v="0"/>
    <s v="theater/spaces"/>
    <n v="3.7499999999999999E-2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4"/>
    <n v="1491421314"/>
    <d v="2017-04-05T19:41:54"/>
    <n v="1487709714"/>
    <b v="0"/>
    <n v="7"/>
    <b v="0"/>
    <s v="theater/spaces"/>
    <n v="-0.939736842105263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x v="2705"/>
    <n v="1490389158"/>
    <d v="2017-03-24T20:59:18"/>
    <n v="1486504758"/>
    <b v="0"/>
    <n v="8"/>
    <b v="0"/>
    <s v="theater/spaces"/>
    <n v="-0.89460606060606063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6"/>
    <n v="1413442740"/>
    <d v="2014-10-16T06:59:00"/>
    <n v="1410937483"/>
    <b v="1"/>
    <n v="263"/>
    <b v="1"/>
    <s v="theater/spaces"/>
    <n v="0.1229714285714285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7"/>
    <n v="1369637940"/>
    <d v="2013-05-27T06:59:00"/>
    <n v="1367088443"/>
    <b v="1"/>
    <n v="394"/>
    <b v="1"/>
    <s v="theater/spaces"/>
    <n v="2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8"/>
    <n v="1469119526"/>
    <d v="2016-07-21T16:45:26"/>
    <n v="1463935526"/>
    <b v="1"/>
    <n v="1049"/>
    <b v="1"/>
    <s v="theater/spaces"/>
    <n v="1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9"/>
    <n v="1475553540"/>
    <d v="2016-10-04T03:59:00"/>
    <n v="1472528141"/>
    <b v="1"/>
    <n v="308"/>
    <b v="1"/>
    <s v="theater/spaces"/>
    <n v="1.6060000000000001E-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x v="2710"/>
    <n v="1407549600"/>
    <d v="2014-08-09T02:00:00"/>
    <n v="1404797428"/>
    <b v="1"/>
    <n v="1088"/>
    <b v="1"/>
    <s v="theater/spaces"/>
    <n v="0.53900350000000008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11"/>
    <n v="1403301660"/>
    <d v="2014-06-20T22:01:00"/>
    <n v="1400694790"/>
    <b v="1"/>
    <n v="73"/>
    <b v="1"/>
    <s v="theater/spaces"/>
    <n v="7.1611253196930949E-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12"/>
    <n v="1373738400"/>
    <d v="2013-07-13T18:00:00"/>
    <n v="1370568560"/>
    <b v="1"/>
    <n v="143"/>
    <b v="1"/>
    <s v="theater/spaces"/>
    <n v="0.31381818181818183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13"/>
    <n v="1450971684"/>
    <d v="2015-12-24T15:41:24"/>
    <n v="1447515684"/>
    <b v="1"/>
    <n v="1420"/>
    <b v="1"/>
    <s v="theater/spaces"/>
    <n v="2.2413333333333334E-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x v="2714"/>
    <n v="1476486000"/>
    <d v="2016-10-14T23:00:00"/>
    <n v="1474040596"/>
    <b v="1"/>
    <n v="305"/>
    <b v="1"/>
    <s v="theater/spaces"/>
    <n v="0.16356000000000001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5"/>
    <n v="1456047228"/>
    <d v="2016-02-21T09:33:48"/>
    <n v="1453109628"/>
    <b v="1"/>
    <n v="551"/>
    <b v="1"/>
    <s v="theater/spaces"/>
    <n v="1.6462241666666666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6"/>
    <n v="1444291193"/>
    <d v="2015-10-08T07:59:53"/>
    <n v="1441699193"/>
    <b v="1"/>
    <n v="187"/>
    <b v="1"/>
    <s v="theater/spaces"/>
    <n v="0.19980100000000003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7"/>
    <n v="1417906649"/>
    <d v="2014-12-06T22:57:29"/>
    <n v="1414015049"/>
    <b v="1"/>
    <n v="325"/>
    <b v="1"/>
    <s v="theater/spaces"/>
    <n v="0.20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8"/>
    <n v="1462316400"/>
    <d v="2016-05-03T23:00:00"/>
    <n v="1459865945"/>
    <b v="1"/>
    <n v="148"/>
    <b v="1"/>
    <s v="theater/spaces"/>
    <n v="3.5833333333333335E-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9"/>
    <n v="1460936694"/>
    <d v="2016-04-17T23:44:54"/>
    <n v="1455756294"/>
    <b v="0"/>
    <n v="69"/>
    <b v="1"/>
    <s v="theater/spaces"/>
    <n v="8.8333333333333333E-2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x v="2720"/>
    <n v="1478866253"/>
    <d v="2016-11-11T12:10:53"/>
    <n v="1476270653"/>
    <b v="0"/>
    <n v="173"/>
    <b v="1"/>
    <s v="theater/spaces"/>
    <n v="0.181240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21"/>
    <n v="1378494000"/>
    <d v="2013-09-06T19:00:00"/>
    <n v="1375880598"/>
    <b v="0"/>
    <n v="269"/>
    <b v="1"/>
    <s v="technology/hardware"/>
    <n v="13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22"/>
    <n v="1485722053"/>
    <d v="2017-01-29T20:34:13"/>
    <n v="1480538053"/>
    <b v="0"/>
    <n v="185"/>
    <b v="1"/>
    <s v="technology/hardware"/>
    <n v="1.5254000000000001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23"/>
    <n v="1420060088"/>
    <d v="2014-12-31T21:08:08"/>
    <n v="1414872488"/>
    <b v="0"/>
    <n v="176"/>
    <b v="1"/>
    <s v="technology/hardware"/>
    <n v="0.40050000000000002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4"/>
    <n v="1439625059"/>
    <d v="2015-08-15T07:50:59"/>
    <n v="1436860259"/>
    <b v="0"/>
    <n v="1019"/>
    <b v="1"/>
    <s v="technology/hardware"/>
    <n v="1.968752025931928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5"/>
    <n v="1488390735"/>
    <d v="2017-03-01T17:52:15"/>
    <n v="1484070735"/>
    <b v="0"/>
    <n v="113"/>
    <b v="1"/>
    <s v="technology/hardware"/>
    <n v="0.44542500000000002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x v="2726"/>
    <n v="1461333311"/>
    <d v="2016-04-22T13:55:11"/>
    <n v="1458741311"/>
    <b v="0"/>
    <n v="404"/>
    <b v="1"/>
    <s v="technology/hardware"/>
    <n v="5.7450000000000001E-2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7"/>
    <n v="1438964063"/>
    <d v="2015-08-07T16:14:23"/>
    <n v="1436804063"/>
    <b v="0"/>
    <n v="707"/>
    <b v="1"/>
    <s v="technology/hardware"/>
    <n v="3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x v="2728"/>
    <n v="1451485434"/>
    <d v="2015-12-30T14:23:54"/>
    <n v="1448461434"/>
    <b v="0"/>
    <n v="392"/>
    <b v="1"/>
    <s v="technology/hardware"/>
    <n v="1.0182666666666667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9"/>
    <n v="1430459197"/>
    <d v="2015-05-01T05:46:37"/>
    <n v="1427867197"/>
    <b v="0"/>
    <n v="23"/>
    <b v="1"/>
    <s v="technology/hardware"/>
    <n v="4.4400000000000002E-2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30"/>
    <n v="1366635575"/>
    <d v="2013-04-22T12:59:35"/>
    <n v="1363611575"/>
    <b v="0"/>
    <n v="682"/>
    <b v="1"/>
    <s v="technology/hardware"/>
    <n v="0.7029262962962963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31"/>
    <n v="1413604800"/>
    <d v="2014-10-18T04:00:00"/>
    <n v="1408624622"/>
    <b v="0"/>
    <n v="37"/>
    <b v="1"/>
    <s v="technology/hardware"/>
    <n v="4.3033333333333333E-2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32"/>
    <n v="1369699200"/>
    <d v="2013-05-28T00:00:00"/>
    <n v="1366917828"/>
    <b v="0"/>
    <n v="146"/>
    <b v="1"/>
    <s v="technology/hardware"/>
    <n v="0.18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33"/>
    <n v="1428643974"/>
    <d v="2015-04-10T05:32:54"/>
    <n v="1423463574"/>
    <b v="0"/>
    <n v="119"/>
    <b v="1"/>
    <s v="technology/hardware"/>
    <n v="7.5380000000000003E-2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4"/>
    <n v="1476395940"/>
    <d v="2016-10-13T21:59:00"/>
    <n v="1473782592"/>
    <b v="0"/>
    <n v="163"/>
    <b v="1"/>
    <s v="technology/hardware"/>
    <n v="22602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5"/>
    <n v="1363204800"/>
    <d v="2013-03-13T20:00:00"/>
    <n v="1360551250"/>
    <b v="0"/>
    <n v="339"/>
    <b v="1"/>
    <s v="technology/hardware"/>
    <n v="8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6"/>
    <n v="1398268773"/>
    <d v="2014-04-23T15:59:33"/>
    <n v="1395676773"/>
    <b v="0"/>
    <n v="58"/>
    <b v="1"/>
    <s v="technology/hardware"/>
    <n v="0.2290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7"/>
    <n v="1389812400"/>
    <d v="2014-01-15T19:00:00"/>
    <n v="1386108087"/>
    <b v="0"/>
    <n v="456"/>
    <b v="1"/>
    <s v="technology/hardware"/>
    <n v="1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8"/>
    <n v="1478402804"/>
    <d v="2016-11-06T03:26:44"/>
    <n v="1473218804"/>
    <b v="0"/>
    <n v="15"/>
    <b v="1"/>
    <s v="technology/hardware"/>
    <n v="0.47939999999999999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9"/>
    <n v="1399324717"/>
    <d v="2014-05-05T21:18:37"/>
    <n v="1395436717"/>
    <b v="0"/>
    <n v="191"/>
    <b v="1"/>
    <s v="technology/hardware"/>
    <n v="2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40"/>
    <n v="1426117552"/>
    <d v="2015-03-11T23:45:52"/>
    <n v="1423529152"/>
    <b v="0"/>
    <n v="17"/>
    <b v="1"/>
    <s v="technology/hardware"/>
    <n v="3.3333333333333333E-2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x v="2741"/>
    <n v="1413770820"/>
    <d v="2014-10-20T02:07:00"/>
    <n v="1412005602"/>
    <b v="0"/>
    <n v="4"/>
    <b v="0"/>
    <s v="publishing/children's books"/>
    <n v="-0.99562499999999998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x v="2742"/>
    <n v="1337102187"/>
    <d v="2012-05-15T17:16:27"/>
    <n v="1335892587"/>
    <b v="0"/>
    <n v="18"/>
    <b v="0"/>
    <s v="publishing/children's books"/>
    <n v="-0.70760000000000001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43"/>
    <n v="1476863607"/>
    <d v="2016-10-19T07:53:27"/>
    <n v="1474271607"/>
    <b v="0"/>
    <n v="0"/>
    <b v="0"/>
    <s v="publishing/children's books"/>
    <n v="-1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4"/>
    <n v="1330478998"/>
    <d v="2012-02-29T01:29:58"/>
    <n v="1327886998"/>
    <b v="0"/>
    <n v="22"/>
    <b v="0"/>
    <s v="publishing/children's books"/>
    <n v="-0.9478124999999999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5"/>
    <n v="1342309368"/>
    <d v="2012-07-14T23:42:48"/>
    <n v="1337125368"/>
    <b v="0"/>
    <n v="49"/>
    <b v="0"/>
    <s v="publishing/children's books"/>
    <n v="-0.7811249999999999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6"/>
    <n v="1409337911"/>
    <d v="2014-08-29T18:45:11"/>
    <n v="1406745911"/>
    <b v="0"/>
    <n v="19"/>
    <b v="0"/>
    <s v="publishing/children's books"/>
    <n v="-0.73299999999999998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7"/>
    <n v="1339816200"/>
    <d v="2012-06-16T03:10:00"/>
    <n v="1337095997"/>
    <b v="0"/>
    <n v="4"/>
    <b v="0"/>
    <s v="publishing/children's books"/>
    <n v="-0.72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8"/>
    <n v="1472835802"/>
    <d v="2016-09-02T17:03:22"/>
    <n v="1470243802"/>
    <b v="0"/>
    <n v="4"/>
    <b v="0"/>
    <s v="publishing/children's books"/>
    <n v="-0.98939999999999995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x v="2749"/>
    <n v="1428171037"/>
    <d v="2015-04-04T18:10:37"/>
    <n v="1425582637"/>
    <b v="0"/>
    <n v="2"/>
    <b v="0"/>
    <s v="publishing/children's books"/>
    <n v="-0.988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50"/>
    <n v="1341086400"/>
    <d v="2012-06-30T20:00:00"/>
    <n v="1340055345"/>
    <b v="0"/>
    <n v="0"/>
    <b v="0"/>
    <s v="publishing/children's books"/>
    <n v="-1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51"/>
    <n v="1403039842"/>
    <d v="2014-06-17T21:17:22"/>
    <n v="1397855842"/>
    <b v="0"/>
    <n v="0"/>
    <b v="0"/>
    <s v="publishing/children's books"/>
    <n v="-1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52"/>
    <n v="1324232504"/>
    <d v="2011-12-18T18:21:44"/>
    <n v="1320776504"/>
    <b v="0"/>
    <n v="14"/>
    <b v="0"/>
    <s v="publishing/children's books"/>
    <n v="-0.8854166666666666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3"/>
    <n v="1346017023"/>
    <d v="2012-08-26T21:37:03"/>
    <n v="1343425023"/>
    <b v="0"/>
    <n v="8"/>
    <b v="0"/>
    <s v="publishing/children's books"/>
    <n v="-0.8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4"/>
    <n v="1410448551"/>
    <d v="2014-09-11T15:15:51"/>
    <n v="1407856551"/>
    <b v="0"/>
    <n v="0"/>
    <b v="0"/>
    <s v="publishing/children's books"/>
    <n v="-1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5"/>
    <n v="1428519527"/>
    <d v="2015-04-08T18:58:47"/>
    <n v="1425927527"/>
    <b v="0"/>
    <n v="15"/>
    <b v="0"/>
    <s v="publishing/children's books"/>
    <n v="-0.48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6"/>
    <n v="1389476201"/>
    <d v="2014-01-11T21:36:41"/>
    <n v="1386884201"/>
    <b v="0"/>
    <n v="33"/>
    <b v="0"/>
    <s v="publishing/children's books"/>
    <n v="-0.8952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x v="2757"/>
    <n v="1470498332"/>
    <d v="2016-08-06T15:45:32"/>
    <n v="1469202332"/>
    <b v="0"/>
    <n v="2"/>
    <b v="0"/>
    <s v="publishing/children's books"/>
    <n v="-0.99333333333333329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8"/>
    <n v="1476095783"/>
    <d v="2016-10-10T10:36:23"/>
    <n v="1474886183"/>
    <b v="0"/>
    <n v="6"/>
    <b v="0"/>
    <s v="publishing/children's books"/>
    <n v="-0.883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9"/>
    <n v="1468658866"/>
    <d v="2016-07-16T08:47:46"/>
    <n v="1464943666"/>
    <b v="0"/>
    <n v="2"/>
    <b v="0"/>
    <s v="publishing/children's books"/>
    <n v="-0.89500000000000002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60"/>
    <n v="1371726258"/>
    <d v="2013-06-20T11:04:18"/>
    <n v="1369134258"/>
    <b v="0"/>
    <n v="0"/>
    <b v="0"/>
    <s v="publishing/children's books"/>
    <n v="-1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61"/>
    <n v="1357176693"/>
    <d v="2013-01-03T01:31:33"/>
    <n v="1354584693"/>
    <b v="0"/>
    <n v="4"/>
    <b v="0"/>
    <s v="publishing/children's books"/>
    <n v="-0.9928000000000000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62"/>
    <n v="1332114795"/>
    <d v="2012-03-18T23:53:15"/>
    <n v="1326934395"/>
    <b v="0"/>
    <n v="1"/>
    <b v="0"/>
    <s v="publishing/children's books"/>
    <n v="-0.99230769230769234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x v="2763"/>
    <n v="1369403684"/>
    <d v="2013-05-24T13:54:44"/>
    <n v="1365515684"/>
    <b v="0"/>
    <n v="3"/>
    <b v="0"/>
    <s v="publishing/children's books"/>
    <n v="-0.9977157360406091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4"/>
    <n v="1338404400"/>
    <d v="2012-05-30T19:00:00"/>
    <n v="1335855631"/>
    <b v="0"/>
    <n v="4"/>
    <b v="0"/>
    <s v="publishing/children's books"/>
    <n v="-0.9887500000000000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5"/>
    <n v="1351432428"/>
    <d v="2012-10-28T13:53:48"/>
    <n v="1350050028"/>
    <b v="0"/>
    <n v="0"/>
    <b v="0"/>
    <s v="publishing/children's books"/>
    <n v="-1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6"/>
    <n v="1313078518"/>
    <d v="2011-08-11T16:01:58"/>
    <n v="1310486518"/>
    <b v="0"/>
    <n v="4"/>
    <b v="0"/>
    <s v="publishing/children's books"/>
    <n v="-0.9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x v="2767"/>
    <n v="1439766050"/>
    <d v="2015-08-16T23:00:50"/>
    <n v="1434582050"/>
    <b v="0"/>
    <n v="3"/>
    <b v="0"/>
    <s v="publishing/children's books"/>
    <n v="-0.9915000000000000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8"/>
    <n v="1333028723"/>
    <d v="2012-03-29T13:45:23"/>
    <n v="1330440323"/>
    <b v="0"/>
    <n v="34"/>
    <b v="0"/>
    <s v="publishing/children's books"/>
    <n v="-0.8568571428571428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9"/>
    <n v="1401997790"/>
    <d v="2014-06-05T19:49:50"/>
    <n v="1397677790"/>
    <b v="0"/>
    <n v="2"/>
    <b v="0"/>
    <s v="publishing/children's books"/>
    <n v="-0.9975000000000000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70"/>
    <n v="1395158130"/>
    <d v="2014-03-18T15:55:30"/>
    <n v="1392569730"/>
    <b v="0"/>
    <n v="33"/>
    <b v="0"/>
    <s v="publishing/children's books"/>
    <n v="-0.8958874999999999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71"/>
    <n v="1359738000"/>
    <d v="2013-02-01T17:00:00"/>
    <n v="1355489140"/>
    <b v="0"/>
    <n v="0"/>
    <b v="0"/>
    <s v="publishing/children's books"/>
    <n v="-1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72"/>
    <n v="1381006294"/>
    <d v="2013-10-05T20:51:34"/>
    <n v="1379710294"/>
    <b v="0"/>
    <n v="0"/>
    <b v="0"/>
    <s v="publishing/children's books"/>
    <n v="-1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73"/>
    <n v="1461530721"/>
    <d v="2016-04-24T20:45:21"/>
    <n v="1460666721"/>
    <b v="0"/>
    <n v="1"/>
    <b v="0"/>
    <s v="publishing/children's books"/>
    <n v="-0.9981132075471698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4"/>
    <n v="1362711728"/>
    <d v="2013-03-08T03:02:08"/>
    <n v="1360119728"/>
    <b v="0"/>
    <n v="13"/>
    <b v="0"/>
    <s v="publishing/children's books"/>
    <n v="-0.8575000000000000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5"/>
    <n v="1323994754"/>
    <d v="2011-12-16T00:19:14"/>
    <n v="1321402754"/>
    <b v="0"/>
    <n v="2"/>
    <b v="0"/>
    <s v="publishing/children's books"/>
    <n v="-0.97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6"/>
    <n v="1434092876"/>
    <d v="2015-06-12T07:07:56"/>
    <n v="1431414476"/>
    <b v="0"/>
    <n v="36"/>
    <b v="0"/>
    <s v="publishing/children's books"/>
    <n v="-0.92119047619047623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7"/>
    <n v="1437149004"/>
    <d v="2015-07-17T16:03:24"/>
    <n v="1434557004"/>
    <b v="0"/>
    <n v="1"/>
    <b v="0"/>
    <s v="publishing/children's books"/>
    <n v="-0.996666666666666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8"/>
    <n v="1409009306"/>
    <d v="2014-08-25T23:28:26"/>
    <n v="1406417306"/>
    <b v="0"/>
    <n v="15"/>
    <b v="0"/>
    <s v="publishing/children's books"/>
    <n v="-0.74454545454545451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9"/>
    <n v="1448204621"/>
    <d v="2015-11-22T15:03:41"/>
    <n v="1445609021"/>
    <b v="0"/>
    <n v="1"/>
    <b v="0"/>
    <s v="publishing/children's books"/>
    <n v="-0.9788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x v="2780"/>
    <n v="1489142688"/>
    <d v="2017-03-10T10:44:48"/>
    <n v="1486550688"/>
    <b v="0"/>
    <n v="0"/>
    <b v="0"/>
    <s v="publishing/children's books"/>
    <n v="-1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81"/>
    <n v="1423724400"/>
    <d v="2015-02-12T07:00:00"/>
    <n v="1421274954"/>
    <b v="0"/>
    <n v="28"/>
    <b v="1"/>
    <s v="theater/plays"/>
    <n v="5.28E-2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82"/>
    <n v="1424149140"/>
    <d v="2015-02-17T04:59:00"/>
    <n v="1421964718"/>
    <b v="0"/>
    <n v="18"/>
    <b v="1"/>
    <s v="theater/plays"/>
    <n v="0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83"/>
    <n v="1429793446"/>
    <d v="2015-04-23T12:50:46"/>
    <n v="1428583846"/>
    <b v="0"/>
    <n v="61"/>
    <b v="1"/>
    <s v="theater/plays"/>
    <n v="0.14499999999999999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4"/>
    <n v="1414608843"/>
    <d v="2014-10-29T18:54:03"/>
    <n v="1412794443"/>
    <b v="0"/>
    <n v="108"/>
    <b v="1"/>
    <s v="theater/plays"/>
    <n v="0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5"/>
    <n v="1470430800"/>
    <d v="2016-08-05T21:00:00"/>
    <n v="1467865967"/>
    <b v="0"/>
    <n v="142"/>
    <b v="1"/>
    <s v="theater/plays"/>
    <n v="4.6800000000000001E-2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x v="2786"/>
    <n v="1404913180"/>
    <d v="2014-07-09T13:39:40"/>
    <n v="1403703580"/>
    <b v="0"/>
    <n v="74"/>
    <b v="1"/>
    <s v="theater/plays"/>
    <n v="0.17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7"/>
    <n v="1405658752"/>
    <d v="2014-07-18T04:45:52"/>
    <n v="1403066752"/>
    <b v="0"/>
    <n v="38"/>
    <b v="1"/>
    <s v="theater/plays"/>
    <n v="0.1970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x v="2788"/>
    <n v="1469811043"/>
    <d v="2016-07-29T16:50:43"/>
    <n v="1467219043"/>
    <b v="0"/>
    <n v="20"/>
    <b v="1"/>
    <s v="theater/plays"/>
    <n v="2.5000000000000001E-2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x v="2789"/>
    <n v="1426132800"/>
    <d v="2015-03-12T04:00:00"/>
    <n v="1424477934"/>
    <b v="0"/>
    <n v="24"/>
    <b v="1"/>
    <s v="theater/plays"/>
    <n v="1.1666666666666667E-2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90"/>
    <n v="1423693903"/>
    <d v="2015-02-11T22:31:43"/>
    <n v="1421101903"/>
    <b v="0"/>
    <n v="66"/>
    <b v="1"/>
    <s v="theater/plays"/>
    <n v="5.3333333333333337E-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91"/>
    <n v="1473393600"/>
    <d v="2016-09-09T04:00:00"/>
    <n v="1470778559"/>
    <b v="0"/>
    <n v="28"/>
    <b v="1"/>
    <s v="theater/plays"/>
    <n v="2.5000000000000001E-2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92"/>
    <n v="1439357559"/>
    <d v="2015-08-12T05:32:39"/>
    <n v="1435469559"/>
    <b v="0"/>
    <n v="24"/>
    <b v="1"/>
    <s v="theater/plays"/>
    <n v="7.5999999999999998E-2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93"/>
    <n v="1437473005"/>
    <d v="2015-07-21T10:03:25"/>
    <n v="1434881005"/>
    <b v="0"/>
    <n v="73"/>
    <b v="1"/>
    <s v="theater/plays"/>
    <n v="0.1056750000000000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4"/>
    <n v="1457031600"/>
    <d v="2016-03-03T19:00:00"/>
    <n v="1455640559"/>
    <b v="0"/>
    <n v="3"/>
    <b v="1"/>
    <s v="theater/plays"/>
    <n v="0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5"/>
    <n v="1402095600"/>
    <d v="2014-06-06T23:00:00"/>
    <n v="1400675841"/>
    <b v="0"/>
    <n v="20"/>
    <b v="1"/>
    <s v="theater/plays"/>
    <n v="4.2857142857142858E-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6"/>
    <n v="1404564028"/>
    <d v="2014-07-05T12:40:28"/>
    <n v="1401972028"/>
    <b v="0"/>
    <n v="21"/>
    <b v="1"/>
    <s v="theater/plays"/>
    <n v="0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7"/>
    <n v="1404858840"/>
    <d v="2014-07-08T22:34:00"/>
    <n v="1402266840"/>
    <b v="0"/>
    <n v="94"/>
    <b v="1"/>
    <s v="theater/plays"/>
    <n v="2.6451250000000072E-2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8"/>
    <n v="1438358400"/>
    <d v="2015-07-31T16:00:00"/>
    <n v="1437063121"/>
    <b v="0"/>
    <n v="139"/>
    <b v="1"/>
    <s v="theater/plays"/>
    <n v="1.4E-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9"/>
    <n v="1466179200"/>
    <d v="2016-06-17T16:00:00"/>
    <n v="1463466070"/>
    <b v="0"/>
    <n v="130"/>
    <b v="1"/>
    <s v="theater/plays"/>
    <n v="0.1663479999999999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800"/>
    <n v="1420377366"/>
    <d v="2015-01-04T13:16:06"/>
    <n v="1415193366"/>
    <b v="0"/>
    <n v="31"/>
    <b v="1"/>
    <s v="theater/plays"/>
    <n v="0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x v="2801"/>
    <n v="1412938800"/>
    <d v="2014-10-10T11:00:00"/>
    <n v="1411019409"/>
    <b v="0"/>
    <n v="13"/>
    <b v="1"/>
    <s v="theater/plays"/>
    <n v="0.3320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802"/>
    <n v="1438875107"/>
    <d v="2015-08-06T15:31:47"/>
    <n v="1436283107"/>
    <b v="0"/>
    <n v="90"/>
    <b v="1"/>
    <s v="theater/plays"/>
    <n v="1.8333333333333333E-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803"/>
    <n v="1437004800"/>
    <d v="2015-07-16T00:00:00"/>
    <n v="1433295276"/>
    <b v="0"/>
    <n v="141"/>
    <b v="1"/>
    <s v="theater/plays"/>
    <n v="0.27950000000000003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4"/>
    <n v="1411987990"/>
    <d v="2014-09-29T10:53:10"/>
    <n v="1409395990"/>
    <b v="0"/>
    <n v="23"/>
    <b v="1"/>
    <s v="theater/plays"/>
    <n v="0.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5"/>
    <n v="1440245273"/>
    <d v="2015-08-22T12:07:53"/>
    <n v="1438085273"/>
    <b v="0"/>
    <n v="18"/>
    <b v="1"/>
    <s v="theater/plays"/>
    <n v="0.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6"/>
    <n v="1438772400"/>
    <d v="2015-08-05T11:00:00"/>
    <n v="1435645490"/>
    <b v="0"/>
    <n v="76"/>
    <b v="1"/>
    <s v="theater/plays"/>
    <n v="0.121"/>
    <n v="44.25"/>
    <x v="1"/>
    <s v="plays"/>
  </r>
  <r>
    <n v="2807"/>
    <s v="The Commission Theatre Co."/>
    <s v="Bringing Shakespeare back to the Playwrights"/>
    <n v="5000"/>
    <n v="6300"/>
    <x v="0"/>
    <s v="US"/>
    <s v="USD"/>
    <x v="2807"/>
    <n v="1435611438"/>
    <d v="2015-06-29T20:57:18"/>
    <n v="1433019438"/>
    <b v="0"/>
    <n v="93"/>
    <b v="1"/>
    <s v="theater/plays"/>
    <n v="0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8"/>
    <n v="1440274735"/>
    <d v="2015-08-22T20:18:55"/>
    <n v="1437682735"/>
    <b v="0"/>
    <n v="69"/>
    <b v="1"/>
    <s v="theater/plays"/>
    <n v="2.4444444444444444E-3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9"/>
    <n v="1459348740"/>
    <d v="2016-03-30T14:39:00"/>
    <n v="1458647725"/>
    <b v="0"/>
    <n v="21"/>
    <b v="1"/>
    <s v="theater/plays"/>
    <n v="2.4E-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10"/>
    <n v="1401595140"/>
    <d v="2014-06-01T03:59:00"/>
    <n v="1398828064"/>
    <b v="0"/>
    <n v="57"/>
    <b v="1"/>
    <s v="theater/plays"/>
    <n v="8.2000000000000003E-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11"/>
    <n v="1424692503"/>
    <d v="2015-02-23T11:55:03"/>
    <n v="1422100503"/>
    <b v="0"/>
    <n v="108"/>
    <b v="1"/>
    <s v="theater/plays"/>
    <n v="2.7000000000000001E-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12"/>
    <n v="1428292800"/>
    <d v="2015-04-06T04:00:00"/>
    <n v="1424368298"/>
    <b v="0"/>
    <n v="83"/>
    <b v="1"/>
    <s v="theater/plays"/>
    <n v="0.13300000000000001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13"/>
    <n v="1481737761"/>
    <d v="2016-12-14T17:49:21"/>
    <n v="1479577761"/>
    <b v="0"/>
    <n v="96"/>
    <b v="1"/>
    <s v="theater/plays"/>
    <n v="0.2757571428571428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4"/>
    <n v="1431164115"/>
    <d v="2015-05-09T09:35:15"/>
    <n v="1428572115"/>
    <b v="0"/>
    <n v="64"/>
    <b v="1"/>
    <s v="theater/plays"/>
    <n v="7.7333333333333337E-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5"/>
    <n v="1470595109"/>
    <d v="2016-08-07T18:38:29"/>
    <n v="1468003109"/>
    <b v="0"/>
    <n v="14"/>
    <b v="1"/>
    <s v="theater/plays"/>
    <n v="1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6"/>
    <n v="1438531200"/>
    <d v="2015-08-02T16:00:00"/>
    <n v="1435921992"/>
    <b v="0"/>
    <n v="169"/>
    <b v="1"/>
    <s v="theater/plays"/>
    <n v="0.4156666666666666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7"/>
    <n v="1425136462"/>
    <d v="2015-02-28T15:14:22"/>
    <n v="1421680462"/>
    <b v="0"/>
    <n v="33"/>
    <b v="1"/>
    <s v="theater/plays"/>
    <n v="0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8"/>
    <n v="1443018086"/>
    <d v="2015-09-23T14:21:26"/>
    <n v="1441290086"/>
    <b v="0"/>
    <n v="102"/>
    <b v="1"/>
    <s v="theater/plays"/>
    <n v="6.0299999999999999E-2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9"/>
    <n v="1434285409"/>
    <d v="2015-06-14T12:36:49"/>
    <n v="1431693409"/>
    <b v="0"/>
    <n v="104"/>
    <b v="1"/>
    <s v="theater/plays"/>
    <n v="4.8000000000000001E-2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20"/>
    <n v="1456444800"/>
    <d v="2016-02-26T00:00:00"/>
    <n v="1454337589"/>
    <b v="0"/>
    <n v="20"/>
    <b v="1"/>
    <s v="theater/plays"/>
    <n v="0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21"/>
    <n v="1411510135"/>
    <d v="2014-09-23T22:08:55"/>
    <n v="1408918135"/>
    <b v="0"/>
    <n v="35"/>
    <b v="1"/>
    <s v="theater/plays"/>
    <n v="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22"/>
    <n v="1427469892"/>
    <d v="2015-03-27T15:24:52"/>
    <n v="1424881492"/>
    <b v="0"/>
    <n v="94"/>
    <b v="1"/>
    <s v="theater/plays"/>
    <n v="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23"/>
    <n v="1427842740"/>
    <d v="2015-03-31T22:59:00"/>
    <n v="1425428206"/>
    <b v="0"/>
    <n v="14"/>
    <b v="1"/>
    <s v="theater/plays"/>
    <n v="0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x v="2824"/>
    <n v="1434159780"/>
    <d v="2015-06-13T01:43:00"/>
    <n v="1431412196"/>
    <b v="0"/>
    <n v="15"/>
    <b v="1"/>
    <s v="theater/plays"/>
    <n v="0.16923076923076924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5"/>
    <n v="1449255686"/>
    <d v="2015-12-04T19:01:26"/>
    <n v="1446663686"/>
    <b v="0"/>
    <n v="51"/>
    <b v="1"/>
    <s v="theater/plays"/>
    <n v="3.3333333333333333E-2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6"/>
    <n v="1436511600"/>
    <d v="2015-07-10T07:00:00"/>
    <n v="1434415812"/>
    <b v="0"/>
    <n v="19"/>
    <b v="1"/>
    <s v="theater/plays"/>
    <n v="7.7499999999999999E-2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7"/>
    <n v="1464971400"/>
    <d v="2016-06-03T16:30:00"/>
    <n v="1462379066"/>
    <b v="0"/>
    <n v="23"/>
    <b v="1"/>
    <s v="theater/plays"/>
    <n v="0.2025000000000000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8"/>
    <n v="1443826800"/>
    <d v="2015-10-02T23:00:00"/>
    <n v="1441606869"/>
    <b v="0"/>
    <n v="97"/>
    <b v="1"/>
    <s v="theater/plays"/>
    <n v="3.7894736842105261E-3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9"/>
    <n v="1464863118"/>
    <d v="2016-06-02T10:25:18"/>
    <n v="1462443918"/>
    <b v="0"/>
    <n v="76"/>
    <b v="1"/>
    <s v="theater/plays"/>
    <n v="6.5199999999999994E-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x v="2830"/>
    <n v="1399867140"/>
    <d v="2014-05-12T03:59:00"/>
    <n v="1398802148"/>
    <b v="0"/>
    <n v="11"/>
    <b v="1"/>
    <s v="theater/plays"/>
    <n v="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31"/>
    <n v="1437076070"/>
    <d v="2015-07-16T19:47:50"/>
    <n v="1434484070"/>
    <b v="0"/>
    <n v="52"/>
    <b v="1"/>
    <s v="theater/plays"/>
    <n v="0.106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32"/>
    <n v="1416780000"/>
    <d v="2014-11-23T22:00:00"/>
    <n v="1414342894"/>
    <b v="0"/>
    <n v="95"/>
    <b v="1"/>
    <s v="theater/plays"/>
    <n v="0.14719599999999991"/>
    <n v="30.189368421052631"/>
    <x v="1"/>
    <s v="plays"/>
  </r>
  <r>
    <n v="2833"/>
    <s v="Star Man Rocket Man"/>
    <s v="A new play about exploring outer space"/>
    <n v="2700"/>
    <n v="2923"/>
    <x v="0"/>
    <s v="US"/>
    <s v="USD"/>
    <x v="2833"/>
    <n v="1444528800"/>
    <d v="2015-10-11T02:00:00"/>
    <n v="1442804633"/>
    <b v="0"/>
    <n v="35"/>
    <b v="1"/>
    <s v="theater/plays"/>
    <n v="8.2592592592592592E-2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4"/>
    <n v="1422658930"/>
    <d v="2015-01-30T23:02:10"/>
    <n v="1421362930"/>
    <b v="0"/>
    <n v="21"/>
    <b v="1"/>
    <s v="theater/plays"/>
    <n v="0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5"/>
    <n v="1449273600"/>
    <d v="2015-12-05T00:00:00"/>
    <n v="1446742417"/>
    <b v="0"/>
    <n v="93"/>
    <b v="1"/>
    <s v="theater/plays"/>
    <n v="0.87099000000000004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6"/>
    <n v="1487393940"/>
    <d v="2017-02-18T04:59:00"/>
    <n v="1484115418"/>
    <b v="0"/>
    <n v="11"/>
    <b v="1"/>
    <s v="theater/plays"/>
    <n v="7.7777777777777779E-2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7"/>
    <n v="1449701284"/>
    <d v="2015-12-09T22:48:04"/>
    <n v="1446241684"/>
    <b v="0"/>
    <n v="21"/>
    <b v="1"/>
    <s v="theater/plays"/>
    <n v="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8"/>
    <n v="1407967200"/>
    <d v="2014-08-13T22:00:00"/>
    <n v="1406039696"/>
    <b v="0"/>
    <n v="54"/>
    <b v="1"/>
    <s v="theater/plays"/>
    <n v="0.2025000000000000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9"/>
    <n v="1408942740"/>
    <d v="2014-08-25T04:59:00"/>
    <n v="1406958354"/>
    <b v="0"/>
    <n v="31"/>
    <b v="1"/>
    <s v="theater/plays"/>
    <n v="0.11428571428571428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40"/>
    <n v="1426698000"/>
    <d v="2015-03-18T17:00:00"/>
    <n v="1424825479"/>
    <b v="0"/>
    <n v="132"/>
    <b v="1"/>
    <s v="theater/plays"/>
    <n v="0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41"/>
    <n v="1450032297"/>
    <d v="2015-12-13T18:44:57"/>
    <n v="1444844697"/>
    <b v="0"/>
    <n v="1"/>
    <b v="0"/>
    <s v="theater/plays"/>
    <n v="-0.99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42"/>
    <n v="1403348400"/>
    <d v="2014-06-21T11:00:00"/>
    <n v="1401058295"/>
    <b v="0"/>
    <n v="0"/>
    <b v="0"/>
    <s v="theater/plays"/>
    <n v="-1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43"/>
    <n v="1465790400"/>
    <d v="2016-06-13T04:00:00"/>
    <n v="1462210950"/>
    <b v="0"/>
    <n v="0"/>
    <b v="0"/>
    <s v="theater/plays"/>
    <n v="-1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4"/>
    <n v="1483535180"/>
    <d v="2017-01-04T13:06:20"/>
    <n v="1480943180"/>
    <b v="0"/>
    <n v="1"/>
    <b v="0"/>
    <s v="theater/plays"/>
    <n v="-0.94545454545454544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5"/>
    <n v="1433723033"/>
    <d v="2015-06-08T00:23:53"/>
    <n v="1428539033"/>
    <b v="0"/>
    <n v="39"/>
    <b v="0"/>
    <s v="theater/plays"/>
    <n v="-0.68453333333333333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6"/>
    <n v="1432917394"/>
    <d v="2015-05-29T16:36:34"/>
    <n v="1429029394"/>
    <b v="0"/>
    <n v="0"/>
    <b v="0"/>
    <s v="theater/plays"/>
    <n v="-1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7"/>
    <n v="1464031265"/>
    <d v="2016-05-23T19:21:05"/>
    <n v="1458847265"/>
    <b v="0"/>
    <n v="0"/>
    <b v="0"/>
    <s v="theater/plays"/>
    <n v="-1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8"/>
    <n v="1432913659"/>
    <d v="2015-05-29T15:34:19"/>
    <n v="1430321659"/>
    <b v="0"/>
    <n v="3"/>
    <b v="0"/>
    <s v="theater/plays"/>
    <n v="-0.99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9"/>
    <n v="1461406600"/>
    <d v="2016-04-23T10:16:40"/>
    <n v="1458814600"/>
    <b v="0"/>
    <n v="1"/>
    <b v="0"/>
    <s v="theater/plays"/>
    <n v="-0.99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50"/>
    <n v="1409962211"/>
    <d v="2014-09-06T00:10:11"/>
    <n v="1407370211"/>
    <b v="0"/>
    <n v="13"/>
    <b v="0"/>
    <s v="theater/plays"/>
    <n v="-0.96112500000000001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51"/>
    <n v="1454109420"/>
    <d v="2016-01-29T23:17:00"/>
    <n v="1453334629"/>
    <b v="0"/>
    <n v="0"/>
    <b v="0"/>
    <s v="theater/plays"/>
    <n v="-1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52"/>
    <n v="1403312703"/>
    <d v="2014-06-21T01:05:03"/>
    <n v="1400720703"/>
    <b v="0"/>
    <n v="6"/>
    <b v="0"/>
    <s v="theater/plays"/>
    <n v="-0.98099999999999998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53"/>
    <n v="1410669297"/>
    <d v="2014-09-14T04:34:57"/>
    <n v="1405485297"/>
    <b v="0"/>
    <n v="0"/>
    <b v="0"/>
    <s v="theater/plays"/>
    <n v="-1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4"/>
    <n v="1431018719"/>
    <d v="2015-05-07T17:11:59"/>
    <n v="1429290719"/>
    <b v="0"/>
    <n v="14"/>
    <b v="0"/>
    <s v="theater/plays"/>
    <n v="-0.582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5"/>
    <n v="1454110440"/>
    <d v="2016-01-29T23:34:00"/>
    <n v="1451607071"/>
    <b v="0"/>
    <n v="5"/>
    <b v="0"/>
    <s v="theater/plays"/>
    <n v="-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6"/>
    <n v="1439069640"/>
    <d v="2015-08-08T21:34:00"/>
    <n v="1433897647"/>
    <b v="0"/>
    <n v="6"/>
    <b v="0"/>
    <s v="theater/plays"/>
    <n v="-0.9513333333333333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7"/>
    <n v="1487613600"/>
    <d v="2017-02-20T18:00:00"/>
    <n v="1482444295"/>
    <b v="0"/>
    <n v="15"/>
    <b v="0"/>
    <s v="theater/plays"/>
    <n v="-0.802631578947368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8"/>
    <n v="1417778880"/>
    <d v="2014-12-05T11:28:00"/>
    <n v="1415711095"/>
    <b v="0"/>
    <n v="0"/>
    <b v="0"/>
    <s v="theater/plays"/>
    <n v="-1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x v="2859"/>
    <n v="1444984904"/>
    <d v="2015-10-16T08:41:44"/>
    <n v="1439800904"/>
    <b v="0"/>
    <n v="1"/>
    <b v="0"/>
    <s v="theater/plays"/>
    <n v="-0.9825000000000000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0"/>
    <n v="1466363576"/>
    <d v="2016-06-19T19:12:56"/>
    <n v="1461179576"/>
    <b v="0"/>
    <n v="9"/>
    <b v="0"/>
    <s v="theater/plays"/>
    <n v="-0.933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61"/>
    <n v="1443103848"/>
    <d v="2015-09-24T14:10:48"/>
    <n v="1441894248"/>
    <b v="0"/>
    <n v="3"/>
    <b v="0"/>
    <s v="theater/plays"/>
    <n v="-0.6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62"/>
    <n v="1403636229"/>
    <d v="2014-06-24T18:57:09"/>
    <n v="1401044229"/>
    <b v="0"/>
    <n v="3"/>
    <b v="0"/>
    <s v="theater/plays"/>
    <n v="-0.9956692913385827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63"/>
    <n v="1410279123"/>
    <d v="2014-09-09T16:12:03"/>
    <n v="1405095123"/>
    <b v="0"/>
    <n v="1"/>
    <b v="0"/>
    <s v="theater/plays"/>
    <n v="-0.99960000000000004"/>
    <n v="20"/>
    <x v="1"/>
    <s v="plays"/>
  </r>
  <r>
    <n v="2864"/>
    <s v="'Haunting Julia' by Alan Ayckbourn"/>
    <s v="Accessible, original theatre for all!"/>
    <n v="2500"/>
    <n v="40"/>
    <x v="2"/>
    <s v="GB"/>
    <s v="GBP"/>
    <x v="2864"/>
    <n v="1437139080"/>
    <d v="2015-07-17T13:18:00"/>
    <n v="1434552207"/>
    <b v="0"/>
    <n v="3"/>
    <b v="0"/>
    <s v="theater/plays"/>
    <n v="-0.98399999999999999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5"/>
    <n v="1420512259"/>
    <d v="2015-01-06T02:44:19"/>
    <n v="1415328259"/>
    <b v="0"/>
    <n v="0"/>
    <b v="0"/>
    <s v="theater/plays"/>
    <n v="-1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6"/>
    <n v="1476482400"/>
    <d v="2016-10-14T22:00:00"/>
    <n v="1473893721"/>
    <b v="0"/>
    <n v="2"/>
    <b v="0"/>
    <s v="theater/plays"/>
    <n v="-0.9909999999999999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7"/>
    <n v="1467604800"/>
    <d v="2016-07-04T04:00:00"/>
    <n v="1465533672"/>
    <b v="0"/>
    <n v="10"/>
    <b v="0"/>
    <s v="theater/plays"/>
    <n v="-0.7984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8"/>
    <n v="1475697054"/>
    <d v="2016-10-05T19:50:54"/>
    <n v="1473105054"/>
    <b v="0"/>
    <n v="60"/>
    <b v="0"/>
    <s v="theater/plays"/>
    <n v="-0.57988266666666666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9"/>
    <n v="1468937681"/>
    <d v="2016-07-19T14:14:41"/>
    <n v="1466345681"/>
    <b v="0"/>
    <n v="5"/>
    <b v="0"/>
    <s v="theater/plays"/>
    <n v="-0.99114999999999998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70"/>
    <n v="1400301165"/>
    <d v="2014-05-17T04:32:45"/>
    <n v="1397709165"/>
    <b v="0"/>
    <n v="9"/>
    <b v="0"/>
    <s v="theater/plays"/>
    <n v="-0.8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71"/>
    <n v="1419183813"/>
    <d v="2014-12-21T17:43:33"/>
    <n v="1417455813"/>
    <b v="0"/>
    <n v="13"/>
    <b v="0"/>
    <s v="theater/plays"/>
    <n v="-0.95330000000000004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x v="2872"/>
    <n v="1434768438"/>
    <d v="2015-06-20T02:47:18"/>
    <n v="1429584438"/>
    <b v="0"/>
    <n v="0"/>
    <b v="0"/>
    <s v="theater/plays"/>
    <n v="-1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73"/>
    <n v="1422473831"/>
    <d v="2015-01-28T19:37:11"/>
    <n v="1419881831"/>
    <b v="0"/>
    <n v="8"/>
    <b v="0"/>
    <s v="theater/plays"/>
    <n v="-0.61880000000000002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4"/>
    <n v="1484684186"/>
    <d v="2017-01-17T20:16:26"/>
    <n v="1482092186"/>
    <b v="0"/>
    <n v="3"/>
    <b v="0"/>
    <s v="theater/plays"/>
    <n v="-0.94579999999999997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5"/>
    <n v="1462417493"/>
    <d v="2016-05-05T03:04:53"/>
    <n v="1459825493"/>
    <b v="0"/>
    <n v="3"/>
    <b v="0"/>
    <s v="theater/plays"/>
    <n v="-0.9996500000000000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6"/>
    <n v="1437069079"/>
    <d v="2015-07-16T17:51:19"/>
    <n v="1434477079"/>
    <b v="0"/>
    <n v="0"/>
    <b v="0"/>
    <s v="theater/plays"/>
    <n v="-1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7"/>
    <n v="1480525200"/>
    <d v="2016-11-30T17:00:00"/>
    <n v="1477781724"/>
    <b v="0"/>
    <n v="6"/>
    <b v="0"/>
    <s v="theater/plays"/>
    <n v="-0.89166666666666672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8"/>
    <n v="1435934795"/>
    <d v="2015-07-03T14:46:35"/>
    <n v="1430750795"/>
    <b v="0"/>
    <n v="4"/>
    <b v="0"/>
    <s v="theater/plays"/>
    <n v="-0.97899999999999998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9"/>
    <n v="1453310661"/>
    <d v="2016-01-20T17:24:21"/>
    <n v="1450718661"/>
    <b v="0"/>
    <n v="1"/>
    <b v="0"/>
    <s v="theater/plays"/>
    <n v="-0.9974107142857142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80"/>
    <n v="1440090300"/>
    <d v="2015-08-20T17:05:00"/>
    <n v="1436305452"/>
    <b v="0"/>
    <n v="29"/>
    <b v="0"/>
    <s v="theater/plays"/>
    <n v="-0.7666666666666667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81"/>
    <n v="1417620036"/>
    <d v="2014-12-03T15:20:36"/>
    <n v="1412432436"/>
    <b v="0"/>
    <n v="0"/>
    <b v="0"/>
    <s v="theater/plays"/>
    <n v="-1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82"/>
    <n v="1462112318"/>
    <d v="2016-05-01T14:18:38"/>
    <n v="1459520318"/>
    <b v="0"/>
    <n v="4"/>
    <b v="0"/>
    <s v="theater/plays"/>
    <n v="-0.6640000000000000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83"/>
    <n v="1454734740"/>
    <d v="2016-02-06T04:59:00"/>
    <n v="1451684437"/>
    <b v="0"/>
    <n v="5"/>
    <b v="0"/>
    <s v="theater/plays"/>
    <n v="-0.80920000000000003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4"/>
    <n v="1417800435"/>
    <d v="2014-12-05T17:27:15"/>
    <n v="1415208435"/>
    <b v="0"/>
    <n v="4"/>
    <b v="0"/>
    <s v="theater/plays"/>
    <n v="-0.9958888888888889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x v="2885"/>
    <n v="1426294201"/>
    <d v="2015-03-14T00:50:01"/>
    <n v="1423705801"/>
    <b v="0"/>
    <n v="5"/>
    <b v="0"/>
    <s v="theater/plays"/>
    <n v="-0.6750000000000000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6"/>
    <n v="1442635140"/>
    <d v="2015-09-19T03:59:00"/>
    <n v="1442243484"/>
    <b v="0"/>
    <n v="1"/>
    <b v="0"/>
    <s v="theater/plays"/>
    <n v="-0.9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7"/>
    <n v="1420971324"/>
    <d v="2015-01-11T10:15:24"/>
    <n v="1418379324"/>
    <b v="0"/>
    <n v="1"/>
    <b v="0"/>
    <s v="theater/plays"/>
    <n v="-0.9983333333333332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8"/>
    <n v="1413608340"/>
    <d v="2014-10-18T04:59:00"/>
    <n v="1412945440"/>
    <b v="0"/>
    <n v="0"/>
    <b v="0"/>
    <s v="theater/plays"/>
    <n v="-1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9"/>
    <n v="1409344985"/>
    <d v="2014-08-29T20:43:05"/>
    <n v="1406752985"/>
    <b v="0"/>
    <n v="14"/>
    <b v="0"/>
    <s v="theater/plays"/>
    <n v="-0.6193333333333332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90"/>
    <n v="1407553200"/>
    <d v="2014-08-09T03:00:00"/>
    <n v="1405100992"/>
    <b v="0"/>
    <n v="3"/>
    <b v="0"/>
    <s v="theater/plays"/>
    <n v="-0.989500000000000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91"/>
    <n v="1460751128"/>
    <d v="2016-04-15T20:12:08"/>
    <n v="1455570728"/>
    <b v="0"/>
    <n v="10"/>
    <b v="0"/>
    <s v="theater/plays"/>
    <n v="-0.97270000000000001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92"/>
    <n v="1409000400"/>
    <d v="2014-08-25T21:00:00"/>
    <n v="1408381704"/>
    <b v="0"/>
    <n v="17"/>
    <b v="0"/>
    <s v="theater/plays"/>
    <n v="-0.90909090909090906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x v="2893"/>
    <n v="1420768800"/>
    <d v="2015-01-09T02:00:00"/>
    <n v="1415644395"/>
    <b v="0"/>
    <n v="2"/>
    <b v="0"/>
    <s v="theater/plays"/>
    <n v="-0.99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x v="2894"/>
    <n v="1428100815"/>
    <d v="2015-04-03T22:40:15"/>
    <n v="1422920415"/>
    <b v="0"/>
    <n v="0"/>
    <b v="0"/>
    <s v="theater/plays"/>
    <n v="-1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5"/>
    <n v="1403470800"/>
    <d v="2014-06-22T21:00:00"/>
    <n v="1403356792"/>
    <b v="0"/>
    <n v="4"/>
    <b v="0"/>
    <s v="theater/plays"/>
    <n v="-0.953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6"/>
    <n v="1481522400"/>
    <d v="2016-12-12T06:00:00"/>
    <n v="1480283321"/>
    <b v="0"/>
    <n v="12"/>
    <b v="0"/>
    <s v="theater/plays"/>
    <n v="-0.79166666666666663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7"/>
    <n v="1444577345"/>
    <d v="2015-10-11T15:29:05"/>
    <n v="1441985458"/>
    <b v="0"/>
    <n v="3"/>
    <b v="0"/>
    <s v="theater/plays"/>
    <n v="-0.9541666666666667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8"/>
    <n v="1446307053"/>
    <d v="2015-10-31T15:57:33"/>
    <n v="1443715053"/>
    <b v="0"/>
    <n v="12"/>
    <b v="0"/>
    <s v="theater/plays"/>
    <n v="-0.9578666666666666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9"/>
    <n v="1469325158"/>
    <d v="2016-07-24T01:52:38"/>
    <n v="1464141158"/>
    <b v="0"/>
    <n v="0"/>
    <b v="0"/>
    <s v="theater/plays"/>
    <n v="-1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900"/>
    <n v="1407562632"/>
    <d v="2014-08-09T05:37:12"/>
    <n v="1404970632"/>
    <b v="0"/>
    <n v="7"/>
    <b v="0"/>
    <s v="theater/plays"/>
    <n v="-0.3809090909090909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901"/>
    <n v="1423345339"/>
    <d v="2015-02-07T21:42:19"/>
    <n v="1418161339"/>
    <b v="0"/>
    <n v="2"/>
    <b v="0"/>
    <s v="theater/plays"/>
    <n v="-0.9919999999999999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902"/>
    <n v="1440412396"/>
    <d v="2015-08-24T10:33:16"/>
    <n v="1437820396"/>
    <b v="0"/>
    <n v="1"/>
    <b v="0"/>
    <s v="theater/plays"/>
    <n v="-0.9998333333333333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903"/>
    <n v="1441771218"/>
    <d v="2015-09-09T04:00:18"/>
    <n v="1436587218"/>
    <b v="0"/>
    <n v="4"/>
    <b v="0"/>
    <s v="theater/plays"/>
    <n v="-0.99219999999999997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4"/>
    <n v="1415534400"/>
    <d v="2014-11-09T12:00:00"/>
    <n v="1414538031"/>
    <b v="0"/>
    <n v="4"/>
    <b v="0"/>
    <s v="theater/plays"/>
    <n v="-0.9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5"/>
    <n v="1473211313"/>
    <d v="2016-09-07T01:21:53"/>
    <n v="1472001713"/>
    <b v="0"/>
    <n v="17"/>
    <b v="0"/>
    <s v="theater/plays"/>
    <n v="-0.82228571428571429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6"/>
    <n v="1438390800"/>
    <d v="2015-08-01T01:00:00"/>
    <n v="1436888066"/>
    <b v="0"/>
    <n v="7"/>
    <b v="0"/>
    <s v="theater/plays"/>
    <n v="-0.90583333333333338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7"/>
    <n v="1463259837"/>
    <d v="2016-05-14T21:03:57"/>
    <n v="1458075837"/>
    <b v="0"/>
    <n v="2"/>
    <b v="0"/>
    <s v="theater/plays"/>
    <n v="-0.9991999999999999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8"/>
    <n v="1465407219"/>
    <d v="2016-06-08T17:33:39"/>
    <n v="1462815219"/>
    <b v="0"/>
    <n v="5"/>
    <b v="0"/>
    <s v="theater/plays"/>
    <n v="-0.9725000000000000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9"/>
    <n v="1416944760"/>
    <d v="2014-11-25T19:46:00"/>
    <n v="1413527001"/>
    <b v="0"/>
    <n v="1"/>
    <b v="0"/>
    <s v="theater/plays"/>
    <n v="-0.9998888888888889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10"/>
    <n v="1434139887"/>
    <d v="2015-06-12T20:11:27"/>
    <n v="1428955887"/>
    <b v="0"/>
    <n v="1"/>
    <b v="0"/>
    <s v="theater/plays"/>
    <n v="-0.9999666666666666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11"/>
    <n v="1435429626"/>
    <d v="2015-06-27T18:27:06"/>
    <n v="1431973626"/>
    <b v="0"/>
    <n v="14"/>
    <b v="0"/>
    <s v="theater/plays"/>
    <n v="-0.63500000000000001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12"/>
    <n v="1452827374"/>
    <d v="2016-01-15T03:09:34"/>
    <n v="1450235374"/>
    <b v="0"/>
    <n v="26"/>
    <b v="0"/>
    <s v="theater/plays"/>
    <n v="-0.85941828254847641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13"/>
    <n v="1410041339"/>
    <d v="2014-09-06T22:08:59"/>
    <n v="1404857339"/>
    <b v="0"/>
    <n v="2"/>
    <b v="0"/>
    <s v="theater/plays"/>
    <n v="-0.999800000000000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x v="2914"/>
    <n v="1426365994"/>
    <d v="2015-03-14T20:46:34"/>
    <n v="1421185594"/>
    <b v="0"/>
    <n v="1"/>
    <b v="0"/>
    <s v="theater/plays"/>
    <n v="-0.99995999999999996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5"/>
    <n v="1458117190"/>
    <d v="2016-03-16T08:33:10"/>
    <n v="1455528790"/>
    <b v="0"/>
    <n v="3"/>
    <b v="0"/>
    <s v="theater/plays"/>
    <n v="-0.3890000000000000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6"/>
    <n v="1400498789"/>
    <d v="2014-05-19T11:26:29"/>
    <n v="1398511589"/>
    <b v="0"/>
    <n v="7"/>
    <b v="0"/>
    <s v="theater/plays"/>
    <n v="-0.92162162162162165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7"/>
    <n v="1442381847"/>
    <d v="2015-09-16T05:37:27"/>
    <n v="1440826647"/>
    <b v="0"/>
    <n v="9"/>
    <b v="0"/>
    <s v="theater/plays"/>
    <n v="-0.7814999999999999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8"/>
    <n v="1446131207"/>
    <d v="2015-10-29T15:06:47"/>
    <n v="1443712007"/>
    <b v="0"/>
    <n v="20"/>
    <b v="0"/>
    <s v="theater/plays"/>
    <n v="-0.72760000000000002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9"/>
    <n v="1407250329"/>
    <d v="2014-08-05T14:52:09"/>
    <n v="1404658329"/>
    <b v="0"/>
    <n v="6"/>
    <b v="0"/>
    <s v="theater/plays"/>
    <n v="-0.91500000000000004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20"/>
    <n v="1427306470"/>
    <d v="2015-03-25T18:01:10"/>
    <n v="1424718070"/>
    <b v="0"/>
    <n v="13"/>
    <b v="0"/>
    <s v="theater/plays"/>
    <n v="-0.7316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21"/>
    <n v="1411679804"/>
    <d v="2014-09-25T21:16:44"/>
    <n v="1409087804"/>
    <b v="0"/>
    <n v="3"/>
    <b v="1"/>
    <s v="theater/musical"/>
    <n v="0.28999999999999998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22"/>
    <n v="1431982727"/>
    <d v="2015-05-18T20:58:47"/>
    <n v="1428094727"/>
    <b v="0"/>
    <n v="6"/>
    <b v="1"/>
    <s v="theater/musical"/>
    <n v="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23"/>
    <n v="1422068400"/>
    <d v="2015-01-24T03:00:00"/>
    <n v="1420774779"/>
    <b v="0"/>
    <n v="10"/>
    <b v="1"/>
    <s v="theater/musical"/>
    <n v="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4"/>
    <n v="1431143940"/>
    <d v="2015-05-09T03:59:00"/>
    <n v="1428585710"/>
    <b v="0"/>
    <n v="147"/>
    <b v="1"/>
    <s v="theater/musical"/>
    <n v="3.2000000000000001E-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5"/>
    <n v="1410444068"/>
    <d v="2014-09-11T14:01:08"/>
    <n v="1407852068"/>
    <b v="0"/>
    <n v="199"/>
    <b v="1"/>
    <s v="theater/musical"/>
    <n v="2.445977777777783E-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6"/>
    <n v="1424715779"/>
    <d v="2015-02-23T18:22:59"/>
    <n v="1423506179"/>
    <b v="0"/>
    <n v="50"/>
    <b v="1"/>
    <s v="theater/musical"/>
    <n v="0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7"/>
    <n v="1405400400"/>
    <d v="2014-07-15T05:00:00"/>
    <n v="1402934629"/>
    <b v="0"/>
    <n v="21"/>
    <b v="1"/>
    <s v="theater/musical"/>
    <n v="0.30833333333333335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8"/>
    <n v="1457135846"/>
    <d v="2016-03-04T23:57:26"/>
    <n v="1454543846"/>
    <b v="0"/>
    <n v="24"/>
    <b v="1"/>
    <s v="theater/musical"/>
    <n v="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9"/>
    <n v="1401024758"/>
    <d v="2014-05-25T13:32:38"/>
    <n v="1398432758"/>
    <b v="0"/>
    <n v="32"/>
    <b v="1"/>
    <s v="theater/musical"/>
    <n v="2.0693750000000021E-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30"/>
    <n v="1431007264"/>
    <d v="2015-05-07T14:01:04"/>
    <n v="1428415264"/>
    <b v="0"/>
    <n v="62"/>
    <b v="1"/>
    <s v="theater/musical"/>
    <n v="9.1999999999999998E-3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31"/>
    <n v="1410761280"/>
    <d v="2014-09-15T06:08:00"/>
    <n v="1408604363"/>
    <b v="0"/>
    <n v="9"/>
    <b v="1"/>
    <s v="theater/musical"/>
    <n v="0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32"/>
    <n v="1424516400"/>
    <d v="2015-02-21T11:00:00"/>
    <n v="1421812637"/>
    <b v="0"/>
    <n v="38"/>
    <b v="1"/>
    <s v="theater/musical"/>
    <n v="5.0967741935483868E-2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33"/>
    <n v="1465081053"/>
    <d v="2016-06-04T22:57:33"/>
    <n v="1462489053"/>
    <b v="0"/>
    <n v="54"/>
    <b v="1"/>
    <s v="theater/musical"/>
    <n v="2.76E-2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4"/>
    <n v="1402845364"/>
    <d v="2014-06-15T15:16:04"/>
    <n v="1400253364"/>
    <b v="0"/>
    <n v="37"/>
    <b v="1"/>
    <s v="theater/musical"/>
    <n v="0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5"/>
    <n v="1472490000"/>
    <d v="2016-08-29T17:00:00"/>
    <n v="1467468008"/>
    <b v="0"/>
    <n v="39"/>
    <b v="1"/>
    <s v="theater/musical"/>
    <n v="8.8571428571428568E-3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6"/>
    <n v="1413176340"/>
    <d v="2014-10-13T04:59:00"/>
    <n v="1412091423"/>
    <b v="0"/>
    <n v="34"/>
    <b v="1"/>
    <s v="theater/musical"/>
    <n v="0.28000000000000003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x v="2937"/>
    <n v="1405249113"/>
    <d v="2014-07-13T10:58:33"/>
    <n v="1402657113"/>
    <b v="0"/>
    <n v="55"/>
    <b v="1"/>
    <s v="theater/musical"/>
    <n v="0.333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8"/>
    <n v="1422636814"/>
    <d v="2015-01-30T16:53:34"/>
    <n v="1420044814"/>
    <b v="0"/>
    <n v="32"/>
    <b v="1"/>
    <s v="theater/musical"/>
    <n v="1.375E-2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9"/>
    <n v="1409187600"/>
    <d v="2014-08-28T01:00:00"/>
    <n v="1406316312"/>
    <b v="0"/>
    <n v="25"/>
    <b v="1"/>
    <s v="theater/musical"/>
    <n v="2.8750000000000001E-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40"/>
    <n v="1421606018"/>
    <d v="2015-01-18T18:33:38"/>
    <n v="1418150018"/>
    <b v="0"/>
    <n v="33"/>
    <b v="1"/>
    <s v="theater/musical"/>
    <n v="7.2400000000000006E-2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41"/>
    <n v="1425250955"/>
    <d v="2015-03-01T23:02:35"/>
    <n v="1422658955"/>
    <b v="0"/>
    <n v="1"/>
    <b v="0"/>
    <s v="theater/spaces"/>
    <n v="-0.99995999999999996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42"/>
    <n v="1450297080"/>
    <d v="2015-12-16T20:18:00"/>
    <n v="1448565459"/>
    <b v="0"/>
    <n v="202"/>
    <b v="0"/>
    <s v="theater/spaces"/>
    <n v="-0.79574999999999996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43"/>
    <n v="1428894380"/>
    <d v="2015-04-13T03:06:20"/>
    <n v="1426302380"/>
    <b v="0"/>
    <n v="0"/>
    <b v="0"/>
    <s v="theater/spaces"/>
    <n v="-1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4"/>
    <n v="1433714198"/>
    <d v="2015-06-07T21:56:38"/>
    <n v="1431122198"/>
    <b v="0"/>
    <n v="1"/>
    <b v="0"/>
    <s v="theater/spaces"/>
    <n v="-0.99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5"/>
    <n v="1432437660"/>
    <d v="2015-05-24T03:21:00"/>
    <n v="1429845660"/>
    <b v="0"/>
    <n v="0"/>
    <b v="0"/>
    <s v="theater/spaces"/>
    <n v="-1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6"/>
    <n v="1471265092"/>
    <d v="2016-08-15T12:44:52"/>
    <n v="1468673092"/>
    <b v="0"/>
    <n v="2"/>
    <b v="0"/>
    <s v="theater/spaces"/>
    <n v="-0.999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7"/>
    <n v="1480007460"/>
    <d v="2016-11-24T17:11:00"/>
    <n v="1475760567"/>
    <b v="0"/>
    <n v="13"/>
    <b v="0"/>
    <s v="theater/spaces"/>
    <n v="-0.95711999999999997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8"/>
    <n v="1433259293"/>
    <d v="2015-06-02T15:34:53"/>
    <n v="1428075293"/>
    <b v="0"/>
    <n v="9"/>
    <b v="0"/>
    <s v="theater/spaces"/>
    <n v="-0.9999519999999999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9"/>
    <n v="1447965917"/>
    <d v="2015-11-19T20:45:17"/>
    <n v="1445370317"/>
    <b v="0"/>
    <n v="2"/>
    <b v="0"/>
    <s v="theater/spaces"/>
    <n v="-0.97499999999999998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50"/>
    <n v="1453538752"/>
    <d v="2016-01-23T08:45:52"/>
    <n v="1450946752"/>
    <b v="0"/>
    <n v="0"/>
    <b v="0"/>
    <s v="theater/spaces"/>
    <n v="-1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51"/>
    <n v="1412536573"/>
    <d v="2014-10-05T19:16:13"/>
    <n v="1408648573"/>
    <b v="0"/>
    <n v="58"/>
    <b v="0"/>
    <s v="theater/spaces"/>
    <n v="-0.97807999999999995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52"/>
    <n v="1476676800"/>
    <d v="2016-10-17T04:00:00"/>
    <n v="1473957239"/>
    <b v="0"/>
    <n v="8"/>
    <b v="0"/>
    <s v="theater/spaces"/>
    <n v="-0.91974999999999996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53"/>
    <n v="1444330821"/>
    <d v="2015-10-08T19:00:21"/>
    <n v="1441738821"/>
    <b v="0"/>
    <n v="3"/>
    <b v="0"/>
    <s v="theater/spaces"/>
    <n v="-0.99848749999999997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4"/>
    <n v="1489669203"/>
    <d v="2017-03-16T13:00:03"/>
    <n v="1487944803"/>
    <b v="0"/>
    <n v="0"/>
    <b v="0"/>
    <s v="theater/spaces"/>
    <n v="-1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5"/>
    <n v="1434476849"/>
    <d v="2015-06-16T17:47:29"/>
    <n v="1431884849"/>
    <b v="0"/>
    <n v="11"/>
    <b v="0"/>
    <s v="theater/spaces"/>
    <n v="-0.40416666666666667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6"/>
    <n v="1462402850"/>
    <d v="2016-05-04T23:00:50"/>
    <n v="1459810850"/>
    <b v="0"/>
    <n v="20"/>
    <b v="0"/>
    <s v="theater/spaces"/>
    <n v="-0.83265822784810128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7"/>
    <n v="1427498172"/>
    <d v="2015-03-27T23:16:12"/>
    <n v="1422317772"/>
    <b v="0"/>
    <n v="3"/>
    <b v="0"/>
    <s v="theater/spaces"/>
    <n v="-0.98133333333333328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8"/>
    <n v="1462729317"/>
    <d v="2016-05-08T17:41:57"/>
    <n v="1457548917"/>
    <b v="0"/>
    <n v="0"/>
    <b v="0"/>
    <s v="theater/spaces"/>
    <n v="-1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9"/>
    <n v="1465258325"/>
    <d v="2016-06-07T00:12:05"/>
    <n v="1462666325"/>
    <b v="0"/>
    <n v="0"/>
    <b v="0"/>
    <s v="theater/spaces"/>
    <n v="-1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60"/>
    <n v="1410459023"/>
    <d v="2014-09-11T18:10:23"/>
    <n v="1407867023"/>
    <b v="0"/>
    <n v="0"/>
    <b v="0"/>
    <s v="theater/spaces"/>
    <n v="-1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61"/>
    <n v="1427342400"/>
    <d v="2015-03-26T04:00:00"/>
    <n v="1424927159"/>
    <b v="0"/>
    <n v="108"/>
    <b v="1"/>
    <s v="theater/plays"/>
    <n v="9.6199999999999994E-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62"/>
    <n v="1425193140"/>
    <d v="2015-03-01T06:59:00"/>
    <n v="1422769906"/>
    <b v="0"/>
    <n v="20"/>
    <b v="1"/>
    <s v="theater/plays"/>
    <n v="0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63"/>
    <n v="1435835824"/>
    <d v="2015-07-02T11:17:04"/>
    <n v="1433243824"/>
    <b v="0"/>
    <n v="98"/>
    <b v="1"/>
    <s v="theater/plays"/>
    <n v="6.8500000000000005E-2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4"/>
    <n v="1407360720"/>
    <d v="2014-08-06T21:32:00"/>
    <n v="1404769819"/>
    <b v="0"/>
    <n v="196"/>
    <b v="1"/>
    <s v="theater/plays"/>
    <n v="7.1379999999999196E-3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5"/>
    <n v="1436290233"/>
    <d v="2015-07-07T17:30:33"/>
    <n v="1433698233"/>
    <b v="0"/>
    <n v="39"/>
    <b v="1"/>
    <s v="theater/plays"/>
    <n v="0.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6"/>
    <n v="1442425412"/>
    <d v="2015-09-16T17:43:32"/>
    <n v="1439833412"/>
    <b v="0"/>
    <n v="128"/>
    <b v="1"/>
    <s v="theater/plays"/>
    <n v="0.13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7"/>
    <n v="1425872692"/>
    <d v="2015-03-09T03:44:52"/>
    <n v="1423284292"/>
    <b v="0"/>
    <n v="71"/>
    <b v="1"/>
    <s v="theater/plays"/>
    <n v="0.13919999999999999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8"/>
    <n v="1471406340"/>
    <d v="2016-08-17T03:59:00"/>
    <n v="1470227660"/>
    <b v="0"/>
    <n v="47"/>
    <b v="1"/>
    <s v="theater/plays"/>
    <n v="0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9"/>
    <n v="1430693460"/>
    <d v="2015-05-03T22:51:00"/>
    <n v="1428087153"/>
    <b v="0"/>
    <n v="17"/>
    <b v="1"/>
    <s v="theater/plays"/>
    <n v="0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70"/>
    <n v="1405699451"/>
    <d v="2014-07-18T16:04:11"/>
    <n v="1403107451"/>
    <b v="0"/>
    <n v="91"/>
    <b v="1"/>
    <s v="theater/plays"/>
    <n v="0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71"/>
    <n v="1409500078"/>
    <d v="2014-08-31T15:47:58"/>
    <n v="1406908078"/>
    <b v="0"/>
    <n v="43"/>
    <b v="1"/>
    <s v="theater/plays"/>
    <n v="1.5625000000000001E-3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x v="2972"/>
    <n v="1480899600"/>
    <d v="2016-12-05T01:00:00"/>
    <n v="1479609520"/>
    <b v="0"/>
    <n v="17"/>
    <b v="1"/>
    <s v="theater/plays"/>
    <n v="5.3499999999999999E-2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73"/>
    <n v="1451620800"/>
    <d v="2016-01-01T04:00:00"/>
    <n v="1449171508"/>
    <b v="0"/>
    <n v="33"/>
    <b v="1"/>
    <s v="theater/plays"/>
    <n v="0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4"/>
    <n v="1411695300"/>
    <d v="2014-09-26T01:35:00"/>
    <n v="1409275671"/>
    <b v="0"/>
    <n v="87"/>
    <b v="1"/>
    <s v="theater/plays"/>
    <n v="0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5"/>
    <n v="1417057200"/>
    <d v="2014-11-27T03:00:00"/>
    <n v="1414599886"/>
    <b v="0"/>
    <n v="113"/>
    <b v="1"/>
    <s v="theater/plays"/>
    <n v="1.25E-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x v="2976"/>
    <n v="1457870400"/>
    <d v="2016-03-13T12:00:00"/>
    <n v="1456421530"/>
    <b v="0"/>
    <n v="14"/>
    <b v="1"/>
    <s v="theater/plays"/>
    <n v="0.7142857142857143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7"/>
    <n v="1427076840"/>
    <d v="2015-03-23T02:14:00"/>
    <n v="1421960934"/>
    <b v="0"/>
    <n v="30"/>
    <b v="1"/>
    <s v="theater/plays"/>
    <n v="0.1356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8"/>
    <n v="1413784740"/>
    <d v="2014-10-20T05:59:00"/>
    <n v="1412954547"/>
    <b v="0"/>
    <n v="16"/>
    <b v="1"/>
    <s v="theater/plays"/>
    <n v="0.2946666666666666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9"/>
    <n v="1420524000"/>
    <d v="2015-01-06T06:00:00"/>
    <n v="1419104823"/>
    <b v="0"/>
    <n v="46"/>
    <b v="1"/>
    <s v="theater/plays"/>
    <n v="1.4E-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80"/>
    <n v="1440381600"/>
    <d v="2015-08-24T02:00:00"/>
    <n v="1438639130"/>
    <b v="0"/>
    <n v="24"/>
    <b v="1"/>
    <s v="theater/plays"/>
    <n v="9.166666666666666E-2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81"/>
    <n v="1443014756"/>
    <d v="2015-09-23T13:25:56"/>
    <n v="1439126756"/>
    <b v="1"/>
    <n v="97"/>
    <b v="1"/>
    <s v="theater/spaces"/>
    <n v="0.289250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82"/>
    <n v="1455208143"/>
    <d v="2016-02-11T16:29:03"/>
    <n v="1452616143"/>
    <b v="1"/>
    <n v="59"/>
    <b v="1"/>
    <s v="theater/spaces"/>
    <n v="2.06E-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83"/>
    <n v="1415722236"/>
    <d v="2014-11-11T16:10:36"/>
    <n v="1410534636"/>
    <b v="1"/>
    <n v="1095"/>
    <b v="1"/>
    <s v="theater/spaces"/>
    <n v="0.46539577586206898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4"/>
    <n v="1472020881"/>
    <d v="2016-08-24T06:41:21"/>
    <n v="1469428881"/>
    <b v="1"/>
    <n v="218"/>
    <b v="1"/>
    <s v="theater/spaces"/>
    <n v="3.5200000000000001E-3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5"/>
    <n v="1477886400"/>
    <d v="2016-10-31T04:00:00"/>
    <n v="1476228128"/>
    <b v="0"/>
    <n v="111"/>
    <b v="1"/>
    <s v="theater/spaces"/>
    <n v="0.21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6"/>
    <n v="1462100406"/>
    <d v="2016-05-01T11:00:06"/>
    <n v="1456920006"/>
    <b v="0"/>
    <n v="56"/>
    <b v="1"/>
    <s v="theater/spaces"/>
    <n v="5.5E-2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7"/>
    <n v="1476316800"/>
    <d v="2016-10-13T00:00:00"/>
    <n v="1473837751"/>
    <b v="0"/>
    <n v="265"/>
    <b v="1"/>
    <s v="theater/spaces"/>
    <n v="0.1040080000000000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8"/>
    <n v="1466412081"/>
    <d v="2016-06-20T08:41:21"/>
    <n v="1463820081"/>
    <b v="0"/>
    <n v="28"/>
    <b v="1"/>
    <s v="theater/spaces"/>
    <n v="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x v="2989"/>
    <n v="1450673940"/>
    <d v="2015-12-21T04:59:00"/>
    <n v="1448756962"/>
    <b v="0"/>
    <n v="364"/>
    <b v="1"/>
    <s v="theater/spaces"/>
    <n v="0.7653499999999999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90"/>
    <n v="1452174420"/>
    <d v="2016-01-07T13:47:00"/>
    <n v="1449150420"/>
    <b v="0"/>
    <n v="27"/>
    <b v="1"/>
    <s v="theater/spaces"/>
    <n v="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91"/>
    <n v="1485547530"/>
    <d v="2017-01-27T20:05:30"/>
    <n v="1483646730"/>
    <b v="0"/>
    <n v="93"/>
    <b v="1"/>
    <s v="theater/spaces"/>
    <n v="3.2941176470588238E-2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92"/>
    <n v="1476037510"/>
    <d v="2016-10-09T18:25:10"/>
    <n v="1473445510"/>
    <b v="0"/>
    <n v="64"/>
    <b v="1"/>
    <s v="theater/spaces"/>
    <n v="4.4999999999999998E-2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x v="2993"/>
    <n v="1455998867"/>
    <d v="2016-02-20T20:07:47"/>
    <n v="1453406867"/>
    <b v="0"/>
    <n v="22"/>
    <b v="1"/>
    <s v="theater/spaces"/>
    <n v="3.0000000000000001E-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4"/>
    <n v="1412335772"/>
    <d v="2014-10-03T11:29:32"/>
    <n v="1409743772"/>
    <b v="0"/>
    <n v="59"/>
    <b v="1"/>
    <s v="theater/spaces"/>
    <n v="3.5774666666666666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5"/>
    <n v="1484841471"/>
    <d v="2017-01-19T15:57:51"/>
    <n v="1482249471"/>
    <b v="0"/>
    <n v="249"/>
    <b v="1"/>
    <s v="theater/spaces"/>
    <n v="4.9599999999999998E-2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6"/>
    <n v="1432677240"/>
    <d v="2015-05-26T21:54:00"/>
    <n v="1427493240"/>
    <b v="0"/>
    <n v="392"/>
    <b v="1"/>
    <s v="theater/spaces"/>
    <n v="0.7194285714285714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7"/>
    <n v="1488171540"/>
    <d v="2017-02-27T04:59:00"/>
    <n v="1486661793"/>
    <b v="0"/>
    <n v="115"/>
    <b v="1"/>
    <s v="theater/spaces"/>
    <n v="3.73E-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8"/>
    <n v="1402892700"/>
    <d v="2014-06-16T04:25:00"/>
    <n v="1400474329"/>
    <b v="0"/>
    <n v="433"/>
    <b v="1"/>
    <s v="theater/spaces"/>
    <n v="3.0290000000000001E-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2999"/>
    <n v="1488333600"/>
    <d v="2017-03-01T02:00:00"/>
    <n v="1487094360"/>
    <b v="0"/>
    <n v="20"/>
    <b v="1"/>
    <s v="theater/spaces"/>
    <n v="0.18888888888888888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3000"/>
    <n v="1485885600"/>
    <d v="2017-01-31T18:00:00"/>
    <n v="1484682670"/>
    <b v="0"/>
    <n v="8"/>
    <b v="1"/>
    <s v="theater/spaces"/>
    <n v="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001"/>
    <n v="1468445382"/>
    <d v="2016-07-13T21:29:42"/>
    <n v="1465853382"/>
    <b v="0"/>
    <n v="175"/>
    <b v="1"/>
    <s v="theater/spaces"/>
    <n v="2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3002"/>
    <n v="1356552252"/>
    <d v="2012-12-26T20:04:12"/>
    <n v="1353960252"/>
    <b v="0"/>
    <n v="104"/>
    <b v="1"/>
    <s v="theater/spaces"/>
    <n v="8.5061428571428607E-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3003"/>
    <n v="1456811940"/>
    <d v="2016-03-01T05:59:00"/>
    <n v="1454098976"/>
    <b v="0"/>
    <n v="17"/>
    <b v="1"/>
    <s v="theater/spaces"/>
    <n v="1.1666666666666667E-2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3004"/>
    <n v="1416089324"/>
    <d v="2014-11-15T22:08:44"/>
    <n v="1413493724"/>
    <b v="0"/>
    <n v="277"/>
    <b v="1"/>
    <s v="theater/spaces"/>
    <n v="0.12814999999999999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5"/>
    <n v="1412611905"/>
    <d v="2014-10-06T16:11:45"/>
    <n v="1410019905"/>
    <b v="0"/>
    <n v="118"/>
    <b v="1"/>
    <s v="theater/spaces"/>
    <n v="0.20496226415094343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6"/>
    <n v="1418580591"/>
    <d v="2014-12-14T18:09:51"/>
    <n v="1415988591"/>
    <b v="0"/>
    <n v="97"/>
    <b v="1"/>
    <s v="theater/spaces"/>
    <n v="7.7499999999999999E-2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x v="3007"/>
    <n v="1429938683"/>
    <d v="2015-04-25T05:11:23"/>
    <n v="1428124283"/>
    <b v="0"/>
    <n v="20"/>
    <b v="1"/>
    <s v="theater/spaces"/>
    <n v="0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8"/>
    <n v="1453352719"/>
    <d v="2016-01-21T05:05:19"/>
    <n v="1450760719"/>
    <b v="0"/>
    <n v="26"/>
    <b v="1"/>
    <s v="theater/spaces"/>
    <n v="1.1666666666666667E-2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9"/>
    <n v="1417012840"/>
    <d v="2014-11-26T14:40:40"/>
    <n v="1414417240"/>
    <b v="0"/>
    <n v="128"/>
    <b v="1"/>
    <s v="theater/spaces"/>
    <n v="0.19756000000000001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10"/>
    <n v="1424548719"/>
    <d v="2015-02-21T19:58:39"/>
    <n v="1419364719"/>
    <b v="0"/>
    <n v="15"/>
    <b v="1"/>
    <s v="theater/spaces"/>
    <n v="0.57999999999999996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11"/>
    <n v="1450911540"/>
    <d v="2015-12-23T22:59:00"/>
    <n v="1448536516"/>
    <b v="0"/>
    <n v="25"/>
    <b v="1"/>
    <s v="theater/spaces"/>
    <n v="0.236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12"/>
    <n v="1423587130"/>
    <d v="2015-02-10T16:52:10"/>
    <n v="1421772730"/>
    <b v="0"/>
    <n v="55"/>
    <b v="1"/>
    <s v="theater/spaces"/>
    <n v="0.17125000000000001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13"/>
    <n v="1434917049"/>
    <d v="2015-06-21T20:04:09"/>
    <n v="1432325049"/>
    <b v="0"/>
    <n v="107"/>
    <b v="1"/>
    <s v="theater/spaces"/>
    <n v="0.56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14"/>
    <n v="1415163600"/>
    <d v="2014-11-05T05:00:00"/>
    <n v="1412737080"/>
    <b v="0"/>
    <n v="557"/>
    <b v="1"/>
    <s v="theater/spaces"/>
    <n v="0.13103999999999999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5"/>
    <n v="1402459200"/>
    <d v="2014-06-11T04:00:00"/>
    <n v="1401125238"/>
    <b v="0"/>
    <n v="40"/>
    <b v="1"/>
    <s v="theater/spaces"/>
    <n v="3.1764705882352938E-2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6"/>
    <n v="1405688952"/>
    <d v="2014-07-18T13:09:12"/>
    <n v="1400504952"/>
    <b v="0"/>
    <n v="36"/>
    <b v="1"/>
    <s v="theater/spaces"/>
    <n v="2.611764705882353E-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7"/>
    <n v="1408566243"/>
    <d v="2014-08-20T20:24:03"/>
    <n v="1405974243"/>
    <b v="0"/>
    <n v="159"/>
    <b v="1"/>
    <s v="theater/spaces"/>
    <n v="5.8409090909090911E-2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8"/>
    <n v="1437429600"/>
    <d v="2015-07-20T22:00:00"/>
    <n v="1433747376"/>
    <b v="0"/>
    <n v="41"/>
    <b v="1"/>
    <s v="theater/spaces"/>
    <n v="7.1428571428571426E-3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9"/>
    <n v="1401159600"/>
    <d v="2014-05-27T03:00:00"/>
    <n v="1398801620"/>
    <b v="0"/>
    <n v="226"/>
    <b v="1"/>
    <s v="theater/spaces"/>
    <n v="0.21233333333333335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20"/>
    <n v="1439583533"/>
    <d v="2015-08-14T20:18:53"/>
    <n v="1434399533"/>
    <b v="0"/>
    <n v="30"/>
    <b v="1"/>
    <s v="theater/spaces"/>
    <n v="5.7142857142857143E-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21"/>
    <n v="1479794340"/>
    <d v="2016-11-22T05:59:00"/>
    <n v="1476715869"/>
    <b v="0"/>
    <n v="103"/>
    <b v="1"/>
    <s v="theater/spaces"/>
    <n v="0.1602222222222222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22"/>
    <n v="1472338409"/>
    <d v="2016-08-27T22:53:29"/>
    <n v="1468450409"/>
    <b v="0"/>
    <n v="62"/>
    <b v="1"/>
    <s v="theater/spaces"/>
    <n v="8.8000000000000005E-3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23"/>
    <n v="1434039186"/>
    <d v="2015-06-11T16:13:06"/>
    <n v="1430151186"/>
    <b v="0"/>
    <n v="6"/>
    <b v="1"/>
    <s v="theater/spaces"/>
    <n v="0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24"/>
    <n v="1349567475"/>
    <d v="2012-10-06T23:51:15"/>
    <n v="1346975475"/>
    <b v="0"/>
    <n v="182"/>
    <b v="1"/>
    <s v="theater/spaces"/>
    <n v="1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5"/>
    <n v="1401465600"/>
    <d v="2014-05-30T16:00:00"/>
    <n v="1399032813"/>
    <b v="0"/>
    <n v="145"/>
    <b v="1"/>
    <s v="theater/spaces"/>
    <n v="2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6"/>
    <n v="1488538892"/>
    <d v="2017-03-03T11:01:32"/>
    <n v="1487329292"/>
    <b v="0"/>
    <n v="25"/>
    <b v="1"/>
    <s v="theater/spaces"/>
    <n v="0.4333333333333333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7"/>
    <n v="1426866851"/>
    <d v="2015-03-20T15:54:11"/>
    <n v="1424278451"/>
    <b v="0"/>
    <n v="320"/>
    <b v="1"/>
    <s v="theater/spaces"/>
    <n v="0.3144000000000000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x v="3028"/>
    <n v="1471242025"/>
    <d v="2016-08-15T06:20:25"/>
    <n v="1468650025"/>
    <b v="0"/>
    <n v="99"/>
    <b v="1"/>
    <s v="theater/spaces"/>
    <n v="0.68020000000000003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9"/>
    <n v="1416285300"/>
    <d v="2014-11-18T04:35:00"/>
    <n v="1413824447"/>
    <b v="0"/>
    <n v="348"/>
    <b v="1"/>
    <s v="theater/spaces"/>
    <n v="9.6766666666666667E-2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30"/>
    <n v="1442426171"/>
    <d v="2015-09-16T17:56:11"/>
    <n v="1439834171"/>
    <b v="0"/>
    <n v="41"/>
    <b v="1"/>
    <s v="theater/spaces"/>
    <n v="6.6857142857142851E-2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31"/>
    <n v="1476479447"/>
    <d v="2016-10-14T21:10:47"/>
    <n v="1471295447"/>
    <b v="0"/>
    <n v="29"/>
    <b v="1"/>
    <s v="theater/spaces"/>
    <n v="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32"/>
    <n v="1441933459"/>
    <d v="2015-09-11T01:04:19"/>
    <n v="1439341459"/>
    <b v="0"/>
    <n v="25"/>
    <b v="1"/>
    <s v="theater/spaces"/>
    <n v="0.2720000000000000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33"/>
    <n v="1471487925"/>
    <d v="2016-08-18T02:38:45"/>
    <n v="1468895925"/>
    <b v="0"/>
    <n v="23"/>
    <b v="1"/>
    <s v="theater/spaces"/>
    <n v="0.46533333333333332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34"/>
    <n v="1477972740"/>
    <d v="2016-11-01T03:59:00"/>
    <n v="1475326255"/>
    <b v="0"/>
    <n v="1260"/>
    <b v="1"/>
    <s v="theater/spaces"/>
    <n v="0.12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x v="3035"/>
    <n v="1367674009"/>
    <d v="2013-05-04T13:26:49"/>
    <n v="1365082009"/>
    <b v="0"/>
    <n v="307"/>
    <b v="1"/>
    <s v="theater/spaces"/>
    <n v="8.7868399999999972E-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6"/>
    <n v="1376654340"/>
    <d v="2013-08-16T11:59:00"/>
    <n v="1373568644"/>
    <b v="0"/>
    <n v="329"/>
    <b v="1"/>
    <s v="theater/spaces"/>
    <n v="0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7"/>
    <n v="1285995540"/>
    <d v="2010-10-02T04:59:00"/>
    <n v="1279574773"/>
    <b v="0"/>
    <n v="32"/>
    <b v="1"/>
    <s v="theater/spaces"/>
    <n v="1.1319999999999999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8"/>
    <n v="1457071397"/>
    <d v="2016-03-04T06:03:17"/>
    <n v="1451887397"/>
    <b v="0"/>
    <n v="27"/>
    <b v="1"/>
    <s v="theater/spaces"/>
    <n v="5.0000000000000001E-3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9"/>
    <n v="1388303940"/>
    <d v="2013-12-29T07:59:00"/>
    <n v="1386011038"/>
    <b v="0"/>
    <n v="236"/>
    <b v="1"/>
    <s v="theater/spaces"/>
    <n v="8.7138999999999939E-2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40"/>
    <n v="1435359600"/>
    <d v="2015-06-26T23:00:00"/>
    <n v="1434999621"/>
    <b v="0"/>
    <n v="42"/>
    <b v="1"/>
    <s v="theater/spaces"/>
    <n v="7.4999999999999997E-2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x v="3041"/>
    <n v="1453323048"/>
    <d v="2016-01-20T20:50:48"/>
    <n v="1450731048"/>
    <b v="0"/>
    <n v="95"/>
    <b v="1"/>
    <s v="theater/spaces"/>
    <n v="0.10481927710843374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42"/>
    <n v="1444149047"/>
    <d v="2015-10-06T16:30:47"/>
    <n v="1441557047"/>
    <b v="0"/>
    <n v="37"/>
    <b v="1"/>
    <s v="theater/spaces"/>
    <n v="0.28000000000000003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43"/>
    <n v="1429152600"/>
    <d v="2015-04-16T02:50:00"/>
    <n v="1426815699"/>
    <b v="0"/>
    <n v="128"/>
    <b v="1"/>
    <s v="theater/spaces"/>
    <n v="0.10006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44"/>
    <n v="1454433998"/>
    <d v="2016-02-02T17:26:38"/>
    <n v="1453137998"/>
    <b v="0"/>
    <n v="156"/>
    <b v="1"/>
    <s v="theater/spaces"/>
    <n v="9.3416666666666662E-2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5"/>
    <n v="1408679055"/>
    <d v="2014-08-22T03:44:15"/>
    <n v="1406087055"/>
    <b v="0"/>
    <n v="64"/>
    <b v="1"/>
    <s v="theater/spaces"/>
    <n v="0.32706500000000005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6"/>
    <n v="1410324720"/>
    <d v="2014-09-10T04:52:00"/>
    <n v="1407784586"/>
    <b v="0"/>
    <n v="58"/>
    <b v="1"/>
    <s v="theater/spaces"/>
    <n v="0.9084810126582278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7"/>
    <n v="1461762960"/>
    <d v="2016-04-27T13:16:00"/>
    <n v="1457999054"/>
    <b v="0"/>
    <n v="20"/>
    <b v="1"/>
    <s v="theater/spaces"/>
    <n v="0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8"/>
    <n v="1420060920"/>
    <d v="2014-12-31T21:22:00"/>
    <n v="1417556262"/>
    <b v="0"/>
    <n v="47"/>
    <b v="1"/>
    <s v="theater/spaces"/>
    <n v="0.66400000000000003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9"/>
    <n v="1434241255"/>
    <d v="2015-06-14T00:20:55"/>
    <n v="1431649255"/>
    <b v="0"/>
    <n v="54"/>
    <b v="1"/>
    <s v="theater/spaces"/>
    <n v="6.6666666666666666E-2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50"/>
    <n v="1462420960"/>
    <d v="2016-05-05T04:02:40"/>
    <n v="1459828960"/>
    <b v="0"/>
    <n v="9"/>
    <b v="1"/>
    <s v="theater/spaces"/>
    <n v="0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51"/>
    <n v="1486547945"/>
    <d v="2017-02-08T09:59:05"/>
    <n v="1483955945"/>
    <b v="1"/>
    <n v="35"/>
    <b v="0"/>
    <s v="theater/spaces"/>
    <n v="-0.76371428571428568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52"/>
    <n v="1432828740"/>
    <d v="2015-05-28T15:59:00"/>
    <n v="1430237094"/>
    <b v="0"/>
    <n v="2"/>
    <b v="0"/>
    <s v="theater/spaces"/>
    <n v="-0.9985000000000000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53"/>
    <n v="1412222340"/>
    <d v="2014-10-02T03:59:00"/>
    <n v="1407781013"/>
    <b v="0"/>
    <n v="3"/>
    <b v="0"/>
    <s v="theater/spaces"/>
    <n v="-0.996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54"/>
    <n v="1425258240"/>
    <d v="2015-03-02T01:04:00"/>
    <n v="1422043154"/>
    <b v="0"/>
    <n v="0"/>
    <b v="0"/>
    <s v="theater/spaces"/>
    <n v="-1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5"/>
    <n v="1420844390"/>
    <d v="2015-01-09T22:59:50"/>
    <n v="1415660390"/>
    <b v="0"/>
    <n v="1"/>
    <b v="0"/>
    <s v="theater/spaces"/>
    <n v="-0.9999500000000000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6"/>
    <n v="1412003784"/>
    <d v="2014-09-29T15:16:24"/>
    <n v="1406819784"/>
    <b v="0"/>
    <n v="0"/>
    <b v="0"/>
    <s v="theater/spaces"/>
    <n v="-1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7"/>
    <n v="1459694211"/>
    <d v="2016-04-03T14:36:51"/>
    <n v="1457105811"/>
    <b v="0"/>
    <n v="0"/>
    <b v="0"/>
    <s v="theater/spaces"/>
    <n v="-1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8"/>
    <n v="1463734740"/>
    <d v="2016-05-20T08:59:00"/>
    <n v="1459414740"/>
    <b v="0"/>
    <n v="3"/>
    <b v="0"/>
    <s v="theater/spaces"/>
    <n v="-0.99983333333333335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9"/>
    <n v="1407536846"/>
    <d v="2014-08-08T22:27:26"/>
    <n v="1404944846"/>
    <b v="0"/>
    <n v="11"/>
    <b v="0"/>
    <s v="theater/spaces"/>
    <n v="-0.9699333333333333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60"/>
    <n v="1443422134"/>
    <d v="2015-09-28T06:35:34"/>
    <n v="1440830134"/>
    <b v="0"/>
    <n v="6"/>
    <b v="0"/>
    <s v="theater/spaces"/>
    <n v="-0.99847727272727271"/>
    <n v="55.833333333333336"/>
    <x v="1"/>
    <s v="spaces"/>
  </r>
  <r>
    <n v="3061"/>
    <s v="Help Save Parkway Cinemas!"/>
    <s v="Save a historic Local theater."/>
    <n v="1000000"/>
    <n v="0"/>
    <x v="2"/>
    <s v="US"/>
    <s v="USD"/>
    <x v="3061"/>
    <n v="1407955748"/>
    <d v="2014-08-13T18:49:08"/>
    <n v="1405363748"/>
    <b v="0"/>
    <n v="0"/>
    <b v="0"/>
    <s v="theater/spaces"/>
    <n v="-1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62"/>
    <n v="1443636000"/>
    <d v="2015-09-30T18:00:00"/>
    <n v="1441111892"/>
    <b v="0"/>
    <n v="67"/>
    <b v="0"/>
    <s v="theater/spaces"/>
    <n v="-0.33160000000000001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x v="3063"/>
    <n v="1477174138"/>
    <d v="2016-10-22T22:08:58"/>
    <n v="1474150138"/>
    <b v="0"/>
    <n v="23"/>
    <b v="0"/>
    <s v="theater/spaces"/>
    <n v="-0.80433333333333334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x v="3064"/>
    <n v="1448175540"/>
    <d v="2015-11-22T06:59:00"/>
    <n v="1445483246"/>
    <b v="0"/>
    <n v="72"/>
    <b v="0"/>
    <s v="theater/spaces"/>
    <n v="-0.8870533333333333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5"/>
    <n v="1406683172"/>
    <d v="2014-07-30T01:19:32"/>
    <n v="1404523172"/>
    <b v="0"/>
    <n v="2"/>
    <b v="0"/>
    <s v="theater/spaces"/>
    <n v="-0.999600000000000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6"/>
    <n v="1468128537"/>
    <d v="2016-07-10T05:28:57"/>
    <n v="1465536537"/>
    <b v="0"/>
    <n v="15"/>
    <b v="0"/>
    <s v="theater/spaces"/>
    <n v="-0.880142857142857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7"/>
    <n v="1441837879"/>
    <d v="2015-09-09T22:31:19"/>
    <n v="1439245879"/>
    <b v="0"/>
    <n v="1"/>
    <b v="0"/>
    <s v="theater/spaces"/>
    <n v="-0.97499999999999998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8"/>
    <n v="1445013352"/>
    <d v="2015-10-16T16:35:52"/>
    <n v="1442421352"/>
    <b v="0"/>
    <n v="2"/>
    <b v="0"/>
    <s v="theater/spaces"/>
    <n v="-0.99929999999999997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9"/>
    <n v="1418587234"/>
    <d v="2014-12-14T20:00:34"/>
    <n v="1415995234"/>
    <b v="0"/>
    <n v="7"/>
    <b v="0"/>
    <s v="theater/spaces"/>
    <n v="-0.858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70"/>
    <n v="1481132169"/>
    <d v="2016-12-07T17:36:09"/>
    <n v="1479317769"/>
    <b v="0"/>
    <n v="16"/>
    <b v="0"/>
    <s v="theater/spaces"/>
    <n v="-0.96660000000000001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71"/>
    <n v="1429595940"/>
    <d v="2015-04-21T05:59:00"/>
    <n v="1428082481"/>
    <b v="0"/>
    <n v="117"/>
    <b v="0"/>
    <s v="theater/spaces"/>
    <n v="-0.4022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72"/>
    <n v="1477791960"/>
    <d v="2016-10-30T01:46:00"/>
    <n v="1476549262"/>
    <b v="0"/>
    <n v="2"/>
    <b v="0"/>
    <s v="theater/spaces"/>
    <n v="-0.99983333333333335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73"/>
    <n v="1434309540"/>
    <d v="2015-06-14T19:19:00"/>
    <n v="1429287900"/>
    <b v="0"/>
    <n v="7"/>
    <b v="0"/>
    <s v="theater/spaces"/>
    <n v="-0.99976964285714287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74"/>
    <n v="1457617359"/>
    <d v="2016-03-10T13:42:39"/>
    <n v="1455025359"/>
    <b v="0"/>
    <n v="3"/>
    <b v="0"/>
    <s v="theater/spaces"/>
    <n v="-0.99912000000000001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5"/>
    <n v="1471573640"/>
    <d v="2016-08-19T02:27:20"/>
    <n v="1467253640"/>
    <b v="0"/>
    <n v="20"/>
    <b v="0"/>
    <s v="theater/spaces"/>
    <n v="-0.91359999999999997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x v="3076"/>
    <n v="1444405123"/>
    <d v="2015-10-09T15:38:43"/>
    <n v="1439221123"/>
    <b v="0"/>
    <n v="50"/>
    <b v="0"/>
    <s v="theater/spaces"/>
    <n v="-0.84940000000000004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7"/>
    <n v="1488495478"/>
    <d v="2017-03-02T22:57:58"/>
    <n v="1485903478"/>
    <b v="0"/>
    <n v="2"/>
    <b v="0"/>
    <s v="theater/spaces"/>
    <n v="-0.99522727272727274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8"/>
    <n v="1424920795"/>
    <d v="2015-02-26T03:19:55"/>
    <n v="1422328795"/>
    <b v="0"/>
    <n v="3"/>
    <b v="0"/>
    <s v="theater/spaces"/>
    <n v="-0.99881666666666669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9"/>
    <n v="1427040435"/>
    <d v="2015-03-22T16:07:15"/>
    <n v="1424452035"/>
    <b v="0"/>
    <n v="27"/>
    <b v="0"/>
    <s v="theater/spaces"/>
    <n v="-0.99158260014126476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80"/>
    <n v="1419644444"/>
    <d v="2014-12-27T01:40:44"/>
    <n v="1414456844"/>
    <b v="0"/>
    <n v="7"/>
    <b v="0"/>
    <s v="theater/spaces"/>
    <n v="-0.99981200000000003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81"/>
    <n v="1442722891"/>
    <d v="2015-09-20T04:21:31"/>
    <n v="1440130891"/>
    <b v="0"/>
    <n v="5"/>
    <b v="0"/>
    <s v="theater/spaces"/>
    <n v="-0.9978970000000000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82"/>
    <n v="1447628946"/>
    <d v="2015-11-15T23:09:06"/>
    <n v="1445033346"/>
    <b v="0"/>
    <n v="0"/>
    <b v="0"/>
    <s v="theater/spaces"/>
    <n v="-1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83"/>
    <n v="1409547600"/>
    <d v="2014-09-01T05:00:00"/>
    <n v="1406986278"/>
    <b v="0"/>
    <n v="3"/>
    <b v="0"/>
    <s v="theater/spaces"/>
    <n v="-0.9971999999999999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84"/>
    <n v="1430851680"/>
    <d v="2015-05-05T18:48:00"/>
    <n v="1428340931"/>
    <b v="0"/>
    <n v="6"/>
    <b v="0"/>
    <s v="theater/spaces"/>
    <n v="-0.8842079329884208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5"/>
    <n v="1443561159"/>
    <d v="2015-09-29T21:12:39"/>
    <n v="1440969159"/>
    <b v="0"/>
    <n v="9"/>
    <b v="0"/>
    <s v="theater/spaces"/>
    <n v="-0.9756000000000000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6"/>
    <n v="1439827559"/>
    <d v="2015-08-17T16:05:59"/>
    <n v="1434643559"/>
    <b v="0"/>
    <n v="3"/>
    <b v="0"/>
    <s v="theater/spaces"/>
    <n v="-0.9975000000000000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7"/>
    <n v="1482294990"/>
    <d v="2016-12-21T04:36:30"/>
    <n v="1477107390"/>
    <b v="0"/>
    <n v="2"/>
    <b v="0"/>
    <s v="theater/spaces"/>
    <n v="-0.99375000000000002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8"/>
    <n v="1420724460"/>
    <d v="2015-01-08T13:41:00"/>
    <n v="1418046247"/>
    <b v="0"/>
    <n v="3"/>
    <b v="0"/>
    <s v="theater/spaces"/>
    <n v="-0.99806153846153844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9"/>
    <n v="1468029540"/>
    <d v="2016-07-09T01:59:00"/>
    <n v="1465304483"/>
    <b v="0"/>
    <n v="45"/>
    <b v="0"/>
    <s v="theater/spaces"/>
    <n v="-0.765839999999999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90"/>
    <n v="1430505545"/>
    <d v="2015-05-01T18:39:05"/>
    <n v="1425325145"/>
    <b v="0"/>
    <n v="9"/>
    <b v="0"/>
    <s v="theater/spaces"/>
    <n v="-0.9491911111111111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91"/>
    <n v="1471214743"/>
    <d v="2016-08-14T22:45:43"/>
    <n v="1468622743"/>
    <b v="0"/>
    <n v="9"/>
    <b v="0"/>
    <s v="theater/spaces"/>
    <n v="-0.840799999999999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92"/>
    <n v="1444946400"/>
    <d v="2015-10-15T22:00:00"/>
    <n v="1441723912"/>
    <b v="0"/>
    <n v="21"/>
    <b v="0"/>
    <s v="theater/spaces"/>
    <n v="-0.9881680999999999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3093"/>
    <n v="1401595140"/>
    <d v="2014-06-01T03:59:00"/>
    <n v="1398980941"/>
    <b v="0"/>
    <n v="17"/>
    <b v="0"/>
    <s v="theater/spaces"/>
    <n v="-0.77249999999999996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94"/>
    <n v="1442775956"/>
    <d v="2015-09-20T19:05:56"/>
    <n v="1437591956"/>
    <b v="0"/>
    <n v="1"/>
    <b v="0"/>
    <s v="theater/spaces"/>
    <n v="-0.99975000000000003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95"/>
    <n v="1470011780"/>
    <d v="2016-08-01T00:36:20"/>
    <n v="1464827780"/>
    <b v="0"/>
    <n v="1"/>
    <b v="0"/>
    <s v="theater/spaces"/>
    <n v="-0.9966487935656837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6"/>
    <n v="1432151326"/>
    <d v="2015-05-20T19:48:46"/>
    <n v="1429559326"/>
    <b v="0"/>
    <n v="14"/>
    <b v="0"/>
    <s v="theater/spaces"/>
    <n v="-0.96025000000000005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7"/>
    <n v="1475848800"/>
    <d v="2016-10-07T14:00:00"/>
    <n v="1474027501"/>
    <b v="0"/>
    <n v="42"/>
    <b v="0"/>
    <s v="theater/spaces"/>
    <n v="-0.828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8"/>
    <n v="1454890620"/>
    <d v="2016-02-08T00:17:00"/>
    <n v="1450724449"/>
    <b v="0"/>
    <n v="27"/>
    <b v="0"/>
    <s v="theater/spaces"/>
    <n v="-0.963919958953309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9"/>
    <n v="1455251591"/>
    <d v="2016-02-12T04:33:11"/>
    <n v="1452659591"/>
    <b v="0"/>
    <n v="5"/>
    <b v="0"/>
    <s v="theater/spaces"/>
    <n v="-0.8609999999999999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100"/>
    <n v="1413816975"/>
    <d v="2014-10-20T14:56:15"/>
    <n v="1411224975"/>
    <b v="0"/>
    <n v="13"/>
    <b v="0"/>
    <s v="theater/spaces"/>
    <n v="-0.8477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101"/>
    <n v="1437033360"/>
    <d v="2015-07-16T07:56:00"/>
    <n v="1434445937"/>
    <b v="0"/>
    <n v="12"/>
    <b v="0"/>
    <s v="theater/spaces"/>
    <n v="-0.88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102"/>
    <n v="1471939818"/>
    <d v="2016-08-23T08:10:18"/>
    <n v="1467619818"/>
    <b v="0"/>
    <n v="90"/>
    <b v="0"/>
    <s v="theater/spaces"/>
    <n v="-0.60887500000000006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x v="3103"/>
    <n v="1434080706"/>
    <d v="2015-06-12T03:45:06"/>
    <n v="1428896706"/>
    <b v="0"/>
    <n v="2"/>
    <b v="0"/>
    <s v="theater/spaces"/>
    <n v="-0.997317073170731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104"/>
    <n v="1422928800"/>
    <d v="2015-02-03T02:00:00"/>
    <n v="1420235311"/>
    <b v="0"/>
    <n v="5"/>
    <b v="0"/>
    <s v="theater/spaces"/>
    <n v="-0.70374999999999999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105"/>
    <n v="1413694800"/>
    <d v="2014-10-19T05:00:00"/>
    <n v="1408986916"/>
    <b v="0"/>
    <n v="31"/>
    <b v="0"/>
    <s v="theater/spaces"/>
    <n v="-0.57639007698887934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6"/>
    <n v="1442440800"/>
    <d v="2015-09-16T22:00:00"/>
    <n v="1440497876"/>
    <b v="0"/>
    <n v="4"/>
    <b v="0"/>
    <s v="theater/spaces"/>
    <n v="-0.958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7"/>
    <n v="1431372751"/>
    <d v="2015-05-11T19:32:31"/>
    <n v="1430767951"/>
    <b v="0"/>
    <n v="29"/>
    <b v="0"/>
    <s v="theater/spaces"/>
    <n v="-0.8023749999999999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x v="3108"/>
    <n v="1430234394"/>
    <d v="2015-04-28T15:19:54"/>
    <n v="1425053994"/>
    <b v="0"/>
    <n v="2"/>
    <b v="0"/>
    <s v="theater/spaces"/>
    <n v="-0.9994800000000000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9"/>
    <n v="1409194810"/>
    <d v="2014-08-28T03:00:10"/>
    <n v="1406170810"/>
    <b v="0"/>
    <n v="114"/>
    <b v="0"/>
    <s v="theater/spaces"/>
    <n v="-0.7496981132075472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10"/>
    <n v="1487465119"/>
    <d v="2017-02-19T00:45:19"/>
    <n v="1484009119"/>
    <b v="0"/>
    <n v="1"/>
    <b v="0"/>
    <s v="theater/spaces"/>
    <n v="-0.999600000000000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11"/>
    <n v="1412432220"/>
    <d v="2014-10-04T14:17:00"/>
    <n v="1409753820"/>
    <b v="0"/>
    <n v="76"/>
    <b v="0"/>
    <s v="theater/spaces"/>
    <n v="-0.7336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12"/>
    <n v="1477968934"/>
    <d v="2016-11-01T02:55:34"/>
    <n v="1472784934"/>
    <b v="0"/>
    <n v="9"/>
    <b v="0"/>
    <s v="theater/spaces"/>
    <n v="-0.95263636363636361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13"/>
    <n v="1429291982"/>
    <d v="2015-04-17T17:33:02"/>
    <n v="1426699982"/>
    <b v="0"/>
    <n v="37"/>
    <b v="0"/>
    <s v="theater/spaces"/>
    <n v="-0.9575646601052872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14"/>
    <n v="1411312250"/>
    <d v="2014-09-21T15:10:50"/>
    <n v="1406128250"/>
    <b v="0"/>
    <n v="0"/>
    <b v="0"/>
    <s v="theater/spaces"/>
    <n v="-1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15"/>
    <n v="1465123427"/>
    <d v="2016-06-05T10:43:47"/>
    <n v="1462531427"/>
    <b v="0"/>
    <n v="1"/>
    <b v="0"/>
    <s v="theater/spaces"/>
    <n v="-0.9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6"/>
    <n v="1427890925"/>
    <d v="2015-04-01T12:22:05"/>
    <n v="1426681325"/>
    <b v="0"/>
    <n v="10"/>
    <b v="0"/>
    <s v="theater/spaces"/>
    <n v="-0.4266666666666666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7"/>
    <n v="1464354720"/>
    <d v="2016-05-27T13:12:00"/>
    <n v="1463648360"/>
    <b v="0"/>
    <n v="1"/>
    <b v="0"/>
    <s v="theater/spaces"/>
    <n v="-0.999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8"/>
    <n v="1467473723"/>
    <d v="2016-07-02T15:35:23"/>
    <n v="1465832123"/>
    <b v="0"/>
    <n v="2"/>
    <b v="0"/>
    <s v="theater/spaces"/>
    <n v="-0.9969000000000000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9"/>
    <n v="1427414732"/>
    <d v="2015-03-27T00:05:32"/>
    <n v="1424826332"/>
    <b v="0"/>
    <n v="1"/>
    <b v="0"/>
    <s v="theater/spaces"/>
    <n v="-0.99950000000000006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20"/>
    <n v="1462484196"/>
    <d v="2016-05-05T21:36:36"/>
    <n v="1457303796"/>
    <b v="0"/>
    <n v="10"/>
    <b v="0"/>
    <s v="theater/spaces"/>
    <n v="-0.9999015384615385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21"/>
    <n v="1411748335"/>
    <d v="2014-09-26T16:18:55"/>
    <n v="1406564335"/>
    <b v="0"/>
    <n v="1"/>
    <b v="0"/>
    <s v="theater/spaces"/>
    <n v="-0.99333333333333329"/>
    <n v="10"/>
    <x v="1"/>
    <s v="spaces"/>
  </r>
  <r>
    <n v="3122"/>
    <s v="be back soon (Canceled)"/>
    <s v="cancelled until further notice"/>
    <n v="199"/>
    <n v="116"/>
    <x v="1"/>
    <s v="US"/>
    <s v="USD"/>
    <x v="3122"/>
    <n v="1478733732"/>
    <d v="2016-11-09T23:22:12"/>
    <n v="1478298132"/>
    <b v="0"/>
    <n v="2"/>
    <b v="0"/>
    <s v="theater/spaces"/>
    <n v="-0.41708542713567837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23"/>
    <n v="1468108198"/>
    <d v="2016-07-09T23:49:58"/>
    <n v="1465516198"/>
    <b v="0"/>
    <n v="348"/>
    <b v="0"/>
    <s v="theater/spaces"/>
    <n v="-0.3184640000000000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24"/>
    <n v="1422902601"/>
    <d v="2015-02-02T18:43:21"/>
    <n v="1417718601"/>
    <b v="0"/>
    <n v="4"/>
    <b v="0"/>
    <s v="theater/spaces"/>
    <n v="-0.99996750000000001"/>
    <n v="6.5"/>
    <x v="1"/>
    <s v="spaces"/>
  </r>
  <r>
    <n v="3125"/>
    <s v="N/A (Canceled)"/>
    <s v="N/A"/>
    <n v="1500000"/>
    <n v="0"/>
    <x v="1"/>
    <s v="US"/>
    <s v="USD"/>
    <x v="3125"/>
    <n v="1452142672"/>
    <d v="2016-01-07T04:57:52"/>
    <n v="1449550672"/>
    <b v="0"/>
    <n v="0"/>
    <b v="0"/>
    <s v="theater/spaces"/>
    <n v="-1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6"/>
    <n v="1459121162"/>
    <d v="2016-03-27T23:26:02"/>
    <n v="1456532762"/>
    <b v="0"/>
    <n v="17"/>
    <b v="0"/>
    <s v="theater/spaces"/>
    <n v="-0.95840000000000003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7"/>
    <n v="1425242029"/>
    <d v="2015-03-01T20:33:49"/>
    <n v="1422650029"/>
    <b v="0"/>
    <n v="0"/>
    <b v="0"/>
    <s v="theater/spaces"/>
    <n v="-1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8"/>
    <n v="1489690141"/>
    <d v="2017-03-16T18:49:01"/>
    <n v="1487101741"/>
    <b v="0"/>
    <n v="117"/>
    <b v="0"/>
    <s v="theater/plays"/>
    <n v="8.6066666666666666E-2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9"/>
    <n v="1492542819"/>
    <d v="2017-04-18T19:13:39"/>
    <n v="1489090419"/>
    <b v="0"/>
    <n v="1"/>
    <b v="0"/>
    <s v="theater/plays"/>
    <n v="-0.9919999999999999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30"/>
    <n v="1492145940"/>
    <d v="2017-04-14T04:59:00"/>
    <n v="1489504916"/>
    <b v="0"/>
    <n v="4"/>
    <b v="0"/>
    <s v="theater/plays"/>
    <n v="-0.9625000000000000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x v="3131"/>
    <n v="1491656045"/>
    <d v="2017-04-08T12:54:05"/>
    <n v="1489067645"/>
    <b v="0"/>
    <n v="12"/>
    <b v="0"/>
    <s v="theater/plays"/>
    <n v="-0.8426829268292682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x v="3132"/>
    <n v="1492759460"/>
    <d v="2017-04-21T07:24:20"/>
    <n v="1487579060"/>
    <b v="0"/>
    <n v="1"/>
    <b v="0"/>
    <s v="theater/plays"/>
    <n v="-0.9996666666666667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33"/>
    <n v="1490358834"/>
    <d v="2017-03-24T12:33:54"/>
    <n v="1487770434"/>
    <b v="0"/>
    <n v="16"/>
    <b v="0"/>
    <s v="theater/plays"/>
    <n v="0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34"/>
    <n v="1490631419"/>
    <d v="2017-03-27T16:16:59"/>
    <n v="1488820619"/>
    <b v="0"/>
    <n v="12"/>
    <b v="0"/>
    <s v="theater/plays"/>
    <n v="-0.77500000000000002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35"/>
    <n v="1491277121"/>
    <d v="2017-04-04T03:38:41"/>
    <n v="1489376321"/>
    <b v="0"/>
    <n v="7"/>
    <b v="0"/>
    <s v="theater/plays"/>
    <n v="-0.79150579150579148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6"/>
    <n v="1491001140"/>
    <d v="2017-03-31T22:59:00"/>
    <n v="1487847954"/>
    <b v="0"/>
    <n v="22"/>
    <b v="0"/>
    <s v="theater/plays"/>
    <n v="0.27800000000000002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7"/>
    <n v="1493838720"/>
    <d v="2017-05-03T19:12:00"/>
    <n v="1489439669"/>
    <b v="0"/>
    <n v="1"/>
    <b v="0"/>
    <s v="theater/plays"/>
    <n v="-0.96666666666666667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8"/>
    <n v="1491233407"/>
    <d v="2017-04-03T15:30:07"/>
    <n v="1489591807"/>
    <b v="0"/>
    <n v="0"/>
    <b v="0"/>
    <s v="theater/plays"/>
    <n v="-1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9"/>
    <n v="1490416380"/>
    <d v="2017-03-25T04:33:00"/>
    <n v="1487485760"/>
    <b v="0"/>
    <n v="6"/>
    <b v="0"/>
    <s v="theater/plays"/>
    <n v="-0.9459999999999999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40"/>
    <n v="1491581703"/>
    <d v="2017-04-07T16:15:03"/>
    <n v="1488993303"/>
    <b v="0"/>
    <n v="4"/>
    <b v="0"/>
    <s v="theater/plays"/>
    <n v="-0.99039999999999995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41"/>
    <n v="1492372800"/>
    <d v="2017-04-16T20:00:00"/>
    <n v="1488823488"/>
    <b v="0"/>
    <n v="8"/>
    <b v="0"/>
    <s v="theater/plays"/>
    <n v="-0.48399999999999999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42"/>
    <n v="1489922339"/>
    <d v="2017-03-19T11:18:59"/>
    <n v="1487333939"/>
    <b v="0"/>
    <n v="3"/>
    <b v="0"/>
    <s v="theater/plays"/>
    <n v="-0.9836363636363636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43"/>
    <n v="1491726956"/>
    <d v="2017-04-09T08:35:56"/>
    <n v="1489480556"/>
    <b v="0"/>
    <n v="0"/>
    <b v="0"/>
    <s v="theater/plays"/>
    <n v="-1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44"/>
    <n v="1489903200"/>
    <d v="2017-03-19T06:00:00"/>
    <n v="1488459307"/>
    <b v="0"/>
    <n v="30"/>
    <b v="0"/>
    <s v="theater/plays"/>
    <n v="-0.24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45"/>
    <n v="1490659134"/>
    <d v="2017-03-27T23:58:54"/>
    <n v="1485478734"/>
    <b v="0"/>
    <n v="0"/>
    <b v="0"/>
    <s v="theater/plays"/>
    <n v="-1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6"/>
    <n v="1492356166"/>
    <d v="2017-04-16T15:22:46"/>
    <n v="1488471766"/>
    <b v="0"/>
    <n v="12"/>
    <b v="0"/>
    <s v="theater/plays"/>
    <n v="-0.89500000000000002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7"/>
    <n v="1415319355"/>
    <d v="2014-11-07T00:15:55"/>
    <n v="1411859755"/>
    <b v="1"/>
    <n v="213"/>
    <b v="1"/>
    <s v="theater/plays"/>
    <n v="0.175249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x v="3148"/>
    <n v="1412136000"/>
    <d v="2014-10-01T04:00:00"/>
    <n v="1410278284"/>
    <b v="1"/>
    <n v="57"/>
    <b v="1"/>
    <s v="theater/plays"/>
    <n v="0.31166666666666665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9"/>
    <n v="1354845600"/>
    <d v="2012-12-07T02:00:00"/>
    <n v="1352766300"/>
    <b v="1"/>
    <n v="25"/>
    <b v="1"/>
    <s v="theater/plays"/>
    <n v="0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50"/>
    <n v="1295928000"/>
    <d v="2011-01-25T04:00:00"/>
    <n v="1288160403"/>
    <b v="1"/>
    <n v="104"/>
    <b v="1"/>
    <s v="theater/plays"/>
    <n v="0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51"/>
    <n v="1410379774"/>
    <d v="2014-09-10T20:09:34"/>
    <n v="1407787774"/>
    <b v="1"/>
    <n v="34"/>
    <b v="1"/>
    <s v="theater/plays"/>
    <n v="4.0000000000000001E-3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52"/>
    <n v="1383425367"/>
    <d v="2013-11-02T20:49:27"/>
    <n v="1380833367"/>
    <b v="1"/>
    <n v="67"/>
    <b v="1"/>
    <s v="theater/plays"/>
    <n v="5.9545454545454547E-2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53"/>
    <n v="1304225940"/>
    <d v="2011-05-01T04:59:00"/>
    <n v="1301542937"/>
    <b v="1"/>
    <n v="241"/>
    <b v="1"/>
    <s v="theater/plays"/>
    <n v="2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54"/>
    <n v="1333310458"/>
    <d v="2012-04-01T20:00:58"/>
    <n v="1330722058"/>
    <b v="1"/>
    <n v="123"/>
    <b v="1"/>
    <s v="theater/plays"/>
    <n v="0.1292857142857142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55"/>
    <n v="1356004725"/>
    <d v="2012-12-20T11:58:45"/>
    <n v="1353412725"/>
    <b v="1"/>
    <n v="302"/>
    <b v="1"/>
    <s v="theater/plays"/>
    <n v="0.885045999999999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6"/>
    <n v="1338591144"/>
    <d v="2012-06-01T22:52:24"/>
    <n v="1335567144"/>
    <b v="1"/>
    <n v="89"/>
    <b v="1"/>
    <s v="theater/plays"/>
    <n v="1.8181818181818181E-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x v="3157"/>
    <n v="1405746000"/>
    <d v="2014-07-19T05:00:00"/>
    <n v="1404932105"/>
    <b v="1"/>
    <n v="41"/>
    <b v="1"/>
    <s v="theater/plays"/>
    <n v="0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x v="3158"/>
    <n v="1374523752"/>
    <d v="2013-07-22T20:09:12"/>
    <n v="1371931752"/>
    <b v="1"/>
    <n v="69"/>
    <b v="1"/>
    <s v="theater/plays"/>
    <n v="0.14000000000000001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x v="3159"/>
    <n v="1326927600"/>
    <d v="2012-01-18T23:00:00"/>
    <n v="1323221761"/>
    <b v="1"/>
    <n v="52"/>
    <b v="1"/>
    <s v="theater/plays"/>
    <n v="0.33481333333333335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60"/>
    <n v="1407905940"/>
    <d v="2014-08-13T04:59:00"/>
    <n v="1405923687"/>
    <b v="1"/>
    <n v="57"/>
    <b v="1"/>
    <s v="theater/plays"/>
    <n v="1.5333333333333332E-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61"/>
    <n v="1413377522"/>
    <d v="2014-10-15T12:52:02"/>
    <n v="1410785522"/>
    <b v="1"/>
    <n v="74"/>
    <b v="1"/>
    <s v="theater/plays"/>
    <n v="5.0999999999999997E-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62"/>
    <n v="1404698400"/>
    <d v="2014-07-07T02:00:00"/>
    <n v="1402331262"/>
    <b v="1"/>
    <n v="63"/>
    <b v="1"/>
    <s v="theater/plays"/>
    <n v="0.27150000000000002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63"/>
    <n v="1402855525"/>
    <d v="2014-06-15T18:05:25"/>
    <n v="1400263525"/>
    <b v="1"/>
    <n v="72"/>
    <b v="1"/>
    <s v="theater/plays"/>
    <n v="0.11153846153846154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64"/>
    <n v="1402341615"/>
    <d v="2014-06-09T19:20:15"/>
    <n v="1399490415"/>
    <b v="1"/>
    <n v="71"/>
    <b v="1"/>
    <s v="theater/plays"/>
    <n v="6.7599999999999993E-2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3165"/>
    <n v="1304395140"/>
    <d v="2011-05-03T03:59:00"/>
    <n v="1302493760"/>
    <b v="1"/>
    <n v="21"/>
    <b v="1"/>
    <s v="theater/plays"/>
    <n v="0.62666666666666671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66"/>
    <n v="1416988740"/>
    <d v="2014-11-26T07:59:00"/>
    <n v="1414514153"/>
    <b v="1"/>
    <n v="930"/>
    <b v="1"/>
    <s v="theater/plays"/>
    <n v="0.60228085714285717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x v="3167"/>
    <n v="1406952781"/>
    <d v="2014-08-02T04:13:01"/>
    <n v="1405743181"/>
    <b v="1"/>
    <n v="55"/>
    <b v="1"/>
    <s v="theater/plays"/>
    <n v="0.16166666666666665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8"/>
    <n v="1402696800"/>
    <d v="2014-06-13T22:00:00"/>
    <n v="1399948353"/>
    <b v="1"/>
    <n v="61"/>
    <b v="1"/>
    <s v="theater/plays"/>
    <n v="0.24199999999999999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x v="3169"/>
    <n v="1386910740"/>
    <d v="2013-12-13T04:59:00"/>
    <n v="1384364561"/>
    <b v="1"/>
    <n v="82"/>
    <b v="1"/>
    <s v="theater/plays"/>
    <n v="3.0124999999999999E-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70"/>
    <n v="1404273600"/>
    <d v="2014-07-02T04:00:00"/>
    <n v="1401414944"/>
    <b v="1"/>
    <n v="71"/>
    <b v="1"/>
    <s v="theater/plays"/>
    <n v="0.12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71"/>
    <n v="1462545358"/>
    <d v="2016-05-06T14:35:58"/>
    <n v="1459953358"/>
    <b v="1"/>
    <n v="117"/>
    <b v="1"/>
    <s v="theater/plays"/>
    <n v="8.8142857142857148E-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72"/>
    <n v="1329240668"/>
    <d v="2012-02-14T17:31:08"/>
    <n v="1326648668"/>
    <b v="1"/>
    <n v="29"/>
    <b v="1"/>
    <s v="theater/plays"/>
    <n v="0.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73"/>
    <n v="1411765492"/>
    <d v="2014-09-26T21:04:52"/>
    <n v="1409173492"/>
    <b v="1"/>
    <n v="74"/>
    <b v="1"/>
    <s v="theater/plays"/>
    <n v="0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74"/>
    <n v="1408999508"/>
    <d v="2014-08-25T20:45:08"/>
    <n v="1407789908"/>
    <b v="1"/>
    <n v="23"/>
    <b v="1"/>
    <s v="theater/plays"/>
    <n v="1.1333333333333334E-2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75"/>
    <n v="1297977427"/>
    <d v="2011-02-17T21:17:07"/>
    <n v="1292793427"/>
    <b v="1"/>
    <n v="60"/>
    <b v="1"/>
    <s v="theater/plays"/>
    <n v="9.5600000000000004E-2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76"/>
    <n v="1376838000"/>
    <d v="2013-08-18T15:00:00"/>
    <n v="1374531631"/>
    <b v="1"/>
    <n v="55"/>
    <b v="1"/>
    <s v="theater/plays"/>
    <n v="0.1484210526315789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7"/>
    <n v="1403366409"/>
    <d v="2014-06-21T16:00:09"/>
    <n v="1400774409"/>
    <b v="1"/>
    <n v="51"/>
    <b v="1"/>
    <s v="theater/plays"/>
    <n v="0.1739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8"/>
    <n v="1405521075"/>
    <d v="2014-07-16T14:31:15"/>
    <n v="1402929075"/>
    <b v="1"/>
    <n v="78"/>
    <b v="1"/>
    <s v="theater/plays"/>
    <n v="0.71733333333333338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x v="3179"/>
    <n v="1367859071"/>
    <d v="2013-05-06T16:51:11"/>
    <n v="1365699071"/>
    <b v="1"/>
    <n v="62"/>
    <b v="1"/>
    <s v="theater/plays"/>
    <n v="0.1416238095238094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80"/>
    <n v="1403258049"/>
    <d v="2014-06-20T09:54:09"/>
    <n v="1400666049"/>
    <b v="1"/>
    <n v="45"/>
    <b v="1"/>
    <s v="theater/plays"/>
    <n v="0.1975000000000000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81"/>
    <n v="1402848000"/>
    <d v="2014-06-15T16:00:00"/>
    <n v="1400570787"/>
    <b v="1"/>
    <n v="15"/>
    <b v="1"/>
    <s v="theater/plays"/>
    <n v="0.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82"/>
    <n v="1328029200"/>
    <d v="2012-01-31T17:00:00"/>
    <n v="1323211621"/>
    <b v="1"/>
    <n v="151"/>
    <b v="1"/>
    <s v="theater/plays"/>
    <n v="8.8571428571428568E-3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x v="3183"/>
    <n v="1377284669"/>
    <d v="2013-08-23T19:04:29"/>
    <n v="1375729469"/>
    <b v="1"/>
    <n v="68"/>
    <b v="1"/>
    <s v="theater/plays"/>
    <n v="0.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84"/>
    <n v="1404258631"/>
    <d v="2014-07-01T23:50:31"/>
    <n v="1401666631"/>
    <b v="1"/>
    <n v="46"/>
    <b v="1"/>
    <s v="theater/plays"/>
    <n v="7.2093023255813959E-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85"/>
    <n v="1405553241"/>
    <d v="2014-07-16T23:27:21"/>
    <n v="1404948441"/>
    <b v="1"/>
    <n v="24"/>
    <b v="1"/>
    <s v="theater/plays"/>
    <n v="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86"/>
    <n v="1410901200"/>
    <d v="2014-09-16T21:00:00"/>
    <n v="1408313438"/>
    <b v="1"/>
    <n v="70"/>
    <b v="1"/>
    <s v="theater/plays"/>
    <n v="2.1874999999999999E-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7"/>
    <n v="1407167973"/>
    <d v="2014-08-04T15:59:33"/>
    <n v="1405439973"/>
    <b v="1"/>
    <n v="244"/>
    <b v="1"/>
    <s v="theater/plays"/>
    <n v="0.16293333333333335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8"/>
    <n v="1433930302"/>
    <d v="2015-06-10T09:58:22"/>
    <n v="1432115902"/>
    <b v="0"/>
    <n v="9"/>
    <b v="0"/>
    <s v="theater/musical"/>
    <n v="-0.3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9"/>
    <n v="1432455532"/>
    <d v="2015-05-24T08:18:52"/>
    <n v="1429863532"/>
    <b v="0"/>
    <n v="19"/>
    <b v="0"/>
    <s v="theater/musical"/>
    <n v="-0.87672727272727269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90"/>
    <n v="1481258275"/>
    <d v="2016-12-09T04:37:55"/>
    <n v="1478662675"/>
    <b v="0"/>
    <n v="0"/>
    <b v="0"/>
    <s v="theater/musical"/>
    <n v="-1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91"/>
    <n v="1471370869"/>
    <d v="2016-08-16T18:07:49"/>
    <n v="1466186869"/>
    <b v="0"/>
    <n v="4"/>
    <b v="0"/>
    <s v="theater/musical"/>
    <n v="-0.95973333333333333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92"/>
    <n v="1425160800"/>
    <d v="2015-02-28T22:00:00"/>
    <n v="1421274859"/>
    <b v="0"/>
    <n v="8"/>
    <b v="0"/>
    <s v="theater/musical"/>
    <n v="-0.9898000000000000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93"/>
    <n v="1424474056"/>
    <d v="2015-02-20T23:14:16"/>
    <n v="1420586056"/>
    <b v="0"/>
    <n v="24"/>
    <b v="0"/>
    <s v="theater/musical"/>
    <n v="-0.88260000000000005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94"/>
    <n v="1437960598"/>
    <d v="2015-07-27T01:29:58"/>
    <n v="1435368598"/>
    <b v="0"/>
    <n v="0"/>
    <b v="0"/>
    <s v="theater/musical"/>
    <n v="-1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95"/>
    <n v="1423750542"/>
    <d v="2015-02-12T14:15:42"/>
    <n v="1421158542"/>
    <b v="0"/>
    <n v="39"/>
    <b v="0"/>
    <s v="theater/musical"/>
    <n v="-0.408571428571428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96"/>
    <n v="1438437600"/>
    <d v="2015-08-01T14:00:00"/>
    <n v="1433254875"/>
    <b v="0"/>
    <n v="6"/>
    <b v="0"/>
    <s v="theater/musical"/>
    <n v="-0.9993999999999999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x v="3197"/>
    <n v="1423050618"/>
    <d v="2015-02-04T11:50:18"/>
    <n v="1420458618"/>
    <b v="0"/>
    <n v="4"/>
    <b v="0"/>
    <s v="theater/musical"/>
    <n v="-0.8854999999999999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8"/>
    <n v="1424081477"/>
    <d v="2015-02-16T10:11:17"/>
    <n v="1420798277"/>
    <b v="0"/>
    <n v="3"/>
    <b v="0"/>
    <s v="theater/musical"/>
    <n v="-0.99633333333333329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9"/>
    <n v="1410037200"/>
    <d v="2014-09-06T21:00:00"/>
    <n v="1407435418"/>
    <b v="0"/>
    <n v="53"/>
    <b v="0"/>
    <s v="theater/musical"/>
    <n v="-0.47839999999999999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200"/>
    <n v="1461994440"/>
    <d v="2016-04-30T05:34:00"/>
    <n v="1459410101"/>
    <b v="0"/>
    <n v="1"/>
    <b v="0"/>
    <s v="theater/musical"/>
    <n v="-0.99997999999999998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201"/>
    <n v="1409509477"/>
    <d v="2014-08-31T18:24:37"/>
    <n v="1407695077"/>
    <b v="0"/>
    <n v="2"/>
    <b v="0"/>
    <s v="theater/musical"/>
    <n v="-0.98750000000000004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202"/>
    <n v="1450072740"/>
    <d v="2015-12-14T05:59:00"/>
    <n v="1445027346"/>
    <b v="0"/>
    <n v="25"/>
    <b v="0"/>
    <s v="theater/musical"/>
    <n v="-0.45479999999999998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203"/>
    <n v="1443224622"/>
    <d v="2015-09-25T23:43:42"/>
    <n v="1440632622"/>
    <b v="0"/>
    <n v="6"/>
    <b v="0"/>
    <s v="theater/musical"/>
    <n v="-0.7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204"/>
    <n v="1437149640"/>
    <d v="2015-07-17T16:14:00"/>
    <n v="1434558479"/>
    <b v="0"/>
    <n v="0"/>
    <b v="0"/>
    <s v="theater/musical"/>
    <n v="-1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205"/>
    <n v="1430470772"/>
    <d v="2015-05-01T08:59:32"/>
    <n v="1427878772"/>
    <b v="0"/>
    <n v="12"/>
    <b v="0"/>
    <s v="theater/musical"/>
    <n v="-0.9658750000000000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206"/>
    <n v="1442644651"/>
    <d v="2015-09-19T06:37:31"/>
    <n v="1440052651"/>
    <b v="0"/>
    <n v="0"/>
    <b v="0"/>
    <s v="theater/musical"/>
    <n v="-1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7"/>
    <n v="1429767607"/>
    <d v="2015-04-23T05:40:07"/>
    <n v="1424587207"/>
    <b v="0"/>
    <n v="36"/>
    <b v="0"/>
    <s v="theater/musical"/>
    <n v="-0.53636363636363638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8"/>
    <n v="1406557877"/>
    <d v="2014-07-28T14:31:17"/>
    <n v="1404743477"/>
    <b v="1"/>
    <n v="82"/>
    <b v="1"/>
    <s v="theater/plays"/>
    <n v="3.5000000000000003E-2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9"/>
    <n v="1403305200"/>
    <d v="2014-06-20T23:00:00"/>
    <n v="1400512658"/>
    <b v="1"/>
    <n v="226"/>
    <b v="1"/>
    <s v="theater/plays"/>
    <n v="0.1932315789473685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10"/>
    <n v="1338523140"/>
    <d v="2012-06-01T03:59:00"/>
    <n v="1334442519"/>
    <b v="1"/>
    <n v="60"/>
    <b v="1"/>
    <s v="theater/plays"/>
    <n v="0.25766666666666665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11"/>
    <n v="1408068000"/>
    <d v="2014-08-15T02:00:00"/>
    <n v="1405346680"/>
    <b v="1"/>
    <n v="322"/>
    <b v="1"/>
    <s v="theater/plays"/>
    <n v="0.19743478260869565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x v="3212"/>
    <n v="1407524751"/>
    <d v="2014-08-08T19:05:51"/>
    <n v="1404932751"/>
    <b v="1"/>
    <n v="94"/>
    <b v="1"/>
    <s v="theater/plays"/>
    <n v="0.2625000000000000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13"/>
    <n v="1437934759"/>
    <d v="2015-07-26T18:19:19"/>
    <n v="1434478759"/>
    <b v="1"/>
    <n v="47"/>
    <b v="1"/>
    <s v="theater/plays"/>
    <n v="1.1666666666666668E-3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14"/>
    <n v="1452038100"/>
    <d v="2016-01-05T23:55:00"/>
    <n v="1448823673"/>
    <b v="1"/>
    <n v="115"/>
    <b v="1"/>
    <s v="theater/plays"/>
    <n v="2.1333333333333333E-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15"/>
    <n v="1441857540"/>
    <d v="2015-09-10T03:59:00"/>
    <n v="1438617471"/>
    <b v="1"/>
    <n v="134"/>
    <b v="1"/>
    <s v="theater/plays"/>
    <n v="3.5142857142857141E-3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16"/>
    <n v="1436625000"/>
    <d v="2015-07-11T14:30:00"/>
    <n v="1433934371"/>
    <b v="1"/>
    <n v="35"/>
    <b v="1"/>
    <s v="theater/plays"/>
    <n v="5.0000000000000001E-4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x v="3217"/>
    <n v="1478264784"/>
    <d v="2016-11-04T13:06:24"/>
    <n v="1475672784"/>
    <b v="1"/>
    <n v="104"/>
    <b v="1"/>
    <s v="theater/plays"/>
    <n v="0.1602222222222222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8"/>
    <n v="1419984000"/>
    <d v="2014-12-31T00:00:00"/>
    <n v="1417132986"/>
    <b v="1"/>
    <n v="184"/>
    <b v="1"/>
    <s v="theater/plays"/>
    <n v="2.1000000000000001E-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9"/>
    <n v="1427063747"/>
    <d v="2015-03-22T22:35:47"/>
    <n v="1424043347"/>
    <b v="1"/>
    <n v="119"/>
    <b v="1"/>
    <s v="theater/plays"/>
    <n v="1.1000000000000001E-3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x v="3220"/>
    <n v="1489352400"/>
    <d v="2017-03-12T21:00:00"/>
    <n v="1486411204"/>
    <b v="1"/>
    <n v="59"/>
    <b v="1"/>
    <s v="theater/plays"/>
    <n v="8.3999999999999995E-3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21"/>
    <n v="1436114603"/>
    <d v="2015-07-05T16:43:23"/>
    <n v="1433090603"/>
    <b v="1"/>
    <n v="113"/>
    <b v="1"/>
    <s v="theater/plays"/>
    <n v="3.4250000000000003E-2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22"/>
    <n v="1445722140"/>
    <d v="2015-10-24T21:29:00"/>
    <n v="1443016697"/>
    <b v="1"/>
    <n v="84"/>
    <b v="1"/>
    <s v="theater/plays"/>
    <n v="0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23"/>
    <n v="1440100976"/>
    <d v="2015-08-20T20:02:56"/>
    <n v="1437508976"/>
    <b v="1"/>
    <n v="74"/>
    <b v="1"/>
    <s v="theater/plays"/>
    <n v="9.5161290322580638E-2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24"/>
    <n v="1484024400"/>
    <d v="2017-01-10T05:00:00"/>
    <n v="1479932713"/>
    <b v="1"/>
    <n v="216"/>
    <b v="1"/>
    <s v="theater/plays"/>
    <n v="2.0333333333333332E-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25"/>
    <n v="1464987600"/>
    <d v="2016-06-03T21:00:00"/>
    <n v="1463145938"/>
    <b v="1"/>
    <n v="39"/>
    <b v="1"/>
    <s v="theater/plays"/>
    <n v="2.35E-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26"/>
    <n v="1446213612"/>
    <d v="2015-10-30T14:00:12"/>
    <n v="1443621612"/>
    <b v="1"/>
    <n v="21"/>
    <b v="1"/>
    <s v="theater/plays"/>
    <n v="4.1666666666666664E-2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7"/>
    <n v="1484687436"/>
    <d v="2017-01-17T21:10:36"/>
    <n v="1482095436"/>
    <b v="0"/>
    <n v="30"/>
    <b v="1"/>
    <s v="theater/plays"/>
    <n v="0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x v="3228"/>
    <n v="1450328340"/>
    <d v="2015-12-17T04:59:00"/>
    <n v="1447606884"/>
    <b v="1"/>
    <n v="37"/>
    <b v="1"/>
    <s v="theater/plays"/>
    <n v="2.3428571428571427E-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9"/>
    <n v="1416470398"/>
    <d v="2014-11-20T07:59:58"/>
    <n v="1413874798"/>
    <b v="1"/>
    <n v="202"/>
    <b v="1"/>
    <s v="theater/plays"/>
    <n v="7.8649999999999998E-2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230"/>
    <n v="1412135940"/>
    <d v="2014-10-01T03:59:00"/>
    <n v="1410840126"/>
    <b v="1"/>
    <n v="37"/>
    <b v="1"/>
    <s v="theater/plays"/>
    <n v="9.8846153846153847E-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31"/>
    <n v="1460846347"/>
    <d v="2016-04-16T22:39:07"/>
    <n v="1458254347"/>
    <b v="0"/>
    <n v="28"/>
    <b v="1"/>
    <s v="theater/plays"/>
    <n v="0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32"/>
    <n v="1462334340"/>
    <d v="2016-05-04T03:59:00"/>
    <n v="1459711917"/>
    <b v="1"/>
    <n v="26"/>
    <b v="1"/>
    <s v="theater/plays"/>
    <n v="0.31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33"/>
    <n v="1488482355"/>
    <d v="2017-03-02T19:19:15"/>
    <n v="1485890355"/>
    <b v="0"/>
    <n v="61"/>
    <b v="1"/>
    <s v="theater/plays"/>
    <n v="0.18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34"/>
    <n v="1485991860"/>
    <d v="2017-02-01T23:31:00"/>
    <n v="1483124208"/>
    <b v="0"/>
    <n v="115"/>
    <b v="1"/>
    <s v="theater/plays"/>
    <n v="3.9275000000000091E-3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35"/>
    <n v="1467361251"/>
    <d v="2016-07-01T08:20:51"/>
    <n v="1464769251"/>
    <b v="1"/>
    <n v="181"/>
    <b v="1"/>
    <s v="theater/plays"/>
    <n v="3.2066666666666667E-2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36"/>
    <n v="1482962433"/>
    <d v="2016-12-28T22:00:33"/>
    <n v="1480370433"/>
    <b v="0"/>
    <n v="110"/>
    <b v="1"/>
    <s v="theater/plays"/>
    <n v="6.0000000000000001E-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37"/>
    <n v="1443499140"/>
    <d v="2015-09-29T03:59:00"/>
    <n v="1441452184"/>
    <b v="1"/>
    <n v="269"/>
    <b v="1"/>
    <s v="theater/plays"/>
    <n v="7.8754285714285541E-3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8"/>
    <n v="1435752898"/>
    <d v="2015-07-01T12:14:58"/>
    <n v="1433160898"/>
    <b v="1"/>
    <n v="79"/>
    <b v="1"/>
    <s v="theater/plays"/>
    <n v="0.1232142857142857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9"/>
    <n v="1445817540"/>
    <d v="2015-10-25T23:59:00"/>
    <n v="1443665293"/>
    <b v="1"/>
    <n v="104"/>
    <b v="1"/>
    <s v="theater/plays"/>
    <n v="5.919140225179112E-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40"/>
    <n v="1487286000"/>
    <d v="2017-02-16T23:00:00"/>
    <n v="1484843948"/>
    <b v="0"/>
    <n v="34"/>
    <b v="1"/>
    <s v="theater/plays"/>
    <n v="5.6666666666666671E-3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41"/>
    <n v="1413269940"/>
    <d v="2014-10-14T06:59:00"/>
    <n v="1410421670"/>
    <b v="1"/>
    <n v="167"/>
    <b v="1"/>
    <s v="theater/plays"/>
    <n v="0.1530588235294117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42"/>
    <n v="1411150092"/>
    <d v="2014-09-19T18:08:12"/>
    <n v="1408558092"/>
    <b v="1"/>
    <n v="183"/>
    <b v="1"/>
    <s v="theater/plays"/>
    <n v="0.27304200000000001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43"/>
    <n v="1444348800"/>
    <d v="2015-10-09T00:00:00"/>
    <n v="1442283562"/>
    <b v="1"/>
    <n v="71"/>
    <b v="1"/>
    <s v="theater/plays"/>
    <n v="2.8375000000000001E-2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44"/>
    <n v="1480613982"/>
    <d v="2016-12-01T17:39:42"/>
    <n v="1478018382"/>
    <b v="0"/>
    <n v="69"/>
    <b v="1"/>
    <s v="theater/plays"/>
    <n v="2.9374999999999998E-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45"/>
    <n v="1434074400"/>
    <d v="2015-06-12T02:00:00"/>
    <n v="1431354258"/>
    <b v="0"/>
    <n v="270"/>
    <b v="1"/>
    <s v="theater/plays"/>
    <n v="4.304761904761905E-2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46"/>
    <n v="1442030340"/>
    <d v="2015-09-12T03:59:00"/>
    <n v="1439551200"/>
    <b v="1"/>
    <n v="193"/>
    <b v="1"/>
    <s v="theater/plays"/>
    <n v="0.11219999999999999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47"/>
    <n v="1436696712"/>
    <d v="2015-07-12T10:25:12"/>
    <n v="1434104712"/>
    <b v="1"/>
    <n v="57"/>
    <b v="1"/>
    <s v="theater/plays"/>
    <n v="5.8599999999999999E-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x v="3248"/>
    <n v="1428178757"/>
    <d v="2015-04-04T20:19:17"/>
    <n v="1425590357"/>
    <b v="1"/>
    <n v="200"/>
    <b v="1"/>
    <s v="theater/plays"/>
    <n v="7.9166666666666673E-3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9"/>
    <n v="1434822914"/>
    <d v="2015-06-20T17:55:14"/>
    <n v="1432230914"/>
    <b v="1"/>
    <n v="88"/>
    <b v="1"/>
    <s v="theater/plays"/>
    <n v="4.9272727272727274E-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50"/>
    <n v="1415213324"/>
    <d v="2014-11-05T18:48:44"/>
    <n v="1412617724"/>
    <b v="1"/>
    <n v="213"/>
    <b v="1"/>
    <s v="theater/plays"/>
    <n v="1.5520000000000001E-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51"/>
    <n v="1434907966"/>
    <d v="2015-06-21T17:32:46"/>
    <n v="1432315966"/>
    <b v="1"/>
    <n v="20"/>
    <b v="1"/>
    <s v="theater/plays"/>
    <n v="0.10733333333333334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x v="3252"/>
    <n v="1473247240"/>
    <d v="2016-09-07T11:20:40"/>
    <n v="1470655240"/>
    <b v="1"/>
    <n v="50"/>
    <b v="1"/>
    <s v="theater/plays"/>
    <n v="0.27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x v="3253"/>
    <n v="1473306300"/>
    <d v="2016-09-08T03:45:00"/>
    <n v="1471701028"/>
    <b v="1"/>
    <n v="115"/>
    <b v="1"/>
    <s v="theater/plays"/>
    <n v="1.8249999999999999E-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54"/>
    <n v="1427331809"/>
    <d v="2015-03-26T01:03:29"/>
    <n v="1424743409"/>
    <b v="1"/>
    <n v="186"/>
    <b v="1"/>
    <s v="theater/plays"/>
    <n v="1.2576923076923078E-2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55"/>
    <n v="1412706375"/>
    <d v="2014-10-07T18:26:15"/>
    <n v="1410114375"/>
    <b v="1"/>
    <n v="18"/>
    <b v="1"/>
    <s v="theater/plays"/>
    <n v="0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56"/>
    <n v="1433995140"/>
    <d v="2015-06-11T03:59:00"/>
    <n v="1432129577"/>
    <b v="1"/>
    <n v="176"/>
    <b v="1"/>
    <s v="theater/plays"/>
    <n v="0.28060000000000002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57"/>
    <n v="1487769952"/>
    <d v="2017-02-22T13:25:52"/>
    <n v="1485177952"/>
    <b v="0"/>
    <n v="41"/>
    <b v="1"/>
    <s v="theater/plays"/>
    <n v="6.2994999999999884E-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8"/>
    <n v="1420751861"/>
    <d v="2015-01-08T21:17:41"/>
    <n v="1418159861"/>
    <b v="1"/>
    <n v="75"/>
    <b v="1"/>
    <s v="theater/plays"/>
    <n v="5.2142857142857144E-2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9"/>
    <n v="1475294340"/>
    <d v="2016-10-01T03:59:00"/>
    <n v="1472753745"/>
    <b v="1"/>
    <n v="97"/>
    <b v="1"/>
    <s v="theater/plays"/>
    <n v="6.1678260869565155E-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60"/>
    <n v="1448903318"/>
    <d v="2015-11-30T17:08:38"/>
    <n v="1445875718"/>
    <b v="1"/>
    <n v="73"/>
    <b v="1"/>
    <s v="theater/plays"/>
    <n v="9.2399999999999996E-2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61"/>
    <n v="1437067476"/>
    <d v="2015-07-16T17:24:36"/>
    <n v="1434475476"/>
    <b v="1"/>
    <n v="49"/>
    <b v="1"/>
    <s v="theater/plays"/>
    <n v="4.5454545454545452E-3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x v="3262"/>
    <n v="1419220800"/>
    <d v="2014-12-22T04:00:00"/>
    <n v="1416555262"/>
    <b v="1"/>
    <n v="134"/>
    <b v="1"/>
    <s v="theater/plays"/>
    <n v="3.0409836065573771E-2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63"/>
    <n v="1446238800"/>
    <d v="2015-10-30T21:00:00"/>
    <n v="1444220588"/>
    <b v="1"/>
    <n v="68"/>
    <b v="1"/>
    <s v="theater/plays"/>
    <n v="0.1216639999999999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x v="3264"/>
    <n v="1422482400"/>
    <d v="2015-01-28T22:00:00"/>
    <n v="1421089938"/>
    <b v="1"/>
    <n v="49"/>
    <b v="1"/>
    <s v="theater/plays"/>
    <n v="0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65"/>
    <n v="1449162000"/>
    <d v="2015-12-03T17:00:00"/>
    <n v="1446570315"/>
    <b v="1"/>
    <n v="63"/>
    <b v="1"/>
    <s v="theater/plays"/>
    <n v="0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66"/>
    <n v="1434142800"/>
    <d v="2015-06-12T21:00:00"/>
    <n v="1431435122"/>
    <b v="1"/>
    <n v="163"/>
    <b v="1"/>
    <s v="theater/plays"/>
    <n v="0.31283333333333335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67"/>
    <n v="1437156660"/>
    <d v="2015-07-17T18:11:00"/>
    <n v="1434564660"/>
    <b v="1"/>
    <n v="288"/>
    <b v="1"/>
    <s v="theater/plays"/>
    <n v="2.1000000000000001E-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8"/>
    <n v="1472074928"/>
    <d v="2016-08-24T21:42:08"/>
    <n v="1470692528"/>
    <b v="1"/>
    <n v="42"/>
    <b v="1"/>
    <s v="theater/plays"/>
    <n v="0.28000000000000003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9"/>
    <n v="1434452400"/>
    <d v="2015-06-16T11:00:00"/>
    <n v="1431509397"/>
    <b v="1"/>
    <n v="70"/>
    <b v="1"/>
    <s v="theater/plays"/>
    <n v="1.4999999999999999E-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70"/>
    <n v="1436705265"/>
    <d v="2015-07-12T12:47:45"/>
    <n v="1434113265"/>
    <b v="1"/>
    <n v="30"/>
    <b v="1"/>
    <s v="theater/plays"/>
    <n v="1.6666666666666666E-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x v="3271"/>
    <n v="1414927775"/>
    <d v="2014-11-02T11:29:35"/>
    <n v="1412332175"/>
    <b v="1"/>
    <n v="51"/>
    <b v="1"/>
    <s v="theater/plays"/>
    <n v="0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72"/>
    <n v="1446814809"/>
    <d v="2015-11-06T13:00:09"/>
    <n v="1444219209"/>
    <b v="1"/>
    <n v="145"/>
    <b v="1"/>
    <s v="theater/plays"/>
    <n v="0.54430000000000001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73"/>
    <n v="1473879600"/>
    <d v="2016-09-14T19:00:00"/>
    <n v="1472498042"/>
    <b v="1"/>
    <n v="21"/>
    <b v="1"/>
    <s v="theater/plays"/>
    <n v="7.3999999999999996E-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74"/>
    <n v="1458075600"/>
    <d v="2016-03-15T21:00:00"/>
    <n v="1454259272"/>
    <b v="1"/>
    <n v="286"/>
    <b v="1"/>
    <s v="theater/plays"/>
    <n v="1.3225806451612903E-2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75"/>
    <n v="1423456200"/>
    <d v="2015-02-09T04:30:00"/>
    <n v="1421183271"/>
    <b v="1"/>
    <n v="12"/>
    <b v="1"/>
    <s v="theater/plays"/>
    <n v="2.7777777777777779E-3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76"/>
    <n v="1459483140"/>
    <d v="2016-04-01T03:59:00"/>
    <n v="1456526879"/>
    <b v="1"/>
    <n v="100"/>
    <b v="1"/>
    <s v="theater/plays"/>
    <n v="0.1684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77"/>
    <n v="1416331406"/>
    <d v="2014-11-18T17:23:26"/>
    <n v="1413735806"/>
    <b v="1"/>
    <n v="100"/>
    <b v="1"/>
    <s v="theater/plays"/>
    <n v="8.5999999999999993E-2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8"/>
    <n v="1433017303"/>
    <d v="2015-05-30T20:21:43"/>
    <n v="1430425303"/>
    <b v="1"/>
    <n v="34"/>
    <b v="1"/>
    <s v="theater/plays"/>
    <n v="3.4000000000000002E-2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9"/>
    <n v="1459474059"/>
    <d v="2016-04-01T01:27:39"/>
    <n v="1456885659"/>
    <b v="0"/>
    <n v="63"/>
    <b v="1"/>
    <s v="theater/plays"/>
    <n v="0.1427586206896551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80"/>
    <n v="1433134800"/>
    <d v="2015-06-01T05:00:00"/>
    <n v="1430158198"/>
    <b v="0"/>
    <n v="30"/>
    <b v="1"/>
    <s v="theater/plays"/>
    <n v="0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81"/>
    <n v="1441153705"/>
    <d v="2015-09-02T00:28:25"/>
    <n v="1438561705"/>
    <b v="0"/>
    <n v="47"/>
    <b v="1"/>
    <s v="theater/plays"/>
    <n v="0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82"/>
    <n v="1461904788"/>
    <d v="2016-04-29T04:39:48"/>
    <n v="1458103188"/>
    <b v="0"/>
    <n v="237"/>
    <b v="1"/>
    <s v="theater/plays"/>
    <n v="2.646774193548387E-2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83"/>
    <n v="1455138000"/>
    <d v="2016-02-10T21:00:00"/>
    <n v="1452448298"/>
    <b v="0"/>
    <n v="47"/>
    <b v="1"/>
    <s v="theater/plays"/>
    <n v="4.7500000000000001E-2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84"/>
    <n v="1454047140"/>
    <d v="2016-01-29T05:59:00"/>
    <n v="1452546853"/>
    <b v="0"/>
    <n v="15"/>
    <b v="1"/>
    <s v="theater/plays"/>
    <n v="1.6E-2"/>
    <n v="203.2"/>
    <x v="1"/>
    <s v="plays"/>
  </r>
  <r>
    <n v="3285"/>
    <s v="By Morning"/>
    <s v="A new play by Matthew Gasda"/>
    <n v="4999"/>
    <n v="5604"/>
    <x v="0"/>
    <s v="US"/>
    <s v="USD"/>
    <x v="3285"/>
    <n v="1488258000"/>
    <d v="2017-02-28T05:00:00"/>
    <n v="1485556626"/>
    <b v="0"/>
    <n v="81"/>
    <b v="1"/>
    <s v="theater/plays"/>
    <n v="0.12102420484096819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86"/>
    <n v="1471291782"/>
    <d v="2016-08-15T20:09:42"/>
    <n v="1468699782"/>
    <b v="0"/>
    <n v="122"/>
    <b v="1"/>
    <s v="theater/plays"/>
    <n v="1.7666666666666667E-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x v="3287"/>
    <n v="1448733628"/>
    <d v="2015-11-28T18:00:28"/>
    <n v="1446573628"/>
    <b v="0"/>
    <n v="34"/>
    <b v="1"/>
    <s v="theater/plays"/>
    <n v="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8"/>
    <n v="1466463600"/>
    <d v="2016-06-20T23:00:00"/>
    <n v="1463337315"/>
    <b v="0"/>
    <n v="207"/>
    <b v="1"/>
    <s v="theater/plays"/>
    <n v="2.6489999999999782E-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9"/>
    <n v="1487580602"/>
    <d v="2017-02-20T08:50:02"/>
    <n v="1485161402"/>
    <b v="0"/>
    <n v="25"/>
    <b v="1"/>
    <s v="theater/plays"/>
    <n v="0.33042000000000005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90"/>
    <n v="1489234891"/>
    <d v="2017-03-11T12:21:31"/>
    <n v="1486642891"/>
    <b v="0"/>
    <n v="72"/>
    <b v="1"/>
    <s v="theater/plays"/>
    <n v="0.21199999999999999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91"/>
    <n v="1442462340"/>
    <d v="2015-09-17T03:59:00"/>
    <n v="1439743900"/>
    <b v="0"/>
    <n v="14"/>
    <b v="1"/>
    <s v="theater/plays"/>
    <n v="0.14000000000000001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92"/>
    <n v="1449257348"/>
    <d v="2015-12-04T19:29:08"/>
    <n v="1444069748"/>
    <b v="0"/>
    <n v="15"/>
    <b v="1"/>
    <s v="theater/plays"/>
    <n v="1.86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93"/>
    <n v="1488622352"/>
    <d v="2017-03-04T10:12:32"/>
    <n v="1486030352"/>
    <b v="0"/>
    <n v="91"/>
    <b v="1"/>
    <s v="theater/plays"/>
    <n v="0.70444444444444443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94"/>
    <n v="1434459554"/>
    <d v="2015-06-16T12:59:14"/>
    <n v="1431867554"/>
    <b v="0"/>
    <n v="24"/>
    <b v="1"/>
    <s v="theater/plays"/>
    <n v="0.18333333333333332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95"/>
    <n v="1474886229"/>
    <d v="2016-09-26T10:37:09"/>
    <n v="1472294229"/>
    <b v="0"/>
    <n v="27"/>
    <b v="1"/>
    <s v="theater/plays"/>
    <n v="2.8585714285714273E-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96"/>
    <n v="1448229600"/>
    <d v="2015-11-22T22:00:00"/>
    <n v="1446401372"/>
    <b v="0"/>
    <n v="47"/>
    <b v="1"/>
    <s v="theater/plays"/>
    <n v="0.44066666666666665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97"/>
    <n v="1438037940"/>
    <d v="2015-07-27T22:59:00"/>
    <n v="1436380256"/>
    <b v="0"/>
    <n v="44"/>
    <b v="1"/>
    <s v="theater/plays"/>
    <n v="7.2727272727272723E-4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8"/>
    <n v="1442102400"/>
    <d v="2015-09-13T00:00:00"/>
    <n v="1440370768"/>
    <b v="0"/>
    <n v="72"/>
    <b v="1"/>
    <s v="theater/plays"/>
    <n v="1.7299999999999999E-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9"/>
    <n v="1444860063"/>
    <d v="2015-10-14T22:01:03"/>
    <n v="1442268063"/>
    <b v="0"/>
    <n v="63"/>
    <b v="1"/>
    <s v="theater/plays"/>
    <n v="0.1620000000000000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300"/>
    <n v="1430329862"/>
    <d v="2015-04-29T17:51:02"/>
    <n v="1428515462"/>
    <b v="0"/>
    <n v="88"/>
    <b v="1"/>
    <s v="theater/plays"/>
    <n v="0.36166666666666669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301"/>
    <n v="1470034740"/>
    <d v="2016-08-01T06:59:00"/>
    <n v="1466185176"/>
    <b v="0"/>
    <n v="70"/>
    <b v="1"/>
    <s v="theater/plays"/>
    <n v="0.33466666666666667"/>
    <n v="57.2"/>
    <x v="1"/>
    <s v="plays"/>
  </r>
  <r>
    <n v="3302"/>
    <s v="El muro de BorÃ­s KiÃ©n"/>
    <s v="FilosofÃ­a de los anÃ³nimos"/>
    <n v="8400"/>
    <n v="8685"/>
    <x v="0"/>
    <s v="ES"/>
    <s v="EUR"/>
    <x v="3302"/>
    <n v="1481099176"/>
    <d v="2016-12-07T08:26:16"/>
    <n v="1478507176"/>
    <b v="0"/>
    <n v="50"/>
    <b v="1"/>
    <s v="theater/plays"/>
    <n v="3.3928571428571426E-2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303"/>
    <n v="1427553484"/>
    <d v="2015-03-28T14:38:04"/>
    <n v="1424533084"/>
    <b v="0"/>
    <n v="35"/>
    <b v="1"/>
    <s v="theater/plays"/>
    <n v="0.158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304"/>
    <n v="1482418752"/>
    <d v="2016-12-22T14:59:12"/>
    <n v="1479826752"/>
    <b v="0"/>
    <n v="175"/>
    <b v="1"/>
    <s v="theater/plays"/>
    <n v="4.5166666666666667E-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305"/>
    <n v="1438374748"/>
    <d v="2015-07-31T20:32:28"/>
    <n v="1435782748"/>
    <b v="0"/>
    <n v="20"/>
    <b v="1"/>
    <s v="theater/plays"/>
    <n v="2.0250000000000001E-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306"/>
    <n v="1465527600"/>
    <d v="2016-06-10T03:00:00"/>
    <n v="1462252542"/>
    <b v="0"/>
    <n v="54"/>
    <b v="1"/>
    <s v="theater/plays"/>
    <n v="0.7533333333333333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307"/>
    <n v="1463275339"/>
    <d v="2016-05-15T01:22:19"/>
    <n v="1460683339"/>
    <b v="0"/>
    <n v="20"/>
    <b v="1"/>
    <s v="theater/plays"/>
    <n v="6.6799999999999957E-2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8"/>
    <n v="1460581365"/>
    <d v="2016-04-13T21:02:45"/>
    <n v="1458766965"/>
    <b v="0"/>
    <n v="57"/>
    <b v="1"/>
    <s v="theater/plays"/>
    <n v="0.22285714285714286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x v="3309"/>
    <n v="1476632178"/>
    <d v="2016-10-16T15:36:18"/>
    <n v="1473953778"/>
    <b v="0"/>
    <n v="31"/>
    <b v="1"/>
    <s v="theater/plays"/>
    <n v="0.59428571428571431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x v="3310"/>
    <n v="1444169825"/>
    <d v="2015-10-06T22:17:05"/>
    <n v="1441577825"/>
    <b v="0"/>
    <n v="31"/>
    <b v="1"/>
    <s v="theater/plays"/>
    <n v="7.6923076923076923E-4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11"/>
    <n v="1445065210"/>
    <d v="2015-10-17T07:00:10"/>
    <n v="1442473210"/>
    <b v="0"/>
    <n v="45"/>
    <b v="1"/>
    <s v="theater/plays"/>
    <n v="9.8400000000000001E-2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12"/>
    <n v="1478901600"/>
    <d v="2016-11-11T22:00:00"/>
    <n v="1477077946"/>
    <b v="0"/>
    <n v="41"/>
    <b v="1"/>
    <s v="theater/plays"/>
    <n v="4.0000000000000002E-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13"/>
    <n v="1453856400"/>
    <d v="2016-01-27T01:00:00"/>
    <n v="1452664317"/>
    <b v="0"/>
    <n v="29"/>
    <b v="1"/>
    <s v="theater/plays"/>
    <n v="0.16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14"/>
    <n v="1431115500"/>
    <d v="2015-05-08T20:05:00"/>
    <n v="1428733511"/>
    <b v="0"/>
    <n v="58"/>
    <b v="1"/>
    <s v="theater/plays"/>
    <n v="1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15"/>
    <n v="1462519041"/>
    <d v="2016-05-06T07:17:21"/>
    <n v="1459927041"/>
    <b v="0"/>
    <n v="89"/>
    <b v="1"/>
    <s v="theater/plays"/>
    <n v="0.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16"/>
    <n v="1407506040"/>
    <d v="2014-08-08T13:54:00"/>
    <n v="1404680075"/>
    <b v="0"/>
    <n v="125"/>
    <b v="1"/>
    <s v="theater/plays"/>
    <n v="8.6734259180372246E-4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17"/>
    <n v="1465347424"/>
    <d v="2016-06-08T00:57:04"/>
    <n v="1462755424"/>
    <b v="0"/>
    <n v="18"/>
    <b v="1"/>
    <s v="theater/plays"/>
    <n v="6.1904761904761907E-2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x v="3318"/>
    <n v="1460341800"/>
    <d v="2016-04-11T02:30:00"/>
    <n v="1456902893"/>
    <b v="0"/>
    <n v="32"/>
    <b v="1"/>
    <s v="theater/plays"/>
    <n v="0.25600000000000001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9"/>
    <n v="1422712986"/>
    <d v="2015-01-31T14:03:06"/>
    <n v="1418824986"/>
    <b v="0"/>
    <n v="16"/>
    <b v="1"/>
    <s v="theater/plays"/>
    <n v="0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20"/>
    <n v="1466557557"/>
    <d v="2016-06-22T01:05:57"/>
    <n v="1463965557"/>
    <b v="0"/>
    <n v="38"/>
    <b v="1"/>
    <s v="theater/plays"/>
    <n v="0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21"/>
    <n v="1413431940"/>
    <d v="2014-10-16T03:59:00"/>
    <n v="1412216665"/>
    <b v="0"/>
    <n v="15"/>
    <b v="1"/>
    <s v="theater/plays"/>
    <n v="7.3999999999999996E-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22"/>
    <n v="1466567700"/>
    <d v="2016-06-22T03:55:00"/>
    <n v="1464653696"/>
    <b v="0"/>
    <n v="23"/>
    <b v="1"/>
    <s v="theater/plays"/>
    <n v="1.5151515151515152E-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23"/>
    <n v="1474793208"/>
    <d v="2016-09-25T08:46:48"/>
    <n v="1472201208"/>
    <b v="0"/>
    <n v="49"/>
    <b v="1"/>
    <s v="theater/plays"/>
    <n v="0.25900000000000001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x v="3324"/>
    <n v="1465135190"/>
    <d v="2016-06-05T13:59:50"/>
    <n v="1463925590"/>
    <b v="0"/>
    <n v="10"/>
    <b v="1"/>
    <s v="theater/plays"/>
    <n v="1.6666666666666666E-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25"/>
    <n v="1428256277"/>
    <d v="2015-04-05T17:51:17"/>
    <n v="1425235877"/>
    <b v="0"/>
    <n v="15"/>
    <b v="1"/>
    <s v="theater/plays"/>
    <n v="0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26"/>
    <n v="1425830905"/>
    <d v="2015-03-08T16:08:25"/>
    <n v="1423242505"/>
    <b v="0"/>
    <n v="57"/>
    <b v="1"/>
    <s v="theater/plays"/>
    <n v="1.375E-2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27"/>
    <n v="1462697966"/>
    <d v="2016-05-08T08:59:26"/>
    <n v="1460105966"/>
    <b v="0"/>
    <n v="33"/>
    <b v="1"/>
    <s v="theater/plays"/>
    <n v="1.2500000000000001E-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8"/>
    <n v="1404522000"/>
    <d v="2014-07-05T01:00:00"/>
    <n v="1404308883"/>
    <b v="0"/>
    <n v="9"/>
    <b v="1"/>
    <s v="theater/plays"/>
    <n v="0.4638888888888889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9"/>
    <n v="1406502000"/>
    <d v="2014-07-27T23:00:00"/>
    <n v="1405583108"/>
    <b v="0"/>
    <n v="26"/>
    <b v="1"/>
    <s v="theater/plays"/>
    <n v="0.16800000000000001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30"/>
    <n v="1427919468"/>
    <d v="2015-04-01T20:17:48"/>
    <n v="1425331068"/>
    <b v="0"/>
    <n v="69"/>
    <b v="1"/>
    <s v="theater/plays"/>
    <n v="6.2666666666666662E-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31"/>
    <n v="1444149886"/>
    <d v="2015-10-06T16:44:46"/>
    <n v="1441125886"/>
    <b v="0"/>
    <n v="65"/>
    <b v="1"/>
    <s v="theater/plays"/>
    <n v="4.5199999999999997E-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32"/>
    <n v="1405802330"/>
    <d v="2014-07-19T20:38:50"/>
    <n v="1403210330"/>
    <b v="0"/>
    <n v="83"/>
    <b v="1"/>
    <s v="theater/plays"/>
    <n v="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33"/>
    <n v="1434384880"/>
    <d v="2015-06-15T16:14:40"/>
    <n v="1432484080"/>
    <b v="0"/>
    <n v="111"/>
    <b v="1"/>
    <s v="theater/plays"/>
    <n v="4.5714285714285714E-2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34"/>
    <n v="1438259422"/>
    <d v="2015-07-30T12:30:22"/>
    <n v="1435667422"/>
    <b v="0"/>
    <n v="46"/>
    <b v="1"/>
    <s v="theater/plays"/>
    <n v="0.3862051149573753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35"/>
    <n v="1407106800"/>
    <d v="2014-08-03T23:00:00"/>
    <n v="1404749446"/>
    <b v="0"/>
    <n v="63"/>
    <b v="1"/>
    <s v="theater/plays"/>
    <n v="3.2000000000000002E-3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36"/>
    <n v="1459845246"/>
    <d v="2016-04-05T08:34:06"/>
    <n v="1457429646"/>
    <b v="0"/>
    <n v="9"/>
    <b v="1"/>
    <s v="theater/plays"/>
    <n v="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37"/>
    <n v="1412974800"/>
    <d v="2014-10-10T21:00:00"/>
    <n v="1411109167"/>
    <b v="0"/>
    <n v="34"/>
    <b v="1"/>
    <s v="theater/plays"/>
    <n v="0.10199999999999999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x v="3338"/>
    <n v="1487944080"/>
    <d v="2017-02-24T13:48:00"/>
    <n v="1486129680"/>
    <b v="0"/>
    <n v="112"/>
    <b v="1"/>
    <s v="theater/plays"/>
    <n v="2.18E-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9"/>
    <n v="1469721518"/>
    <d v="2016-07-28T15:58:38"/>
    <n v="1467129518"/>
    <b v="0"/>
    <n v="47"/>
    <b v="1"/>
    <s v="theater/plays"/>
    <n v="4.3499999999999997E-2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40"/>
    <n v="1481066554"/>
    <d v="2016-12-06T23:22:34"/>
    <n v="1478906554"/>
    <b v="0"/>
    <n v="38"/>
    <b v="1"/>
    <s v="theater/plays"/>
    <n v="0.38166666666666665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41"/>
    <n v="1465750800"/>
    <d v="2016-06-12T17:00:00"/>
    <n v="1463771421"/>
    <b v="0"/>
    <n v="28"/>
    <b v="1"/>
    <s v="theater/plays"/>
    <n v="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42"/>
    <n v="1427864340"/>
    <d v="2015-04-01T04:59:00"/>
    <n v="1425020810"/>
    <b v="0"/>
    <n v="78"/>
    <b v="1"/>
    <s v="theater/plays"/>
    <n v="1.6666666666666666E-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43"/>
    <n v="1460553480"/>
    <d v="2016-04-13T13:18:00"/>
    <n v="1458770384"/>
    <b v="0"/>
    <n v="23"/>
    <b v="1"/>
    <s v="theater/plays"/>
    <n v="0.7142857142857143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44"/>
    <n v="1409374093"/>
    <d v="2014-08-30T04:48:13"/>
    <n v="1406782093"/>
    <b v="0"/>
    <n v="40"/>
    <b v="1"/>
    <s v="theater/plays"/>
    <n v="1.4444444444444444E-2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45"/>
    <n v="1429317420"/>
    <d v="2015-04-18T00:37:00"/>
    <n v="1424226768"/>
    <b v="0"/>
    <n v="13"/>
    <b v="1"/>
    <s v="theater/plays"/>
    <n v="0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46"/>
    <n v="1424910910"/>
    <d v="2015-02-26T00:35:10"/>
    <n v="1424306110"/>
    <b v="0"/>
    <n v="18"/>
    <b v="1"/>
    <s v="theater/plays"/>
    <n v="0.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47"/>
    <n v="1462741200"/>
    <d v="2016-05-08T21:00:00"/>
    <n v="1461503654"/>
    <b v="0"/>
    <n v="22"/>
    <b v="1"/>
    <s v="theater/plays"/>
    <n v="0.19450000000000001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8"/>
    <n v="1461988740"/>
    <d v="2016-04-30T03:59:00"/>
    <n v="1459949080"/>
    <b v="0"/>
    <n v="79"/>
    <b v="1"/>
    <s v="theater/plays"/>
    <n v="2.9090909090909089E-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9"/>
    <n v="1465837200"/>
    <d v="2016-06-13T17:00:00"/>
    <n v="1463971172"/>
    <b v="0"/>
    <n v="14"/>
    <b v="1"/>
    <s v="theater/plays"/>
    <n v="0.5340000000000000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50"/>
    <n v="1448838000"/>
    <d v="2015-11-29T23:00:00"/>
    <n v="1445791811"/>
    <b v="0"/>
    <n v="51"/>
    <b v="1"/>
    <s v="theater/plays"/>
    <n v="4.4285714285714282E-2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51"/>
    <n v="1406113200"/>
    <d v="2014-07-23T11:00:00"/>
    <n v="1402910965"/>
    <b v="0"/>
    <n v="54"/>
    <b v="1"/>
    <s v="theater/plays"/>
    <n v="1.0999999999999999E-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52"/>
    <n v="1467414000"/>
    <d v="2016-07-01T23:00:00"/>
    <n v="1462492178"/>
    <b v="0"/>
    <n v="70"/>
    <b v="1"/>
    <s v="theater/plays"/>
    <n v="7.5200000000000003E-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53"/>
    <n v="1462230000"/>
    <d v="2016-05-02T23:00:00"/>
    <n v="1461061350"/>
    <b v="0"/>
    <n v="44"/>
    <b v="1"/>
    <s v="theater/plays"/>
    <n v="2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54"/>
    <n v="1446091260"/>
    <d v="2015-10-29T04:01:00"/>
    <n v="1443029206"/>
    <b v="0"/>
    <n v="55"/>
    <b v="1"/>
    <s v="theater/plays"/>
    <n v="1.9333333333333334E-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55"/>
    <n v="1462879020"/>
    <d v="2016-05-10T11:17:00"/>
    <n v="1461941527"/>
    <b v="0"/>
    <n v="15"/>
    <b v="1"/>
    <s v="theater/plays"/>
    <n v="0.26285714285714284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56"/>
    <n v="1468611272"/>
    <d v="2016-07-15T19:34:32"/>
    <n v="1466019272"/>
    <b v="0"/>
    <n v="27"/>
    <b v="1"/>
    <s v="theater/plays"/>
    <n v="1.4E-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57"/>
    <n v="1406887310"/>
    <d v="2014-08-01T10:01:50"/>
    <n v="1404295310"/>
    <b v="0"/>
    <n v="21"/>
    <b v="1"/>
    <s v="theater/plays"/>
    <n v="0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8"/>
    <n v="1416385679"/>
    <d v="2014-11-19T08:27:59"/>
    <n v="1413790079"/>
    <b v="0"/>
    <n v="162"/>
    <b v="1"/>
    <s v="theater/plays"/>
    <n v="2.9899999999999999E-2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x v="3359"/>
    <n v="1487985734"/>
    <d v="2017-02-25T01:22:14"/>
    <n v="1484097734"/>
    <b v="0"/>
    <n v="23"/>
    <b v="1"/>
    <s v="theater/plays"/>
    <n v="6.25E-2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x v="3360"/>
    <n v="1481731140"/>
    <d v="2016-12-14T15:59:00"/>
    <n v="1479866343"/>
    <b v="0"/>
    <n v="72"/>
    <b v="1"/>
    <s v="theater/plays"/>
    <n v="1.3777777777777778E-2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61"/>
    <n v="1409587140"/>
    <d v="2014-09-01T15:59:00"/>
    <n v="1408062990"/>
    <b v="0"/>
    <n v="68"/>
    <b v="1"/>
    <s v="theater/plays"/>
    <n v="0.13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62"/>
    <n v="1425704100"/>
    <d v="2015-03-07T04:55:00"/>
    <n v="1424484717"/>
    <b v="0"/>
    <n v="20"/>
    <b v="1"/>
    <s v="theater/plays"/>
    <n v="1.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63"/>
    <n v="1408464000"/>
    <d v="2014-08-19T16:00:00"/>
    <n v="1406831445"/>
    <b v="0"/>
    <n v="26"/>
    <b v="1"/>
    <s v="theater/plays"/>
    <n v="1.4193548387096775E-2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364"/>
    <n v="1458075600"/>
    <d v="2016-03-15T21:00:00"/>
    <n v="1456183649"/>
    <b v="0"/>
    <n v="72"/>
    <b v="1"/>
    <s v="theater/plays"/>
    <n v="5.9333333333333335E-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65"/>
    <n v="1449973592"/>
    <d v="2015-12-13T02:26:32"/>
    <n v="1447381592"/>
    <b v="0"/>
    <n v="3"/>
    <b v="1"/>
    <s v="theater/plays"/>
    <n v="0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66"/>
    <n v="1431481037"/>
    <d v="2015-05-13T01:37:17"/>
    <n v="1428889037"/>
    <b v="0"/>
    <n v="18"/>
    <b v="1"/>
    <s v="theater/plays"/>
    <n v="1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67"/>
    <n v="1438467894"/>
    <d v="2015-08-01T22:24:54"/>
    <n v="1436307894"/>
    <b v="0"/>
    <n v="30"/>
    <b v="1"/>
    <s v="theater/plays"/>
    <n v="0.186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68"/>
    <n v="1420088400"/>
    <d v="2015-01-01T05:00:00"/>
    <n v="1416977259"/>
    <b v="0"/>
    <n v="23"/>
    <b v="1"/>
    <s v="theater/plays"/>
    <n v="4.5999999999999999E-2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9"/>
    <n v="1484441980"/>
    <d v="2017-01-15T00:59:40"/>
    <n v="1479257980"/>
    <b v="0"/>
    <n v="54"/>
    <b v="1"/>
    <s v="theater/plays"/>
    <n v="3.9E-2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70"/>
    <n v="1481961600"/>
    <d v="2016-12-17T08:00:00"/>
    <n v="1479283285"/>
    <b v="0"/>
    <n v="26"/>
    <b v="1"/>
    <s v="theater/plays"/>
    <n v="0.17733333333333334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71"/>
    <n v="1449089965"/>
    <d v="2015-12-02T20:59:25"/>
    <n v="1446670765"/>
    <b v="0"/>
    <n v="9"/>
    <b v="1"/>
    <s v="theater/plays"/>
    <n v="0.38500000000000001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3372"/>
    <n v="1408942740"/>
    <d v="2014-08-25T04:59:00"/>
    <n v="1407157756"/>
    <b v="0"/>
    <n v="27"/>
    <b v="1"/>
    <s v="theater/plays"/>
    <n v="3.5000000000000003E-2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73"/>
    <n v="1437235200"/>
    <d v="2015-07-18T16:00:00"/>
    <n v="1435177840"/>
    <b v="0"/>
    <n v="30"/>
    <b v="1"/>
    <s v="theater/plays"/>
    <n v="2.5000000000000001E-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74"/>
    <n v="1446053616"/>
    <d v="2015-10-28T17:33:36"/>
    <n v="1443461616"/>
    <b v="0"/>
    <n v="52"/>
    <b v="1"/>
    <s v="theater/plays"/>
    <n v="6.5714285714285711E-2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75"/>
    <n v="1400423973"/>
    <d v="2014-05-18T14:39:33"/>
    <n v="1399387173"/>
    <b v="0"/>
    <n v="17"/>
    <b v="1"/>
    <s v="theater/plays"/>
    <n v="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76"/>
    <n v="1429976994"/>
    <d v="2015-04-25T15:49:54"/>
    <n v="1424796594"/>
    <b v="0"/>
    <n v="19"/>
    <b v="1"/>
    <s v="theater/plays"/>
    <n v="1.25E-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77"/>
    <n v="1426870560"/>
    <d v="2015-03-20T16:56:00"/>
    <n v="1424280899"/>
    <b v="0"/>
    <n v="77"/>
    <b v="1"/>
    <s v="theater/plays"/>
    <n v="1.0500000000000001E-2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78"/>
    <n v="1409490480"/>
    <d v="2014-08-31T13:08:00"/>
    <n v="1407400306"/>
    <b v="0"/>
    <n v="21"/>
    <b v="1"/>
    <s v="theater/plays"/>
    <n v="7.636363636363637E-2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79"/>
    <n v="1440630000"/>
    <d v="2015-08-26T23:00:00"/>
    <n v="1439122800"/>
    <b v="0"/>
    <n v="38"/>
    <b v="1"/>
    <s v="theater/plays"/>
    <n v="3.6499999999999998E-2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80"/>
    <n v="1417305178"/>
    <d v="2014-11-29T23:52:58"/>
    <n v="1414277578"/>
    <b v="0"/>
    <n v="28"/>
    <b v="1"/>
    <s v="theater/plays"/>
    <n v="4.4333333333333336E-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81"/>
    <n v="1426044383"/>
    <d v="2015-03-11T03:26:23"/>
    <n v="1423455983"/>
    <b v="0"/>
    <n v="48"/>
    <b v="1"/>
    <s v="theater/plays"/>
    <n v="2.2499999999999999E-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82"/>
    <n v="1470092340"/>
    <d v="2016-08-01T22:59:00"/>
    <n v="1467973256"/>
    <b v="0"/>
    <n v="46"/>
    <b v="1"/>
    <s v="theater/plays"/>
    <n v="7.4285714285714285E-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83"/>
    <n v="1466707620"/>
    <d v="2016-06-23T18:47:00"/>
    <n v="1464979620"/>
    <b v="0"/>
    <n v="30"/>
    <b v="1"/>
    <s v="theater/plays"/>
    <n v="0.11714285714285715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84"/>
    <n v="1448074800"/>
    <d v="2015-11-21T03:00:00"/>
    <n v="1444874768"/>
    <b v="0"/>
    <n v="64"/>
    <b v="1"/>
    <s v="theater/plays"/>
    <n v="1.0999999999997574E-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85"/>
    <n v="1418244552"/>
    <d v="2014-12-10T20:49:12"/>
    <n v="1415652552"/>
    <b v="0"/>
    <n v="15"/>
    <b v="1"/>
    <s v="theater/plays"/>
    <n v="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86"/>
    <n v="1417620506"/>
    <d v="2014-12-03T15:28:26"/>
    <n v="1415028506"/>
    <b v="0"/>
    <n v="41"/>
    <b v="1"/>
    <s v="theater/plays"/>
    <n v="0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87"/>
    <n v="1418581088"/>
    <d v="2014-12-14T18:18:08"/>
    <n v="1415125088"/>
    <b v="0"/>
    <n v="35"/>
    <b v="1"/>
    <s v="theater/plays"/>
    <n v="0.1686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88"/>
    <n v="1434625441"/>
    <d v="2015-06-18T11:04:01"/>
    <n v="1432033441"/>
    <b v="0"/>
    <n v="45"/>
    <b v="1"/>
    <s v="theater/plays"/>
    <n v="3.7999999999999999E-2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89"/>
    <n v="1464960682"/>
    <d v="2016-06-03T13:31:22"/>
    <n v="1462368682"/>
    <b v="0"/>
    <n v="62"/>
    <b v="1"/>
    <s v="theater/plays"/>
    <n v="0.14499999999999999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90"/>
    <n v="1405017345"/>
    <d v="2014-07-10T18:35:45"/>
    <n v="1403721345"/>
    <b v="0"/>
    <n v="22"/>
    <b v="1"/>
    <s v="theater/plays"/>
    <n v="2.4E-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91"/>
    <n v="1407536880"/>
    <d v="2014-08-08T22:28:00"/>
    <n v="1404997548"/>
    <b v="0"/>
    <n v="18"/>
    <b v="1"/>
    <s v="theater/plays"/>
    <n v="1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92"/>
    <n v="1462565855"/>
    <d v="2016-05-06T20:17:35"/>
    <n v="1458245855"/>
    <b v="0"/>
    <n v="12"/>
    <b v="1"/>
    <s v="theater/plays"/>
    <n v="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93"/>
    <n v="1415234760"/>
    <d v="2014-11-06T00:46:00"/>
    <n v="1413065230"/>
    <b v="0"/>
    <n v="44"/>
    <b v="1"/>
    <s v="theater/plays"/>
    <n v="5.8000000000000003E-2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94"/>
    <n v="1406470645"/>
    <d v="2014-07-27T14:17:25"/>
    <n v="1403878645"/>
    <b v="0"/>
    <n v="27"/>
    <b v="1"/>
    <s v="theater/plays"/>
    <n v="0.42363636363636364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x v="3395"/>
    <n v="1433009400"/>
    <d v="2015-05-30T18:10:00"/>
    <n v="1431795944"/>
    <b v="0"/>
    <n v="38"/>
    <b v="1"/>
    <s v="theater/plays"/>
    <n v="0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3396"/>
    <n v="1401595140"/>
    <d v="2014-06-01T03:59:00"/>
    <n v="1399286589"/>
    <b v="0"/>
    <n v="28"/>
    <b v="1"/>
    <s v="theater/plays"/>
    <n v="4.3333333333333335E-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97"/>
    <n v="1455832800"/>
    <d v="2016-02-18T22:00:00"/>
    <n v="1452338929"/>
    <b v="0"/>
    <n v="24"/>
    <b v="1"/>
    <s v="theater/plays"/>
    <n v="0.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98"/>
    <n v="1416589200"/>
    <d v="2014-11-21T17:00:00"/>
    <n v="1414605776"/>
    <b v="0"/>
    <n v="65"/>
    <b v="1"/>
    <s v="theater/plays"/>
    <n v="0.11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99"/>
    <n v="1424556325"/>
    <d v="2015-02-21T22:05:25"/>
    <n v="1421964325"/>
    <b v="0"/>
    <n v="46"/>
    <b v="1"/>
    <s v="theater/plays"/>
    <n v="3.7499999999999999E-2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400"/>
    <n v="1409266414"/>
    <d v="2014-08-28T22:53:34"/>
    <n v="1405378414"/>
    <b v="0"/>
    <n v="85"/>
    <b v="1"/>
    <s v="theater/plays"/>
    <n v="4.1000000000000003E-3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401"/>
    <n v="1438968146"/>
    <d v="2015-08-07T17:22:26"/>
    <n v="1436376146"/>
    <b v="0"/>
    <n v="66"/>
    <b v="1"/>
    <s v="theater/plays"/>
    <n v="1.8620689655172412E-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402"/>
    <n v="1447295460"/>
    <d v="2015-11-12T02:31:00"/>
    <n v="1444747843"/>
    <b v="0"/>
    <n v="165"/>
    <b v="1"/>
    <s v="theater/plays"/>
    <n v="9.7666666666666666E-2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403"/>
    <n v="1435230324"/>
    <d v="2015-06-25T11:05:24"/>
    <n v="1432638324"/>
    <b v="0"/>
    <n v="17"/>
    <b v="1"/>
    <s v="theater/plays"/>
    <n v="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404"/>
    <n v="1434542702"/>
    <d v="2015-06-17T12:05:02"/>
    <n v="1432814702"/>
    <b v="0"/>
    <n v="3"/>
    <b v="1"/>
    <s v="theater/plays"/>
    <n v="0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405"/>
    <n v="1456876740"/>
    <d v="2016-03-01T23:59:00"/>
    <n v="1455063886"/>
    <b v="0"/>
    <n v="17"/>
    <b v="1"/>
    <s v="theater/plays"/>
    <n v="0.37571428571428572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x v="3406"/>
    <n v="1405511376"/>
    <d v="2014-07-16T11:49:36"/>
    <n v="1401623376"/>
    <b v="0"/>
    <n v="91"/>
    <b v="1"/>
    <s v="theater/plays"/>
    <n v="3.0999999999999999E-3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407"/>
    <n v="1404641289"/>
    <d v="2014-07-06T10:08:09"/>
    <n v="1402049289"/>
    <b v="0"/>
    <n v="67"/>
    <b v="1"/>
    <s v="theater/plays"/>
    <n v="7.0999999999999994E-2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408"/>
    <n v="1405727304"/>
    <d v="2014-07-18T23:48:24"/>
    <n v="1403135304"/>
    <b v="0"/>
    <n v="18"/>
    <b v="1"/>
    <s v="theater/plays"/>
    <n v="1.110000000000000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409"/>
    <n v="1469998680"/>
    <d v="2016-07-31T20:58:00"/>
    <n v="1466710358"/>
    <b v="0"/>
    <n v="21"/>
    <b v="1"/>
    <s v="theater/plays"/>
    <n v="0.23599999999999999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410"/>
    <n v="1465196400"/>
    <d v="2016-06-06T07:00:00"/>
    <n v="1462841990"/>
    <b v="0"/>
    <n v="40"/>
    <b v="1"/>
    <s v="theater/plays"/>
    <n v="8.5000000000000006E-2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11"/>
    <n v="1444264372"/>
    <d v="2015-10-08T00:32:52"/>
    <n v="1442536372"/>
    <b v="0"/>
    <n v="78"/>
    <b v="1"/>
    <s v="theater/plays"/>
    <n v="3.5666666666666666E-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12"/>
    <n v="1411858862"/>
    <d v="2014-09-27T23:01:02"/>
    <n v="1409266862"/>
    <b v="0"/>
    <n v="26"/>
    <b v="1"/>
    <s v="theater/plays"/>
    <n v="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13"/>
    <n v="1425099540"/>
    <d v="2015-02-28T04:59:00"/>
    <n v="1424280938"/>
    <b v="0"/>
    <n v="14"/>
    <b v="1"/>
    <s v="theater/plays"/>
    <n v="0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14"/>
    <n v="1480579140"/>
    <d v="2016-12-01T07:59:00"/>
    <n v="1478030325"/>
    <b v="0"/>
    <n v="44"/>
    <b v="1"/>
    <s v="theater/plays"/>
    <n v="3.5000000000000003E-2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15"/>
    <n v="1460935800"/>
    <d v="2016-04-17T23:30:00"/>
    <n v="1459999656"/>
    <b v="0"/>
    <n v="9"/>
    <b v="1"/>
    <s v="theater/plays"/>
    <n v="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16"/>
    <n v="1429813800"/>
    <d v="2015-04-23T18:30:00"/>
    <n v="1427363645"/>
    <b v="0"/>
    <n v="30"/>
    <b v="1"/>
    <s v="theater/plays"/>
    <n v="0.19600000000000001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17"/>
    <n v="1414284180"/>
    <d v="2014-10-26T00:43:00"/>
    <n v="1410558948"/>
    <b v="0"/>
    <n v="45"/>
    <b v="1"/>
    <s v="theater/plays"/>
    <n v="5.8823529411711202E-6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18"/>
    <n v="1400875307"/>
    <d v="2014-05-23T20:01:47"/>
    <n v="1398283307"/>
    <b v="0"/>
    <n v="56"/>
    <b v="1"/>
    <s v="theater/plays"/>
    <n v="8.7500000000000008E-3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19"/>
    <n v="1459978200"/>
    <d v="2016-04-06T21:30:00"/>
    <n v="1458416585"/>
    <b v="0"/>
    <n v="46"/>
    <b v="1"/>
    <s v="theater/plays"/>
    <n v="6.545454545454546E-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20"/>
    <n v="1455408000"/>
    <d v="2016-02-14T00:00:00"/>
    <n v="1454638202"/>
    <b v="0"/>
    <n v="34"/>
    <b v="1"/>
    <s v="theater/plays"/>
    <n v="0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21"/>
    <n v="1425495563"/>
    <d v="2015-03-04T18:59:23"/>
    <n v="1422903563"/>
    <b v="0"/>
    <n v="98"/>
    <b v="1"/>
    <s v="theater/plays"/>
    <n v="1.15E-2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3422"/>
    <n v="1450051200"/>
    <d v="2015-12-14T00:00:00"/>
    <n v="1447594176"/>
    <b v="0"/>
    <n v="46"/>
    <b v="1"/>
    <s v="theater/plays"/>
    <n v="9.0999999999999998E-2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23"/>
    <n v="1429912341"/>
    <d v="2015-04-24T21:52:21"/>
    <n v="1427320341"/>
    <b v="0"/>
    <n v="10"/>
    <b v="1"/>
    <s v="theater/plays"/>
    <n v="0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24"/>
    <n v="1423119540"/>
    <d v="2015-02-05T06:59:00"/>
    <n v="1421252084"/>
    <b v="0"/>
    <n v="76"/>
    <b v="1"/>
    <s v="theater/plays"/>
    <n v="3.5833333333333335E-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25"/>
    <n v="1412434136"/>
    <d v="2014-10-04T14:48:56"/>
    <n v="1409669336"/>
    <b v="0"/>
    <n v="104"/>
    <b v="1"/>
    <s v="theater/plays"/>
    <n v="2.9703333333333286E-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26"/>
    <n v="1411264800"/>
    <d v="2014-09-21T02:00:00"/>
    <n v="1409620903"/>
    <b v="0"/>
    <n v="87"/>
    <b v="1"/>
    <s v="theater/plays"/>
    <n v="8.1333333333333327E-2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27"/>
    <n v="1404314952"/>
    <d v="2014-07-02T15:29:12"/>
    <n v="1401722952"/>
    <b v="0"/>
    <n v="29"/>
    <b v="1"/>
    <s v="theater/plays"/>
    <n v="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28"/>
    <n v="1425142800"/>
    <d v="2015-02-28T17:00:00"/>
    <n v="1422983847"/>
    <b v="0"/>
    <n v="51"/>
    <b v="1"/>
    <s v="theater/plays"/>
    <n v="2.75E-2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29"/>
    <n v="1478046661"/>
    <d v="2016-11-02T00:31:01"/>
    <n v="1476837061"/>
    <b v="0"/>
    <n v="12"/>
    <b v="1"/>
    <s v="theater/plays"/>
    <n v="0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30"/>
    <n v="1406760101"/>
    <d v="2014-07-30T22:41:41"/>
    <n v="1404168101"/>
    <b v="0"/>
    <n v="72"/>
    <b v="1"/>
    <s v="theater/plays"/>
    <n v="8.5494999999999891E-2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31"/>
    <n v="1408383153"/>
    <d v="2014-08-18T17:32:33"/>
    <n v="1405791153"/>
    <b v="0"/>
    <n v="21"/>
    <b v="1"/>
    <s v="theater/plays"/>
    <n v="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32"/>
    <n v="1454709600"/>
    <d v="2016-02-05T22:00:00"/>
    <n v="1452520614"/>
    <b v="0"/>
    <n v="42"/>
    <b v="1"/>
    <s v="theater/plays"/>
    <n v="9.6500000000000002E-2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x v="3433"/>
    <n v="1402974000"/>
    <d v="2014-06-17T03:00:00"/>
    <n v="1400290255"/>
    <b v="0"/>
    <n v="71"/>
    <b v="1"/>
    <s v="theater/plays"/>
    <n v="2.631578947368421E-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34"/>
    <n v="1404983269"/>
    <d v="2014-07-10T09:07:49"/>
    <n v="1402391269"/>
    <b v="0"/>
    <n v="168"/>
    <b v="1"/>
    <s v="theater/plays"/>
    <n v="5.5500000000000001E-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35"/>
    <n v="1470538800"/>
    <d v="2016-08-07T03:00:00"/>
    <n v="1469112493"/>
    <b v="0"/>
    <n v="19"/>
    <b v="1"/>
    <s v="theater/plays"/>
    <n v="0.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36"/>
    <n v="1408638480"/>
    <d v="2014-08-21T16:28:00"/>
    <n v="1406811593"/>
    <b v="0"/>
    <n v="37"/>
    <b v="1"/>
    <s v="theater/plays"/>
    <n v="5.8999999999999997E-2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37"/>
    <n v="1440003820"/>
    <d v="2015-08-19T17:03:40"/>
    <n v="1437411820"/>
    <b v="0"/>
    <n v="36"/>
    <b v="1"/>
    <s v="theater/plays"/>
    <n v="0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38"/>
    <n v="1430600400"/>
    <d v="2015-05-02T21:00:00"/>
    <n v="1428358567"/>
    <b v="0"/>
    <n v="14"/>
    <b v="1"/>
    <s v="theater/plays"/>
    <n v="4.2000000000000003E-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39"/>
    <n v="1453179540"/>
    <d v="2016-01-19T04:59:00"/>
    <n v="1452030730"/>
    <b v="0"/>
    <n v="18"/>
    <b v="1"/>
    <s v="theater/plays"/>
    <n v="0.3467833333333334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40"/>
    <n v="1405095300"/>
    <d v="2014-07-11T16:15:00"/>
    <n v="1403146628"/>
    <b v="0"/>
    <n v="82"/>
    <b v="1"/>
    <s v="theater/plays"/>
    <n v="5.2184000000000015E-2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41"/>
    <n v="1447445820"/>
    <d v="2015-11-13T20:17:00"/>
    <n v="1445077121"/>
    <b v="0"/>
    <n v="43"/>
    <b v="1"/>
    <s v="theater/plays"/>
    <n v="2.5999999999999999E-2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42"/>
    <n v="1433016672"/>
    <d v="2015-05-30T20:11:12"/>
    <n v="1430424672"/>
    <b v="0"/>
    <n v="8"/>
    <b v="1"/>
    <s v="theater/plays"/>
    <n v="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43"/>
    <n v="1410266146"/>
    <d v="2014-09-09T12:35:46"/>
    <n v="1407674146"/>
    <b v="0"/>
    <n v="45"/>
    <b v="1"/>
    <s v="theater/plays"/>
    <n v="0.85499999999999998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44"/>
    <n v="1465394340"/>
    <d v="2016-06-08T13:59:00"/>
    <n v="1464677986"/>
    <b v="0"/>
    <n v="20"/>
    <b v="1"/>
    <s v="theater/plays"/>
    <n v="1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45"/>
    <n v="1445604236"/>
    <d v="2015-10-23T12:43:56"/>
    <n v="1443185036"/>
    <b v="0"/>
    <n v="31"/>
    <b v="1"/>
    <s v="theater/plays"/>
    <n v="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46"/>
    <n v="1423138800"/>
    <d v="2015-02-05T12:20:00"/>
    <n v="1421092725"/>
    <b v="0"/>
    <n v="25"/>
    <b v="1"/>
    <s v="theater/plays"/>
    <n v="8.2000000000000003E-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x v="3447"/>
    <n v="1458332412"/>
    <d v="2016-03-18T20:20:12"/>
    <n v="1454448012"/>
    <b v="0"/>
    <n v="14"/>
    <b v="1"/>
    <s v="theater/plays"/>
    <n v="7.8E-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48"/>
    <n v="1418784689"/>
    <d v="2014-12-17T02:51:29"/>
    <n v="1416192689"/>
    <b v="0"/>
    <n v="45"/>
    <b v="1"/>
    <s v="theater/plays"/>
    <n v="9.7619047619047619E-2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49"/>
    <n v="1468036800"/>
    <d v="2016-07-09T04:00:00"/>
    <n v="1465607738"/>
    <b v="0"/>
    <n v="20"/>
    <b v="1"/>
    <s v="theater/plays"/>
    <n v="0.70625000000000004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50"/>
    <n v="1427990071"/>
    <d v="2015-04-02T15:54:31"/>
    <n v="1422809671"/>
    <b v="0"/>
    <n v="39"/>
    <b v="1"/>
    <s v="theater/plays"/>
    <n v="0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51"/>
    <n v="1429636927"/>
    <d v="2015-04-21T17:22:07"/>
    <n v="1427304127"/>
    <b v="0"/>
    <n v="16"/>
    <b v="1"/>
    <s v="theater/plays"/>
    <n v="1.2307692307692308E-2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52"/>
    <n v="1406087940"/>
    <d v="2014-07-23T03:59:00"/>
    <n v="1404141626"/>
    <b v="0"/>
    <n v="37"/>
    <b v="1"/>
    <s v="theater/plays"/>
    <n v="0.5320000000000000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53"/>
    <n v="1471130956"/>
    <d v="2016-08-13T23:29:16"/>
    <n v="1465946956"/>
    <b v="0"/>
    <n v="14"/>
    <b v="1"/>
    <s v="theater/plays"/>
    <n v="0.28333333333333333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54"/>
    <n v="1406825159"/>
    <d v="2014-07-31T16:45:59"/>
    <n v="1404233159"/>
    <b v="0"/>
    <n v="21"/>
    <b v="1"/>
    <s v="theater/plays"/>
    <n v="7.1428571428571426E-3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55"/>
    <n v="1476381627"/>
    <d v="2016-10-13T18:00:27"/>
    <n v="1473789627"/>
    <b v="0"/>
    <n v="69"/>
    <b v="1"/>
    <s v="theater/plays"/>
    <n v="6.4999999999999997E-3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56"/>
    <n v="1406876340"/>
    <d v="2014-08-01T06:59:00"/>
    <n v="1404190567"/>
    <b v="0"/>
    <n v="16"/>
    <b v="1"/>
    <s v="theater/plays"/>
    <n v="0.9130000000000000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x v="3457"/>
    <n v="1423720740"/>
    <d v="2015-02-12T05:59:00"/>
    <n v="1421081857"/>
    <b v="0"/>
    <n v="55"/>
    <b v="1"/>
    <s v="theater/plays"/>
    <n v="0.40200000000000002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58"/>
    <n v="1422937620"/>
    <d v="2015-02-03T04:27:00"/>
    <n v="1420606303"/>
    <b v="0"/>
    <n v="27"/>
    <b v="1"/>
    <s v="theater/plays"/>
    <n v="0.2433537832310838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59"/>
    <n v="1463743860"/>
    <d v="2016-05-20T11:31:00"/>
    <n v="1461151860"/>
    <b v="0"/>
    <n v="36"/>
    <b v="1"/>
    <s v="theater/plays"/>
    <n v="0.26200000000000001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60"/>
    <n v="1408106352"/>
    <d v="2014-08-15T12:39:12"/>
    <n v="1406896752"/>
    <b v="0"/>
    <n v="19"/>
    <b v="1"/>
    <s v="theater/plays"/>
    <n v="0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61"/>
    <n v="1477710000"/>
    <d v="2016-10-29T03:00:00"/>
    <n v="1475248279"/>
    <b v="0"/>
    <n v="12"/>
    <b v="1"/>
    <s v="theater/plays"/>
    <n v="0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62"/>
    <n v="1436551200"/>
    <d v="2015-07-10T18:00:00"/>
    <n v="1435181628"/>
    <b v="0"/>
    <n v="17"/>
    <b v="1"/>
    <s v="theater/plays"/>
    <n v="1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63"/>
    <n v="1476158340"/>
    <d v="2016-10-11T03:59:00"/>
    <n v="1472594585"/>
    <b v="0"/>
    <n v="114"/>
    <b v="1"/>
    <s v="theater/plays"/>
    <n v="3.3799999999999997E-2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64"/>
    <n v="1471921637"/>
    <d v="2016-08-23T03:07:17"/>
    <n v="1469329637"/>
    <b v="0"/>
    <n v="93"/>
    <b v="1"/>
    <s v="theater/plays"/>
    <n v="2.3236000000000059E-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65"/>
    <n v="1439136000"/>
    <d v="2015-08-09T16:00:00"/>
    <n v="1436972472"/>
    <b v="0"/>
    <n v="36"/>
    <b v="1"/>
    <s v="theater/plays"/>
    <n v="0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66"/>
    <n v="1461108450"/>
    <d v="2016-04-19T23:27:30"/>
    <n v="1455928050"/>
    <b v="0"/>
    <n v="61"/>
    <b v="1"/>
    <s v="theater/plays"/>
    <n v="0.27142857142857141"/>
    <n v="72.950819672131146"/>
    <x v="1"/>
    <s v="plays"/>
  </r>
  <r>
    <n v="3467"/>
    <s v="Venus in Fur, Los Angeles."/>
    <s v="Venus in Fur, By David Ives."/>
    <n v="3000"/>
    <n v="3030"/>
    <x v="0"/>
    <s v="US"/>
    <s v="USD"/>
    <x v="3467"/>
    <n v="1426864032"/>
    <d v="2015-03-20T15:07:12"/>
    <n v="1424275632"/>
    <b v="0"/>
    <n v="47"/>
    <b v="1"/>
    <s v="theater/plays"/>
    <n v="0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68"/>
    <n v="1474426800"/>
    <d v="2016-09-21T03:00:00"/>
    <n v="1471976529"/>
    <b v="0"/>
    <n v="17"/>
    <b v="1"/>
    <s v="theater/plays"/>
    <n v="0.21779999999999999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69"/>
    <n v="1461857045"/>
    <d v="2016-04-28T15:24:05"/>
    <n v="1459265045"/>
    <b v="0"/>
    <n v="63"/>
    <b v="1"/>
    <s v="theater/plays"/>
    <n v="0.13392857142857142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x v="3470"/>
    <n v="1468618680"/>
    <d v="2016-07-15T21:38:00"/>
    <n v="1465345902"/>
    <b v="0"/>
    <n v="9"/>
    <b v="1"/>
    <s v="theater/plays"/>
    <n v="0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71"/>
    <n v="1409515200"/>
    <d v="2014-08-31T20:00:00"/>
    <n v="1405971690"/>
    <b v="0"/>
    <n v="30"/>
    <b v="1"/>
    <s v="theater/plays"/>
    <n v="1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72"/>
    <n v="1415253540"/>
    <d v="2014-11-06T05:59:00"/>
    <n v="1413432331"/>
    <b v="0"/>
    <n v="23"/>
    <b v="1"/>
    <s v="theater/plays"/>
    <n v="2.0500000000000001E-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73"/>
    <n v="1426883220"/>
    <d v="2015-03-20T20:27:00"/>
    <n v="1425067296"/>
    <b v="0"/>
    <n v="33"/>
    <b v="1"/>
    <s v="theater/plays"/>
    <n v="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74"/>
    <n v="1469016131"/>
    <d v="2016-07-20T12:02:11"/>
    <n v="1466424131"/>
    <b v="0"/>
    <n v="39"/>
    <b v="1"/>
    <s v="theater/plays"/>
    <n v="0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75"/>
    <n v="1414972800"/>
    <d v="2014-11-03T00:00:00"/>
    <n v="1412629704"/>
    <b v="0"/>
    <n v="17"/>
    <b v="1"/>
    <s v="theater/plays"/>
    <n v="0.13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76"/>
    <n v="1414378800"/>
    <d v="2014-10-27T03:00:00"/>
    <n v="1412836990"/>
    <b v="0"/>
    <n v="6"/>
    <b v="1"/>
    <s v="theater/plays"/>
    <n v="0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77"/>
    <n v="1431831600"/>
    <d v="2015-05-17T03:00:00"/>
    <n v="1430761243"/>
    <b v="0"/>
    <n v="39"/>
    <b v="1"/>
    <s v="theater/plays"/>
    <n v="0.15333333333333332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78"/>
    <n v="1426539600"/>
    <d v="2015-03-16T21:00:00"/>
    <n v="1424296822"/>
    <b v="0"/>
    <n v="57"/>
    <b v="1"/>
    <s v="theater/plays"/>
    <n v="0.12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79"/>
    <n v="1403382680"/>
    <d v="2014-06-21T20:31:20"/>
    <n v="1400790680"/>
    <b v="0"/>
    <n v="56"/>
    <b v="1"/>
    <s v="theater/plays"/>
    <n v="0.2786666666666666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80"/>
    <n v="1436562000"/>
    <d v="2015-07-10T21:00:00"/>
    <n v="1434440227"/>
    <b v="0"/>
    <n v="13"/>
    <b v="1"/>
    <s v="theater/plays"/>
    <n v="0.426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81"/>
    <n v="1420178188"/>
    <d v="2015-01-02T05:56:28"/>
    <n v="1418709388"/>
    <b v="0"/>
    <n v="95"/>
    <b v="1"/>
    <s v="theater/plays"/>
    <n v="0.18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82"/>
    <n v="1404671466"/>
    <d v="2014-07-06T18:31:06"/>
    <n v="1402079466"/>
    <b v="0"/>
    <n v="80"/>
    <b v="1"/>
    <s v="theater/plays"/>
    <n v="0.3833333333333333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83"/>
    <n v="1404403381"/>
    <d v="2014-07-03T16:03:01"/>
    <n v="1401811381"/>
    <b v="0"/>
    <n v="133"/>
    <b v="1"/>
    <s v="theater/plays"/>
    <n v="0.59940298507462686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84"/>
    <n v="1466014499"/>
    <d v="2016-06-15T18:14:59"/>
    <n v="1463422499"/>
    <b v="0"/>
    <n v="44"/>
    <b v="1"/>
    <s v="theater/plays"/>
    <n v="0.14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85"/>
    <n v="1454431080"/>
    <d v="2016-02-02T16:38:00"/>
    <n v="1451839080"/>
    <b v="0"/>
    <n v="30"/>
    <b v="1"/>
    <s v="theater/plays"/>
    <n v="6.0606060606060606E-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86"/>
    <n v="1433314740"/>
    <d v="2015-06-03T06:59:00"/>
    <n v="1430600401"/>
    <b v="0"/>
    <n v="56"/>
    <b v="1"/>
    <s v="theater/plays"/>
    <n v="0.5520000000000000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87"/>
    <n v="1435185252"/>
    <d v="2015-06-24T22:34:12"/>
    <n v="1432593252"/>
    <b v="0"/>
    <n v="66"/>
    <b v="1"/>
    <s v="theater/plays"/>
    <n v="0.2775000000000000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88"/>
    <n v="1429286400"/>
    <d v="2015-04-17T16:00:00"/>
    <n v="1427221560"/>
    <b v="0"/>
    <n v="29"/>
    <b v="1"/>
    <s v="theater/plays"/>
    <n v="0.21199999999999999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89"/>
    <n v="1400965200"/>
    <d v="2014-05-24T21:00:00"/>
    <n v="1398352531"/>
    <b v="0"/>
    <n v="72"/>
    <b v="1"/>
    <s v="theater/plays"/>
    <n v="0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90"/>
    <n v="1460574924"/>
    <d v="2016-04-13T19:15:24"/>
    <n v="1457982924"/>
    <b v="0"/>
    <n v="27"/>
    <b v="1"/>
    <s v="theater/plays"/>
    <n v="0.27500000000000002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91"/>
    <n v="1431928784"/>
    <d v="2015-05-18T05:59:44"/>
    <n v="1430114384"/>
    <b v="0"/>
    <n v="10"/>
    <b v="1"/>
    <s v="theater/plays"/>
    <n v="0.58199999999999996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92"/>
    <n v="1445818397"/>
    <d v="2015-10-26T00:13:17"/>
    <n v="1442794397"/>
    <b v="0"/>
    <n v="35"/>
    <b v="1"/>
    <s v="theater/plays"/>
    <n v="5.2689473684210474E-2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93"/>
    <n v="1408252260"/>
    <d v="2014-08-17T05:11:00"/>
    <n v="1406580436"/>
    <b v="0"/>
    <n v="29"/>
    <b v="1"/>
    <s v="theater/plays"/>
    <n v="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94"/>
    <n v="1480140000"/>
    <d v="2016-11-26T06:00:00"/>
    <n v="1479186575"/>
    <b v="0"/>
    <n v="13"/>
    <b v="1"/>
    <s v="theater/plays"/>
    <n v="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95"/>
    <n v="1414862280"/>
    <d v="2014-11-01T17:18:00"/>
    <n v="1412360309"/>
    <b v="0"/>
    <n v="72"/>
    <b v="1"/>
    <s v="theater/plays"/>
    <n v="6.8599999999999994E-2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96"/>
    <n v="1473625166"/>
    <d v="2016-09-11T20:19:26"/>
    <n v="1470169166"/>
    <b v="0"/>
    <n v="78"/>
    <b v="1"/>
    <s v="theater/plays"/>
    <n v="0.24399999999999999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97"/>
    <n v="1464904800"/>
    <d v="2016-06-02T22:00:00"/>
    <n v="1463852904"/>
    <b v="0"/>
    <n v="49"/>
    <b v="1"/>
    <s v="theater/plays"/>
    <n v="8.7040618955512572E-2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98"/>
    <n v="1464471840"/>
    <d v="2016-05-28T21:44:00"/>
    <n v="1459309704"/>
    <b v="0"/>
    <n v="42"/>
    <b v="1"/>
    <s v="theater/plays"/>
    <n v="2.4242424242424242E-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99"/>
    <n v="1435733940"/>
    <d v="2015-07-01T06:59:00"/>
    <n v="1431046325"/>
    <b v="0"/>
    <n v="35"/>
    <b v="1"/>
    <s v="theater/plays"/>
    <n v="5.5E-2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500"/>
    <n v="1457326740"/>
    <d v="2016-03-07T04:59:00"/>
    <n v="1455919438"/>
    <b v="0"/>
    <n v="42"/>
    <b v="1"/>
    <s v="theater/plays"/>
    <n v="6.3E-2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501"/>
    <n v="1441995595"/>
    <d v="2015-09-11T18:19:55"/>
    <n v="1439835595"/>
    <b v="0"/>
    <n v="42"/>
    <b v="1"/>
    <s v="theater/plays"/>
    <n v="6.6666666666666671E-3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502"/>
    <n v="1458100740"/>
    <d v="2016-03-16T03:59:00"/>
    <n v="1456862924"/>
    <b v="0"/>
    <n v="31"/>
    <b v="1"/>
    <s v="theater/plays"/>
    <n v="5.3999999999999999E-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503"/>
    <n v="1469359728"/>
    <d v="2016-07-24T11:28:48"/>
    <n v="1466767728"/>
    <b v="0"/>
    <n v="38"/>
    <b v="1"/>
    <s v="theater/plays"/>
    <n v="7.5600000000000001E-2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504"/>
    <n v="1447959491"/>
    <d v="2015-11-19T18:58:11"/>
    <n v="1445363891"/>
    <b v="0"/>
    <n v="8"/>
    <b v="1"/>
    <s v="theater/plays"/>
    <n v="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505"/>
    <n v="1399953600"/>
    <d v="2014-05-13T04:00:00"/>
    <n v="1398983245"/>
    <b v="0"/>
    <n v="39"/>
    <b v="1"/>
    <s v="theater/plays"/>
    <n v="3.7600000000000001E-2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506"/>
    <n v="1408815440"/>
    <d v="2014-08-23T17:37:20"/>
    <n v="1404927440"/>
    <b v="0"/>
    <n v="29"/>
    <b v="1"/>
    <s v="theater/plays"/>
    <n v="1.4999999999999999E-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507"/>
    <n v="1464732537"/>
    <d v="2016-05-31T22:08:57"/>
    <n v="1462140537"/>
    <b v="0"/>
    <n v="72"/>
    <b v="1"/>
    <s v="theater/plays"/>
    <n v="4.3999999999999997E-2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508"/>
    <n v="1462914000"/>
    <d v="2016-05-10T21:00:00"/>
    <n v="1460914253"/>
    <b v="0"/>
    <n v="15"/>
    <b v="1"/>
    <s v="theater/plays"/>
    <n v="0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509"/>
    <n v="1416545700"/>
    <d v="2014-11-21T04:55:00"/>
    <n v="1415392666"/>
    <b v="0"/>
    <n v="33"/>
    <b v="1"/>
    <s v="theater/plays"/>
    <n v="6.3333333333333339E-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510"/>
    <n v="1404312846"/>
    <d v="2014-07-02T14:54:06"/>
    <n v="1402584846"/>
    <b v="0"/>
    <n v="15"/>
    <b v="1"/>
    <s v="theater/plays"/>
    <n v="5.5555555555555558E-3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x v="3511"/>
    <n v="1415385000"/>
    <d v="2014-11-07T18:30:00"/>
    <n v="1413406695"/>
    <b v="0"/>
    <n v="19"/>
    <b v="1"/>
    <s v="theater/plays"/>
    <n v="1.2E-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12"/>
    <n v="1429789992"/>
    <d v="2015-04-23T11:53:12"/>
    <n v="1424609592"/>
    <b v="0"/>
    <n v="17"/>
    <b v="1"/>
    <s v="theater/plays"/>
    <n v="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13"/>
    <n v="1401857940"/>
    <d v="2014-06-04T04:59:00"/>
    <n v="1400725112"/>
    <b v="0"/>
    <n v="44"/>
    <b v="1"/>
    <s v="theater/plays"/>
    <n v="0.1839285714285714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14"/>
    <n v="1422853140"/>
    <d v="2015-02-02T04:59:00"/>
    <n v="1421439552"/>
    <b v="0"/>
    <n v="10"/>
    <b v="1"/>
    <s v="theater/plays"/>
    <n v="0.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15"/>
    <n v="1433097171"/>
    <d v="2015-05-31T18:32:51"/>
    <n v="1430505171"/>
    <b v="0"/>
    <n v="46"/>
    <b v="1"/>
    <s v="theater/plays"/>
    <n v="2.6666666666666668E-2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16"/>
    <n v="1410145200"/>
    <d v="2014-09-08T03:00:00"/>
    <n v="1407197670"/>
    <b v="0"/>
    <n v="11"/>
    <b v="1"/>
    <s v="theater/plays"/>
    <n v="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17"/>
    <n v="1404471600"/>
    <d v="2014-07-04T11:00:00"/>
    <n v="1401910634"/>
    <b v="0"/>
    <n v="13"/>
    <b v="1"/>
    <s v="theater/plays"/>
    <n v="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18"/>
    <n v="1412259660"/>
    <d v="2014-10-02T14:21:00"/>
    <n v="1410461299"/>
    <b v="0"/>
    <n v="33"/>
    <b v="1"/>
    <s v="theater/plays"/>
    <n v="0.10046000000000004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19"/>
    <n v="1425478950"/>
    <d v="2015-03-04T14:22:30"/>
    <n v="1422886950"/>
    <b v="0"/>
    <n v="28"/>
    <b v="1"/>
    <s v="theater/plays"/>
    <n v="1.35E-2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x v="3520"/>
    <n v="1441547220"/>
    <d v="2015-09-06T13:47:00"/>
    <n v="1439322412"/>
    <b v="0"/>
    <n v="21"/>
    <b v="1"/>
    <s v="theater/plays"/>
    <n v="7.4999999999999997E-3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21"/>
    <n v="1411980020"/>
    <d v="2014-09-29T08:40:20"/>
    <n v="1409388020"/>
    <b v="0"/>
    <n v="13"/>
    <b v="1"/>
    <s v="theater/plays"/>
    <n v="0.69428571428571428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22"/>
    <n v="1442311560"/>
    <d v="2015-09-15T10:06:00"/>
    <n v="1439924246"/>
    <b v="0"/>
    <n v="34"/>
    <b v="1"/>
    <s v="theater/plays"/>
    <n v="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23"/>
    <n v="1474844400"/>
    <d v="2016-09-25T23:00:00"/>
    <n v="1469871148"/>
    <b v="0"/>
    <n v="80"/>
    <b v="1"/>
    <s v="theater/plays"/>
    <n v="0.13650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24"/>
    <n v="1410580800"/>
    <d v="2014-09-13T04:00:00"/>
    <n v="1409336373"/>
    <b v="0"/>
    <n v="74"/>
    <b v="1"/>
    <s v="theater/plays"/>
    <n v="1.5599999999999999E-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525"/>
    <n v="1439136000"/>
    <d v="2015-08-09T16:00:00"/>
    <n v="1438188106"/>
    <b v="0"/>
    <n v="7"/>
    <b v="1"/>
    <s v="theater/plays"/>
    <n v="0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26"/>
    <n v="1461823140"/>
    <d v="2016-04-28T05:59:00"/>
    <n v="1459411371"/>
    <b v="0"/>
    <n v="34"/>
    <b v="1"/>
    <s v="theater/plays"/>
    <n v="0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27"/>
    <n v="1436587140"/>
    <d v="2015-07-11T03:59:00"/>
    <n v="1434069205"/>
    <b v="0"/>
    <n v="86"/>
    <b v="1"/>
    <s v="theater/plays"/>
    <n v="0.16916666666666666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28"/>
    <n v="1484740918"/>
    <d v="2017-01-18T12:01:58"/>
    <n v="1483012918"/>
    <b v="0"/>
    <n v="37"/>
    <b v="1"/>
    <s v="theater/plays"/>
    <n v="1.1515151515151515E-2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29"/>
    <n v="1436749200"/>
    <d v="2015-07-13T01:00:00"/>
    <n v="1434997018"/>
    <b v="0"/>
    <n v="18"/>
    <b v="1"/>
    <s v="theater/plays"/>
    <n v="0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30"/>
    <n v="1460318400"/>
    <d v="2016-04-10T20:00:00"/>
    <n v="1457881057"/>
    <b v="0"/>
    <n v="22"/>
    <b v="1"/>
    <s v="theater/plays"/>
    <n v="0"/>
    <n v="125"/>
    <x v="1"/>
    <s v="plays"/>
  </r>
  <r>
    <n v="3531"/>
    <s v="The Reinvention of Lily Johnson"/>
    <s v="A political comedy for a crazy election year"/>
    <n v="1000"/>
    <n v="1280"/>
    <x v="0"/>
    <s v="US"/>
    <s v="USD"/>
    <x v="3531"/>
    <n v="1467301334"/>
    <d v="2016-06-30T15:42:14"/>
    <n v="1464709334"/>
    <b v="0"/>
    <n v="26"/>
    <b v="1"/>
    <s v="theater/plays"/>
    <n v="0.28000000000000003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32"/>
    <n v="1411012740"/>
    <d v="2014-09-18T03:59:00"/>
    <n v="1409667827"/>
    <b v="0"/>
    <n v="27"/>
    <b v="1"/>
    <s v="theater/plays"/>
    <n v="0.189583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33"/>
    <n v="1447269367"/>
    <d v="2015-11-11T19:16:07"/>
    <n v="1444673767"/>
    <b v="0"/>
    <n v="8"/>
    <b v="1"/>
    <s v="theater/plays"/>
    <n v="0.26200000000000001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x v="3534"/>
    <n v="1443711623"/>
    <d v="2015-10-01T15:00:23"/>
    <n v="1440687623"/>
    <b v="0"/>
    <n v="204"/>
    <b v="1"/>
    <s v="theater/plays"/>
    <n v="0.5620000000000000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3535"/>
    <n v="1443808800"/>
    <d v="2015-10-02T18:00:00"/>
    <n v="1441120910"/>
    <b v="0"/>
    <n v="46"/>
    <b v="1"/>
    <s v="theater/plays"/>
    <n v="3.15E-2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36"/>
    <n v="1450612740"/>
    <d v="2015-12-20T11:59:00"/>
    <n v="1448040425"/>
    <b v="0"/>
    <n v="17"/>
    <b v="1"/>
    <s v="theater/plays"/>
    <n v="0.5333333333333333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37"/>
    <n v="1416211140"/>
    <d v="2014-11-17T07:59:00"/>
    <n v="1413016216"/>
    <b v="0"/>
    <n v="28"/>
    <b v="1"/>
    <s v="theater/plays"/>
    <n v="0.8044444444444444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38"/>
    <n v="1471428340"/>
    <d v="2016-08-17T10:05:40"/>
    <n v="1469009140"/>
    <b v="0"/>
    <n v="83"/>
    <b v="1"/>
    <s v="theater/plays"/>
    <n v="0.2844999999999999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39"/>
    <n v="1473358122"/>
    <d v="2016-09-08T18:08:42"/>
    <n v="1471543722"/>
    <b v="0"/>
    <n v="13"/>
    <b v="1"/>
    <s v="theater/plays"/>
    <n v="0.19666666666666666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40"/>
    <n v="1466899491"/>
    <d v="2016-06-26T00:04:51"/>
    <n v="1464307491"/>
    <b v="0"/>
    <n v="8"/>
    <b v="1"/>
    <s v="theater/plays"/>
    <n v="0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41"/>
    <n v="1441042275"/>
    <d v="2015-08-31T17:31:15"/>
    <n v="1438882275"/>
    <b v="0"/>
    <n v="32"/>
    <b v="1"/>
    <s v="theater/plays"/>
    <n v="0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42"/>
    <n v="1410099822"/>
    <d v="2014-09-07T14:23:42"/>
    <n v="1404915822"/>
    <b v="0"/>
    <n v="85"/>
    <b v="1"/>
    <s v="theater/plays"/>
    <n v="2.2363636363636363E-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43"/>
    <n v="1435255659"/>
    <d v="2015-06-25T18:07:39"/>
    <n v="1432663659"/>
    <b v="0"/>
    <n v="29"/>
    <b v="1"/>
    <s v="theater/plays"/>
    <n v="4.6666666666666669E-2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x v="3544"/>
    <n v="1425758257"/>
    <d v="2015-03-07T19:57:37"/>
    <n v="1423166257"/>
    <b v="0"/>
    <n v="24"/>
    <b v="1"/>
    <s v="theater/plays"/>
    <n v="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45"/>
    <n v="1428780159"/>
    <d v="2015-04-11T19:22:39"/>
    <n v="1426188159"/>
    <b v="0"/>
    <n v="8"/>
    <b v="1"/>
    <s v="theater/plays"/>
    <n v="4.0000000000000001E-3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46"/>
    <n v="1427860740"/>
    <d v="2015-04-01T03:59:00"/>
    <n v="1426002684"/>
    <b v="0"/>
    <n v="19"/>
    <b v="1"/>
    <s v="theater/plays"/>
    <n v="2.2727272727272728E-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47"/>
    <n v="1463198340"/>
    <d v="2016-05-14T03:59:00"/>
    <n v="1461117201"/>
    <b v="0"/>
    <n v="336"/>
    <b v="1"/>
    <s v="theater/plays"/>
    <n v="0.1440928571428571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48"/>
    <n v="1457139600"/>
    <d v="2016-03-05T01:00:00"/>
    <n v="1455230214"/>
    <b v="0"/>
    <n v="13"/>
    <b v="1"/>
    <s v="theater/plays"/>
    <n v="1.9047619047619049E-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49"/>
    <n v="1441358873"/>
    <d v="2015-09-04T09:27:53"/>
    <n v="1438939673"/>
    <b v="0"/>
    <n v="42"/>
    <b v="1"/>
    <s v="theater/plays"/>
    <n v="0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50"/>
    <n v="1462224398"/>
    <d v="2016-05-02T21:26:38"/>
    <n v="1459632398"/>
    <b v="0"/>
    <n v="64"/>
    <b v="1"/>
    <s v="theater/plays"/>
    <n v="4.8000000000000001E-2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51"/>
    <n v="1400796420"/>
    <d v="2014-05-22T22:07:00"/>
    <n v="1398342170"/>
    <b v="0"/>
    <n v="25"/>
    <b v="1"/>
    <s v="theater/plays"/>
    <n v="1.8333333333333333E-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52"/>
    <n v="1403964324"/>
    <d v="2014-06-28T14:05:24"/>
    <n v="1401372324"/>
    <b v="0"/>
    <n v="20"/>
    <b v="1"/>
    <s v="theater/plays"/>
    <n v="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53"/>
    <n v="1439337600"/>
    <d v="2015-08-12T00:00:00"/>
    <n v="1436575280"/>
    <b v="0"/>
    <n v="104"/>
    <b v="1"/>
    <s v="theater/plays"/>
    <n v="6.2727272727272729E-2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54"/>
    <n v="1423674000"/>
    <d v="2015-02-11T17:00:00"/>
    <n v="1421025159"/>
    <b v="0"/>
    <n v="53"/>
    <b v="1"/>
    <s v="theater/plays"/>
    <n v="0.1342219999999999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55"/>
    <n v="1479382594"/>
    <d v="2016-11-17T11:36:34"/>
    <n v="1476786994"/>
    <b v="0"/>
    <n v="14"/>
    <b v="1"/>
    <s v="theater/plays"/>
    <n v="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56"/>
    <n v="1408289724"/>
    <d v="2014-08-17T15:35:24"/>
    <n v="1403105724"/>
    <b v="0"/>
    <n v="20"/>
    <b v="1"/>
    <s v="theater/plays"/>
    <n v="4.5454545454545452E-3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57"/>
    <n v="1399271911"/>
    <d v="2014-05-05T06:38:31"/>
    <n v="1396334311"/>
    <b v="0"/>
    <n v="558"/>
    <b v="1"/>
    <s v="theater/plays"/>
    <n v="3.6000000000000002E-4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58"/>
    <n v="1435352400"/>
    <d v="2015-06-26T21:00:00"/>
    <n v="1431718575"/>
    <b v="0"/>
    <n v="22"/>
    <b v="1"/>
    <s v="theater/plays"/>
    <n v="0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59"/>
    <n v="1438333080"/>
    <d v="2015-07-31T08:58:00"/>
    <n v="1436408308"/>
    <b v="0"/>
    <n v="24"/>
    <b v="1"/>
    <s v="theater/plays"/>
    <n v="3.5000000000000003E-2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60"/>
    <n v="1432694700"/>
    <d v="2015-05-27T02:45:00"/>
    <n v="1429651266"/>
    <b v="0"/>
    <n v="74"/>
    <b v="1"/>
    <s v="theater/plays"/>
    <n v="8.4375000000000006E-2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61"/>
    <n v="1438799760"/>
    <d v="2015-08-05T18:36:00"/>
    <n v="1437236378"/>
    <b v="0"/>
    <n v="54"/>
    <b v="1"/>
    <s v="theater/plays"/>
    <n v="2.4E-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62"/>
    <n v="1457906400"/>
    <d v="2016-03-13T22:00:00"/>
    <n v="1457115427"/>
    <b v="0"/>
    <n v="31"/>
    <b v="1"/>
    <s v="theater/plays"/>
    <n v="0.48888888888888887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63"/>
    <n v="1470078000"/>
    <d v="2016-08-01T19:00:00"/>
    <n v="1467648456"/>
    <b v="0"/>
    <n v="25"/>
    <b v="1"/>
    <s v="theater/plays"/>
    <n v="5.4900000000000088E-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x v="3564"/>
    <n v="1444060800"/>
    <d v="2015-10-05T16:00:00"/>
    <n v="1440082649"/>
    <b v="0"/>
    <n v="17"/>
    <b v="1"/>
    <s v="theater/plays"/>
    <n v="5.0000000000000001E-3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65"/>
    <n v="1420048208"/>
    <d v="2014-12-31T17:50:08"/>
    <n v="1417456208"/>
    <b v="0"/>
    <n v="12"/>
    <b v="1"/>
    <s v="theater/plays"/>
    <n v="0.30555555555555558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66"/>
    <n v="1422015083"/>
    <d v="2015-01-23T12:11:23"/>
    <n v="1419423083"/>
    <b v="0"/>
    <n v="38"/>
    <b v="1"/>
    <s v="theater/plays"/>
    <n v="4.7500000000000001E-2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67"/>
    <n v="1433964444"/>
    <d v="2015-06-10T19:27:24"/>
    <n v="1431372444"/>
    <b v="0"/>
    <n v="41"/>
    <b v="1"/>
    <s v="theater/plays"/>
    <n v="8.7999999999999995E-2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68"/>
    <n v="1410975994"/>
    <d v="2014-09-17T17:46:34"/>
    <n v="1408383994"/>
    <b v="0"/>
    <n v="19"/>
    <b v="1"/>
    <s v="theater/plays"/>
    <n v="0.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69"/>
    <n v="1420734696"/>
    <d v="2015-01-08T16:31:36"/>
    <n v="1418142696"/>
    <b v="0"/>
    <n v="41"/>
    <b v="1"/>
    <s v="theater/plays"/>
    <n v="4.7999999999999996E-3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70"/>
    <n v="1420009200"/>
    <d v="2014-12-31T07:00:00"/>
    <n v="1417593483"/>
    <b v="0"/>
    <n v="26"/>
    <b v="1"/>
    <s v="theater/plays"/>
    <n v="0.14349999999999999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71"/>
    <n v="1414701413"/>
    <d v="2014-10-30T20:36:53"/>
    <n v="1412109413"/>
    <b v="0"/>
    <n v="25"/>
    <b v="1"/>
    <s v="theater/plays"/>
    <n v="0.22066666666666668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x v="3572"/>
    <n v="1434894082"/>
    <d v="2015-06-21T13:41:22"/>
    <n v="1432302082"/>
    <b v="0"/>
    <n v="9"/>
    <b v="1"/>
    <s v="theater/plays"/>
    <n v="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x v="3573"/>
    <n v="1415440846"/>
    <d v="2014-11-08T10:00:46"/>
    <n v="1412845246"/>
    <b v="0"/>
    <n v="78"/>
    <b v="1"/>
    <s v="theater/plays"/>
    <n v="2.8000000000000001E-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74"/>
    <n v="1415921848"/>
    <d v="2014-11-13T23:37:28"/>
    <n v="1413326248"/>
    <b v="0"/>
    <n v="45"/>
    <b v="1"/>
    <s v="theater/plays"/>
    <n v="6.1206896551724135E-2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75"/>
    <n v="1470887940"/>
    <d v="2016-08-11T03:59:00"/>
    <n v="1468176527"/>
    <b v="0"/>
    <n v="102"/>
    <b v="1"/>
    <s v="theater/plays"/>
    <n v="1.3299999999999999E-2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76"/>
    <n v="1480947054"/>
    <d v="2016-12-05T14:10:54"/>
    <n v="1475759454"/>
    <b v="0"/>
    <n v="5"/>
    <b v="1"/>
    <s v="theater/plays"/>
    <n v="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77"/>
    <n v="1430029680"/>
    <d v="2015-04-26T06:28:00"/>
    <n v="1427741583"/>
    <b v="0"/>
    <n v="27"/>
    <b v="1"/>
    <s v="theater/plays"/>
    <n v="0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78"/>
    <n v="1462037777"/>
    <d v="2016-04-30T17:36:17"/>
    <n v="1459445777"/>
    <b v="0"/>
    <n v="37"/>
    <b v="1"/>
    <s v="theater/plays"/>
    <n v="1.3333333333336364E-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79"/>
    <n v="1459444656"/>
    <d v="2016-03-31T17:17:36"/>
    <n v="1456856256"/>
    <b v="0"/>
    <n v="14"/>
    <b v="1"/>
    <s v="theater/plays"/>
    <n v="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80"/>
    <n v="1425185940"/>
    <d v="2015-03-01T04:59:00"/>
    <n v="1421900022"/>
    <b v="0"/>
    <n v="27"/>
    <b v="1"/>
    <s v="theater/plays"/>
    <n v="0.13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81"/>
    <n v="1406719110"/>
    <d v="2014-07-30T11:18:30"/>
    <n v="1405509510"/>
    <b v="0"/>
    <n v="45"/>
    <b v="1"/>
    <s v="theater/plays"/>
    <n v="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82"/>
    <n v="1459822682"/>
    <d v="2016-04-05T02:18:02"/>
    <n v="1458613082"/>
    <b v="0"/>
    <n v="49"/>
    <b v="1"/>
    <s v="theater/plays"/>
    <n v="1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83"/>
    <n v="1460970805"/>
    <d v="2016-04-18T09:13:25"/>
    <n v="1455790405"/>
    <b v="0"/>
    <n v="24"/>
    <b v="1"/>
    <s v="theater/plays"/>
    <n v="8.5000000000000006E-2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84"/>
    <n v="1436772944"/>
    <d v="2015-07-13T07:35:44"/>
    <n v="1434180944"/>
    <b v="0"/>
    <n v="112"/>
    <b v="1"/>
    <s v="theater/plays"/>
    <n v="0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85"/>
    <n v="1419181890"/>
    <d v="2014-12-21T17:11:30"/>
    <n v="1416589890"/>
    <b v="0"/>
    <n v="23"/>
    <b v="1"/>
    <s v="theater/plays"/>
    <n v="0.19117647058823528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x v="3586"/>
    <n v="1474649070"/>
    <d v="2016-09-23T16:44:30"/>
    <n v="1469465070"/>
    <b v="0"/>
    <n v="54"/>
    <b v="1"/>
    <s v="theater/plays"/>
    <n v="9.4266666666666665E-2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87"/>
    <n v="1467054000"/>
    <d v="2016-06-27T19:00:00"/>
    <n v="1463144254"/>
    <b v="0"/>
    <n v="28"/>
    <b v="1"/>
    <s v="theater/plays"/>
    <n v="0.26600000000000001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88"/>
    <n v="1430348400"/>
    <d v="2015-04-29T23:00:00"/>
    <n v="1428436410"/>
    <b v="0"/>
    <n v="11"/>
    <b v="1"/>
    <s v="theater/plays"/>
    <n v="5.0000000000000001E-3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89"/>
    <n v="1432654347"/>
    <d v="2015-05-26T15:32:27"/>
    <n v="1430494347"/>
    <b v="0"/>
    <n v="62"/>
    <b v="1"/>
    <s v="theater/plays"/>
    <n v="0.27500000000000002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90"/>
    <n v="1413792034"/>
    <d v="2014-10-20T08:00:34"/>
    <n v="1411200034"/>
    <b v="0"/>
    <n v="73"/>
    <b v="1"/>
    <s v="theater/plays"/>
    <n v="5.9999999999999995E-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91"/>
    <n v="1422075540"/>
    <d v="2015-01-24T04:59:00"/>
    <n v="1419979544"/>
    <b v="0"/>
    <n v="18"/>
    <b v="1"/>
    <s v="theater/plays"/>
    <n v="0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92"/>
    <n v="1423630740"/>
    <d v="2015-02-11T04:59:00"/>
    <n v="1418673307"/>
    <b v="0"/>
    <n v="35"/>
    <b v="1"/>
    <s v="theater/plays"/>
    <n v="0.2725000000000000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93"/>
    <n v="1420489560"/>
    <d v="2015-01-05T20:26:00"/>
    <n v="1417469639"/>
    <b v="0"/>
    <n v="43"/>
    <b v="1"/>
    <s v="theater/plays"/>
    <n v="0.1063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94"/>
    <n v="1472952982"/>
    <d v="2016-09-04T01:36:22"/>
    <n v="1470792982"/>
    <b v="0"/>
    <n v="36"/>
    <b v="1"/>
    <s v="theater/plays"/>
    <n v="0.25937500000000002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x v="3595"/>
    <n v="1426229940"/>
    <d v="2015-03-13T06:59:00"/>
    <n v="1423959123"/>
    <b v="0"/>
    <n v="62"/>
    <b v="1"/>
    <s v="theater/plays"/>
    <n v="0.18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96"/>
    <n v="1409072982"/>
    <d v="2014-08-26T17:09:42"/>
    <n v="1407258582"/>
    <b v="0"/>
    <n v="15"/>
    <b v="1"/>
    <s v="theater/plays"/>
    <n v="7.7272727272727271E-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97"/>
    <n v="1456984740"/>
    <d v="2016-03-03T05:59:00"/>
    <n v="1455717790"/>
    <b v="0"/>
    <n v="33"/>
    <b v="1"/>
    <s v="theater/plays"/>
    <n v="2.5999999999999999E-2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x v="3598"/>
    <n v="1409720340"/>
    <d v="2014-09-03T04:59:00"/>
    <n v="1408129822"/>
    <b v="0"/>
    <n v="27"/>
    <b v="1"/>
    <s v="theater/plays"/>
    <n v="0.101000000000000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99"/>
    <n v="1440892800"/>
    <d v="2015-08-30T00:00:00"/>
    <n v="1438715077"/>
    <b v="0"/>
    <n v="17"/>
    <b v="1"/>
    <s v="theater/plays"/>
    <n v="1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x v="3600"/>
    <n v="1476390164"/>
    <d v="2016-10-13T20:22:44"/>
    <n v="1473970964"/>
    <b v="0"/>
    <n v="4"/>
    <b v="1"/>
    <s v="theater/plays"/>
    <n v="0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601"/>
    <n v="1421452682"/>
    <d v="2015-01-16T23:58:02"/>
    <n v="1418860682"/>
    <b v="0"/>
    <n v="53"/>
    <b v="1"/>
    <s v="theater/plays"/>
    <n v="4.3499999999999997E-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602"/>
    <n v="1463520479"/>
    <d v="2016-05-17T21:27:59"/>
    <n v="1458336479"/>
    <b v="0"/>
    <n v="49"/>
    <b v="1"/>
    <s v="theater/plays"/>
    <n v="5.0000000000000001E-4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603"/>
    <n v="1446759880"/>
    <d v="2015-11-05T21:44:40"/>
    <n v="1444164280"/>
    <b v="0"/>
    <n v="57"/>
    <b v="1"/>
    <s v="theater/plays"/>
    <n v="0.7066666666666666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604"/>
    <n v="1461913140"/>
    <d v="2016-04-29T06:59:00"/>
    <n v="1461370956"/>
    <b v="0"/>
    <n v="69"/>
    <b v="1"/>
    <s v="theater/plays"/>
    <n v="0.1283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605"/>
    <n v="1455390126"/>
    <d v="2016-02-13T19:02:06"/>
    <n v="1452798126"/>
    <b v="0"/>
    <n v="15"/>
    <b v="1"/>
    <s v="theater/plays"/>
    <n v="0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606"/>
    <n v="1471185057"/>
    <d v="2016-08-14T14:30:57"/>
    <n v="1468593057"/>
    <b v="0"/>
    <n v="64"/>
    <b v="1"/>
    <s v="theater/plays"/>
    <n v="0.30266666666666664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x v="3607"/>
    <n v="1450137600"/>
    <d v="2015-12-15T00:00:00"/>
    <n v="1448924882"/>
    <b v="0"/>
    <n v="20"/>
    <b v="1"/>
    <s v="theater/plays"/>
    <n v="5.4545454545454543E-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608"/>
    <n v="1466172000"/>
    <d v="2016-06-17T14:00:00"/>
    <n v="1463418090"/>
    <b v="0"/>
    <n v="27"/>
    <b v="1"/>
    <s v="theater/plays"/>
    <n v="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609"/>
    <n v="1459378085"/>
    <d v="2016-03-30T22:48:05"/>
    <n v="1456789685"/>
    <b v="0"/>
    <n v="21"/>
    <b v="1"/>
    <s v="theater/plays"/>
    <n v="0.5331632653061224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610"/>
    <n v="1439806936"/>
    <d v="2015-08-17T10:22:16"/>
    <n v="1437214936"/>
    <b v="0"/>
    <n v="31"/>
    <b v="1"/>
    <s v="theater/plays"/>
    <n v="0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611"/>
    <n v="1428483201"/>
    <d v="2015-04-08T08:53:21"/>
    <n v="1425891201"/>
    <b v="0"/>
    <n v="51"/>
    <b v="1"/>
    <s v="theater/plays"/>
    <n v="0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612"/>
    <n v="1402334811"/>
    <d v="2014-06-09T17:26:51"/>
    <n v="1401470811"/>
    <b v="0"/>
    <n v="57"/>
    <b v="1"/>
    <s v="theater/plays"/>
    <n v="0.4440000000000000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613"/>
    <n v="1403964574"/>
    <d v="2014-06-28T14:09:34"/>
    <n v="1401372574"/>
    <b v="0"/>
    <n v="20"/>
    <b v="1"/>
    <s v="theater/plays"/>
    <n v="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14"/>
    <n v="1434675616"/>
    <d v="2015-06-19T01:00:16"/>
    <n v="1432083616"/>
    <b v="0"/>
    <n v="71"/>
    <b v="1"/>
    <s v="theater/plays"/>
    <n v="8.0000000000000002E-3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15"/>
    <n v="1449756896"/>
    <d v="2015-12-10T14:14:56"/>
    <n v="1447164896"/>
    <b v="0"/>
    <n v="72"/>
    <b v="1"/>
    <s v="theater/plays"/>
    <n v="6.8000000000000005E-2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16"/>
    <n v="1426801664"/>
    <d v="2015-03-19T21:47:44"/>
    <n v="1424213264"/>
    <b v="0"/>
    <n v="45"/>
    <b v="1"/>
    <s v="theater/plays"/>
    <n v="0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17"/>
    <n v="1488240000"/>
    <d v="2017-02-28T00:00:00"/>
    <n v="1486996729"/>
    <b v="0"/>
    <n v="51"/>
    <b v="1"/>
    <s v="theater/plays"/>
    <n v="0.18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18"/>
    <n v="1433343850"/>
    <d v="2015-06-03T15:04:10"/>
    <n v="1430751850"/>
    <b v="0"/>
    <n v="56"/>
    <b v="1"/>
    <s v="theater/plays"/>
    <n v="0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19"/>
    <n v="1479592800"/>
    <d v="2016-11-19T22:00:00"/>
    <n v="1476760226"/>
    <b v="0"/>
    <n v="17"/>
    <b v="1"/>
    <s v="theater/plays"/>
    <n v="0.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20"/>
    <n v="1425528000"/>
    <d v="2015-03-05T04:00:00"/>
    <n v="1422916261"/>
    <b v="0"/>
    <n v="197"/>
    <b v="1"/>
    <s v="theater/plays"/>
    <n v="5.1904761904761905E-2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21"/>
    <n v="1475269200"/>
    <d v="2016-09-30T21:00:00"/>
    <n v="1473200844"/>
    <b v="0"/>
    <n v="70"/>
    <b v="1"/>
    <s v="theater/plays"/>
    <n v="9.7333333333333327E-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22"/>
    <n v="1411874580"/>
    <d v="2014-09-28T03:23:00"/>
    <n v="1409030371"/>
    <b v="0"/>
    <n v="21"/>
    <b v="1"/>
    <s v="theater/plays"/>
    <n v="9.900000000000091E-4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x v="3623"/>
    <n v="1406358000"/>
    <d v="2014-07-26T07:00:00"/>
    <n v="1404841270"/>
    <b v="0"/>
    <n v="34"/>
    <b v="1"/>
    <s v="theater/plays"/>
    <n v="0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24"/>
    <n v="1471977290"/>
    <d v="2016-08-23T18:34:50"/>
    <n v="1466793290"/>
    <b v="0"/>
    <n v="39"/>
    <b v="1"/>
    <s v="theater/plays"/>
    <n v="4.9333333333333333E-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25"/>
    <n v="1435851577"/>
    <d v="2015-07-02T15:39:37"/>
    <n v="1433259577"/>
    <b v="0"/>
    <n v="78"/>
    <b v="1"/>
    <s v="theater/plays"/>
    <n v="2.6666666666666668E-2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26"/>
    <n v="1408204857"/>
    <d v="2014-08-16T16:00:57"/>
    <n v="1406390457"/>
    <b v="0"/>
    <n v="48"/>
    <b v="1"/>
    <s v="theater/plays"/>
    <n v="1.8249999999999999E-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27"/>
    <n v="1463803140"/>
    <d v="2016-05-21T03:59:00"/>
    <n v="1459446487"/>
    <b v="0"/>
    <n v="29"/>
    <b v="1"/>
    <s v="theater/plays"/>
    <n v="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28"/>
    <n v="1450040396"/>
    <d v="2015-12-13T20:59:56"/>
    <n v="1444852796"/>
    <b v="0"/>
    <n v="0"/>
    <b v="0"/>
    <s v="theater/musical"/>
    <n v="-1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29"/>
    <n v="1462467600"/>
    <d v="2016-05-05T17:00:00"/>
    <n v="1457403364"/>
    <b v="0"/>
    <n v="2"/>
    <b v="0"/>
    <s v="theater/musical"/>
    <n v="-0.99999800000000005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30"/>
    <n v="1417295990"/>
    <d v="2014-11-29T21:19:50"/>
    <n v="1414700390"/>
    <b v="0"/>
    <n v="1"/>
    <b v="0"/>
    <s v="theater/musical"/>
    <n v="-0.9996666666666667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31"/>
    <n v="1411444740"/>
    <d v="2014-09-23T03:59:00"/>
    <n v="1409335497"/>
    <b v="0"/>
    <n v="59"/>
    <b v="0"/>
    <s v="theater/musical"/>
    <n v="-0.48976608187134502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32"/>
    <n v="1416781749"/>
    <d v="2014-11-23T22:29:09"/>
    <n v="1415053749"/>
    <b v="0"/>
    <n v="1"/>
    <b v="0"/>
    <s v="theater/musical"/>
    <n v="-0.8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33"/>
    <n v="1479517200"/>
    <d v="2016-11-19T01:00:00"/>
    <n v="1475765867"/>
    <b v="0"/>
    <n v="31"/>
    <b v="0"/>
    <s v="theater/musical"/>
    <n v="-0.6475999999999999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34"/>
    <n v="1484366340"/>
    <d v="2017-01-14T03:59:00"/>
    <n v="1480219174"/>
    <b v="0"/>
    <n v="18"/>
    <b v="0"/>
    <s v="theater/musical"/>
    <n v="-0.95753333333333335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x v="3635"/>
    <n v="1461186676"/>
    <d v="2016-04-20T21:11:16"/>
    <n v="1458594676"/>
    <b v="0"/>
    <n v="10"/>
    <b v="0"/>
    <s v="theater/musical"/>
    <n v="-0.6354285714285714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36"/>
    <n v="1442248829"/>
    <d v="2015-09-14T16:40:29"/>
    <n v="1439224829"/>
    <b v="0"/>
    <n v="0"/>
    <b v="0"/>
    <s v="theater/musical"/>
    <n v="-1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37"/>
    <n v="1420130935"/>
    <d v="2015-01-01T16:48:55"/>
    <n v="1417538935"/>
    <b v="0"/>
    <n v="14"/>
    <b v="0"/>
    <s v="theater/musical"/>
    <n v="-0.69133333333333336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x v="3638"/>
    <n v="1429456132"/>
    <d v="2015-04-19T15:08:52"/>
    <n v="1424275732"/>
    <b v="0"/>
    <n v="2"/>
    <b v="0"/>
    <s v="theater/musical"/>
    <n v="-0.9345454545454545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9"/>
    <n v="1475853060"/>
    <d v="2016-10-07T15:11:00"/>
    <n v="1470672906"/>
    <b v="0"/>
    <n v="1"/>
    <b v="0"/>
    <s v="theater/musical"/>
    <n v="-0.99995999999999996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40"/>
    <n v="1431283530"/>
    <d v="2015-05-10T18:45:30"/>
    <n v="1428691530"/>
    <b v="0"/>
    <n v="3"/>
    <b v="0"/>
    <s v="theater/musical"/>
    <n v="-0.9449999999999999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41"/>
    <n v="1412485200"/>
    <d v="2014-10-05T05:00:00"/>
    <n v="1410966179"/>
    <b v="0"/>
    <n v="0"/>
    <b v="0"/>
    <s v="theater/musical"/>
    <n v="-1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42"/>
    <n v="1448902800"/>
    <d v="2015-11-30T17:00:00"/>
    <n v="1445369727"/>
    <b v="0"/>
    <n v="2"/>
    <b v="0"/>
    <s v="theater/musical"/>
    <n v="-0.9785714285714285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43"/>
    <n v="1447734439"/>
    <d v="2015-11-17T04:27:19"/>
    <n v="1444274839"/>
    <b v="0"/>
    <n v="0"/>
    <b v="0"/>
    <s v="theater/musical"/>
    <n v="-1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44"/>
    <n v="1457413140"/>
    <d v="2016-03-08T04:59:00"/>
    <n v="1454996887"/>
    <b v="0"/>
    <n v="12"/>
    <b v="0"/>
    <s v="theater/musical"/>
    <n v="-0.83579999999999999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45"/>
    <n v="1479773838"/>
    <d v="2016-11-22T00:17:18"/>
    <n v="1477178238"/>
    <b v="0"/>
    <n v="1"/>
    <b v="0"/>
    <s v="theater/musical"/>
    <n v="-0.999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46"/>
    <n v="1434497400"/>
    <d v="2015-06-16T23:30:00"/>
    <n v="1431770802"/>
    <b v="0"/>
    <n v="8"/>
    <b v="0"/>
    <s v="theater/musical"/>
    <n v="-0.95189999999999997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47"/>
    <n v="1475258327"/>
    <d v="2016-09-30T17:58:47"/>
    <n v="1471370327"/>
    <b v="0"/>
    <n v="2"/>
    <b v="0"/>
    <s v="theater/musical"/>
    <n v="-0.94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x v="3648"/>
    <n v="1412492445"/>
    <d v="2014-10-05T07:00:45"/>
    <n v="1409900445"/>
    <b v="0"/>
    <n v="73"/>
    <b v="1"/>
    <s v="theater/plays"/>
    <n v="3.8249999999999998E-3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49"/>
    <n v="1402938394"/>
    <d v="2014-06-16T17:06:34"/>
    <n v="1400691994"/>
    <b v="0"/>
    <n v="8"/>
    <b v="1"/>
    <s v="theater/plays"/>
    <n v="0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50"/>
    <n v="1454412584"/>
    <d v="2016-02-02T11:29:44"/>
    <n v="1452598184"/>
    <b v="0"/>
    <n v="17"/>
    <b v="1"/>
    <s v="theater/plays"/>
    <n v="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51"/>
    <n v="1407686340"/>
    <d v="2014-08-10T15:59:00"/>
    <n v="1404833442"/>
    <b v="0"/>
    <n v="9"/>
    <b v="1"/>
    <s v="theater/plays"/>
    <n v="0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52"/>
    <n v="1472097540"/>
    <d v="2016-08-25T03:59:00"/>
    <n v="1471188502"/>
    <b v="0"/>
    <n v="17"/>
    <b v="1"/>
    <s v="theater/plays"/>
    <n v="1.50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53"/>
    <n v="1438764207"/>
    <d v="2015-08-05T08:43:27"/>
    <n v="1436172207"/>
    <b v="0"/>
    <n v="33"/>
    <b v="1"/>
    <s v="theater/plays"/>
    <n v="5.0000000000000001E-3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54"/>
    <n v="1459702800"/>
    <d v="2016-04-03T17:00:00"/>
    <n v="1457690386"/>
    <b v="0"/>
    <n v="38"/>
    <b v="1"/>
    <s v="theater/plays"/>
    <n v="0.74399999999999999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55"/>
    <n v="1437202740"/>
    <d v="2015-07-18T06:59:00"/>
    <n v="1434654998"/>
    <b v="0"/>
    <n v="79"/>
    <b v="1"/>
    <s v="theater/plays"/>
    <n v="0.16259999999999999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56"/>
    <n v="1485989940"/>
    <d v="2017-02-01T22:59:00"/>
    <n v="1483393836"/>
    <b v="0"/>
    <n v="46"/>
    <b v="1"/>
    <s v="theater/plays"/>
    <n v="5.8200000000000002E-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57"/>
    <n v="1464817320"/>
    <d v="2016-06-01T21:42:00"/>
    <n v="1462806419"/>
    <b v="0"/>
    <n v="20"/>
    <b v="1"/>
    <s v="theater/plays"/>
    <n v="0.10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x v="3658"/>
    <n v="1404273540"/>
    <d v="2014-07-02T03:59:00"/>
    <n v="1400272580"/>
    <b v="0"/>
    <n v="20"/>
    <b v="1"/>
    <s v="theater/plays"/>
    <n v="6.6666666666666671E-3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59"/>
    <n v="1426775940"/>
    <d v="2015-03-19T14:39:00"/>
    <n v="1424414350"/>
    <b v="0"/>
    <n v="13"/>
    <b v="1"/>
    <s v="theater/plays"/>
    <n v="2.0333333333333332E-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60"/>
    <n v="1419368925"/>
    <d v="2014-12-23T21:08:45"/>
    <n v="1417208925"/>
    <b v="0"/>
    <n v="22"/>
    <b v="1"/>
    <s v="theater/plays"/>
    <n v="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61"/>
    <n v="1460260800"/>
    <d v="2016-04-10T04:00:00"/>
    <n v="1458336672"/>
    <b v="0"/>
    <n v="36"/>
    <b v="1"/>
    <s v="theater/plays"/>
    <n v="0.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62"/>
    <n v="1427775414"/>
    <d v="2015-03-31T04:16:54"/>
    <n v="1425187014"/>
    <b v="0"/>
    <n v="40"/>
    <b v="1"/>
    <s v="theater/plays"/>
    <n v="1.4250000000000001E-2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63"/>
    <n v="1482321030"/>
    <d v="2016-12-21T11:50:30"/>
    <n v="1477133430"/>
    <b v="0"/>
    <n v="9"/>
    <b v="1"/>
    <s v="theater/plays"/>
    <n v="0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64"/>
    <n v="1466056689"/>
    <d v="2016-06-16T05:58:09"/>
    <n v="1464847089"/>
    <b v="0"/>
    <n v="19"/>
    <b v="1"/>
    <s v="theater/plays"/>
    <n v="9.375E-2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65"/>
    <n v="1446062040"/>
    <d v="2015-10-28T19:54:00"/>
    <n v="1445109822"/>
    <b v="0"/>
    <n v="14"/>
    <b v="1"/>
    <s v="theater/plays"/>
    <n v="0.1516129032258064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x v="3666"/>
    <n v="1406185200"/>
    <d v="2014-07-24T07:00:00"/>
    <n v="1404337382"/>
    <b v="0"/>
    <n v="38"/>
    <b v="1"/>
    <s v="theater/plays"/>
    <n v="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67"/>
    <n v="1437261419"/>
    <d v="2015-07-18T23:16:59"/>
    <n v="1434669419"/>
    <b v="0"/>
    <n v="58"/>
    <b v="1"/>
    <s v="theater/plays"/>
    <n v="3.1703333333333375E-2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68"/>
    <n v="1437676380"/>
    <d v="2015-07-23T18:33:00"/>
    <n v="1435670452"/>
    <b v="0"/>
    <n v="28"/>
    <b v="1"/>
    <s v="theater/plays"/>
    <n v="3.5000000000000003E-2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69"/>
    <n v="1434039137"/>
    <d v="2015-06-11T16:12:17"/>
    <n v="1431447137"/>
    <b v="0"/>
    <n v="17"/>
    <b v="1"/>
    <s v="theater/plays"/>
    <n v="0.38200000000000001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70"/>
    <n v="1433113200"/>
    <d v="2015-05-31T23:00:00"/>
    <n v="1431951611"/>
    <b v="0"/>
    <n v="12"/>
    <b v="1"/>
    <s v="theater/plays"/>
    <n v="9.5454545454545459E-2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71"/>
    <n v="1405915140"/>
    <d v="2014-07-21T03:59:00"/>
    <n v="1404140667"/>
    <b v="0"/>
    <n v="40"/>
    <b v="1"/>
    <s v="theater/plays"/>
    <n v="8.5714285714285719E-3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72"/>
    <n v="1411771384"/>
    <d v="2014-09-26T22:43:04"/>
    <n v="1409179384"/>
    <b v="0"/>
    <n v="57"/>
    <b v="1"/>
    <s v="theater/plays"/>
    <n v="1.5333333333333332E-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73"/>
    <n v="1415191920"/>
    <d v="2014-11-05T12:52:00"/>
    <n v="1412233497"/>
    <b v="0"/>
    <n v="114"/>
    <b v="1"/>
    <s v="theater/plays"/>
    <n v="0.13625000000000001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74"/>
    <n v="1472936229"/>
    <d v="2016-09-03T20:57:09"/>
    <n v="1467752229"/>
    <b v="0"/>
    <n v="31"/>
    <b v="1"/>
    <s v="theater/plays"/>
    <n v="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75"/>
    <n v="1463353200"/>
    <d v="2016-05-15T23:00:00"/>
    <n v="1462285182"/>
    <b v="0"/>
    <n v="3"/>
    <b v="1"/>
    <s v="theater/plays"/>
    <n v="0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76"/>
    <n v="1410550484"/>
    <d v="2014-09-12T19:34:44"/>
    <n v="1408995284"/>
    <b v="0"/>
    <n v="16"/>
    <b v="1"/>
    <s v="theater/plays"/>
    <n v="0.28749999999999998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77"/>
    <n v="1404359940"/>
    <d v="2014-07-03T03:59:00"/>
    <n v="1402580818"/>
    <b v="0"/>
    <n v="199"/>
    <b v="1"/>
    <s v="theater/plays"/>
    <n v="2.9041666666666667E-2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x v="3678"/>
    <n v="1433076298"/>
    <d v="2015-05-31T12:44:58"/>
    <n v="1430052298"/>
    <b v="0"/>
    <n v="31"/>
    <b v="1"/>
    <s v="theater/plays"/>
    <n v="2.5000000000000001E-2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79"/>
    <n v="1404190740"/>
    <d v="2014-07-01T04:59:00"/>
    <n v="1401214581"/>
    <b v="0"/>
    <n v="30"/>
    <b v="1"/>
    <s v="theater/plays"/>
    <n v="0.101000000000000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80"/>
    <n v="1475664834"/>
    <d v="2016-10-05T10:53:54"/>
    <n v="1473850434"/>
    <b v="0"/>
    <n v="34"/>
    <b v="1"/>
    <s v="theater/plays"/>
    <n v="0.12766666666666668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81"/>
    <n v="1452872290"/>
    <d v="2016-01-15T15:38:10"/>
    <n v="1452008290"/>
    <b v="0"/>
    <n v="18"/>
    <b v="1"/>
    <s v="theater/plays"/>
    <n v="0.1189999999999999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82"/>
    <n v="1402901940"/>
    <d v="2014-06-16T06:59:00"/>
    <n v="1399998418"/>
    <b v="0"/>
    <n v="67"/>
    <b v="1"/>
    <s v="theater/plays"/>
    <n v="0.39200000000000002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83"/>
    <n v="1476931696"/>
    <d v="2016-10-20T02:48:16"/>
    <n v="1474339696"/>
    <b v="0"/>
    <n v="66"/>
    <b v="1"/>
    <s v="theater/plays"/>
    <n v="0.10857142857142857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84"/>
    <n v="1441167586"/>
    <d v="2015-09-02T04:19:46"/>
    <n v="1438575586"/>
    <b v="0"/>
    <n v="23"/>
    <b v="1"/>
    <s v="theater/plays"/>
    <n v="0.3906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85"/>
    <n v="1400533200"/>
    <d v="2014-05-19T21:00:00"/>
    <n v="1398348859"/>
    <b v="0"/>
    <n v="126"/>
    <b v="1"/>
    <s v="theater/plays"/>
    <n v="5.7000000000000002E-2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86"/>
    <n v="1440820740"/>
    <d v="2015-08-29T03:59:00"/>
    <n v="1439567660"/>
    <b v="0"/>
    <n v="6"/>
    <b v="1"/>
    <s v="theater/plays"/>
    <n v="1.4285714285714285E-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87"/>
    <n v="1403846055"/>
    <d v="2014-06-27T05:14:15"/>
    <n v="1401254055"/>
    <b v="0"/>
    <n v="25"/>
    <b v="1"/>
    <s v="theater/plays"/>
    <n v="2.4499999999999999E-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88"/>
    <n v="1407524004"/>
    <d v="2014-08-08T18:53:24"/>
    <n v="1404932004"/>
    <b v="0"/>
    <n v="39"/>
    <b v="1"/>
    <s v="theater/plays"/>
    <n v="9.166666666666666E-2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89"/>
    <n v="1434925500"/>
    <d v="2015-06-21T22:25:00"/>
    <n v="1432410639"/>
    <b v="0"/>
    <n v="62"/>
    <b v="1"/>
    <s v="theater/plays"/>
    <n v="0.18333333333333332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90"/>
    <n v="1417101683"/>
    <d v="2014-11-27T15:21:23"/>
    <n v="1414506083"/>
    <b v="0"/>
    <n v="31"/>
    <b v="1"/>
    <s v="theater/plays"/>
    <n v="0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x v="3691"/>
    <n v="1425272340"/>
    <d v="2015-03-02T04:59:00"/>
    <n v="1421426929"/>
    <b v="0"/>
    <n v="274"/>
    <b v="1"/>
    <s v="theater/plays"/>
    <n v="0.27960000000000002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x v="3692"/>
    <n v="1411084800"/>
    <d v="2014-09-19T00:00:00"/>
    <n v="1410304179"/>
    <b v="0"/>
    <n v="17"/>
    <b v="1"/>
    <s v="theater/plays"/>
    <n v="0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93"/>
    <n v="1448922600"/>
    <d v="2015-11-30T22:30:00"/>
    <n v="1446352529"/>
    <b v="0"/>
    <n v="14"/>
    <b v="1"/>
    <s v="theater/plays"/>
    <n v="0.29129129129129128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94"/>
    <n v="1465178400"/>
    <d v="2016-06-06T02:00:00"/>
    <n v="1461985967"/>
    <b v="0"/>
    <n v="60"/>
    <b v="1"/>
    <s v="theater/plays"/>
    <n v="7.4285714285714288E-2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95"/>
    <n v="1421009610"/>
    <d v="2015-01-11T20:53:30"/>
    <n v="1419281610"/>
    <b v="0"/>
    <n v="33"/>
    <b v="1"/>
    <s v="theater/plays"/>
    <n v="1.25E-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96"/>
    <n v="1423838916"/>
    <d v="2015-02-13T14:48:36"/>
    <n v="1418654916"/>
    <b v="0"/>
    <n v="78"/>
    <b v="1"/>
    <s v="theater/plays"/>
    <n v="0.55000000000000004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97"/>
    <n v="1462878648"/>
    <d v="2016-05-10T11:10:48"/>
    <n v="1461064248"/>
    <b v="0"/>
    <n v="30"/>
    <b v="1"/>
    <s v="theater/plays"/>
    <n v="0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98"/>
    <n v="1456946487"/>
    <d v="2016-03-02T19:21:27"/>
    <n v="1454354487"/>
    <b v="0"/>
    <n v="136"/>
    <b v="1"/>
    <s v="theater/plays"/>
    <n v="0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99"/>
    <n v="1413383216"/>
    <d v="2014-10-15T14:26:56"/>
    <n v="1410791216"/>
    <b v="0"/>
    <n v="40"/>
    <b v="1"/>
    <s v="theater/plays"/>
    <n v="8.0000000000000002E-3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x v="3700"/>
    <n v="1412092800"/>
    <d v="2014-09-30T16:00:00"/>
    <n v="1409493800"/>
    <b v="0"/>
    <n v="18"/>
    <b v="1"/>
    <s v="theater/plays"/>
    <n v="0.21199999999999999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701"/>
    <n v="1433422793"/>
    <d v="2015-06-04T12:59:53"/>
    <n v="1430830793"/>
    <b v="0"/>
    <n v="39"/>
    <b v="1"/>
    <s v="theater/plays"/>
    <n v="3.3333333333333335E-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702"/>
    <n v="1468191540"/>
    <d v="2016-07-10T22:59:00"/>
    <n v="1464958484"/>
    <b v="0"/>
    <n v="21"/>
    <b v="1"/>
    <s v="theater/plays"/>
    <n v="9.166666666666666E-2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703"/>
    <n v="1471071540"/>
    <d v="2016-08-13T06:59:00"/>
    <n v="1467720388"/>
    <b v="0"/>
    <n v="30"/>
    <b v="1"/>
    <s v="theater/plays"/>
    <n v="0.23428571428571429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704"/>
    <n v="1464712394"/>
    <d v="2016-05-31T16:33:14"/>
    <n v="1459528394"/>
    <b v="0"/>
    <n v="27"/>
    <b v="1"/>
    <s v="theater/plays"/>
    <n v="0.36336666666666662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705"/>
    <n v="1403546400"/>
    <d v="2014-06-23T18:00:00"/>
    <n v="1401714114"/>
    <b v="0"/>
    <n v="35"/>
    <b v="1"/>
    <s v="theater/plays"/>
    <n v="3.4665723381676686E-2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706"/>
    <n v="1410558949"/>
    <d v="2014-09-12T21:55:49"/>
    <n v="1409262949"/>
    <b v="0"/>
    <n v="13"/>
    <b v="1"/>
    <s v="theater/plays"/>
    <n v="0.21333333333333335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707"/>
    <n v="1469165160"/>
    <d v="2016-07-22T05:26:00"/>
    <n v="1467335378"/>
    <b v="0"/>
    <n v="23"/>
    <b v="1"/>
    <s v="theater/plays"/>
    <n v="0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708"/>
    <n v="1404444286"/>
    <d v="2014-07-04T03:24:46"/>
    <n v="1403234686"/>
    <b v="0"/>
    <n v="39"/>
    <b v="1"/>
    <s v="theater/plays"/>
    <n v="2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709"/>
    <n v="1403715546"/>
    <d v="2014-06-25T16:59:06"/>
    <n v="1401123546"/>
    <b v="0"/>
    <n v="35"/>
    <b v="1"/>
    <s v="theater/plays"/>
    <n v="8.2500000000000004E-2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710"/>
    <n v="1428068988"/>
    <d v="2015-04-03T13:49:48"/>
    <n v="1425908988"/>
    <b v="0"/>
    <n v="27"/>
    <b v="1"/>
    <s v="theater/plays"/>
    <n v="0.41153846153846152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x v="3711"/>
    <n v="1402848000"/>
    <d v="2014-06-15T16:00:00"/>
    <n v="1400606573"/>
    <b v="0"/>
    <n v="21"/>
    <b v="1"/>
    <s v="theater/plays"/>
    <n v="0.14000000000000001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712"/>
    <n v="1433055540"/>
    <d v="2015-05-31T06:59:00"/>
    <n v="1431230867"/>
    <b v="0"/>
    <n v="104"/>
    <b v="1"/>
    <s v="theater/plays"/>
    <n v="0.53733333333333333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713"/>
    <n v="1465062166"/>
    <d v="2016-06-04T17:42:46"/>
    <n v="1463334166"/>
    <b v="0"/>
    <n v="19"/>
    <b v="1"/>
    <s v="theater/plays"/>
    <n v="1.4999999999999999E-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714"/>
    <n v="1432612740"/>
    <d v="2015-05-26T03:59:00"/>
    <n v="1429881667"/>
    <b v="0"/>
    <n v="97"/>
    <b v="1"/>
    <s v="theater/plays"/>
    <n v="2.35E-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15"/>
    <n v="1427806320"/>
    <d v="2015-03-31T12:52:00"/>
    <n v="1422834819"/>
    <b v="0"/>
    <n v="27"/>
    <b v="1"/>
    <s v="theater/plays"/>
    <n v="2.5714285714285714E-2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16"/>
    <n v="1453411109"/>
    <d v="2016-01-21T21:18:29"/>
    <n v="1450819109"/>
    <b v="0"/>
    <n v="24"/>
    <b v="1"/>
    <s v="theater/plays"/>
    <n v="0.55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17"/>
    <n v="1431204449"/>
    <d v="2015-05-09T20:47:29"/>
    <n v="1428526049"/>
    <b v="0"/>
    <n v="13"/>
    <b v="1"/>
    <s v="theater/plays"/>
    <n v="7.4999999999999997E-3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18"/>
    <n v="1425057075"/>
    <d v="2015-02-27T17:11:15"/>
    <n v="1422465075"/>
    <b v="0"/>
    <n v="46"/>
    <b v="1"/>
    <s v="theater/plays"/>
    <n v="1.393999999999999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x v="3719"/>
    <n v="1434994266"/>
    <d v="2015-06-22T17:31:06"/>
    <n v="1432402266"/>
    <b v="0"/>
    <n v="4"/>
    <b v="1"/>
    <s v="theater/plays"/>
    <n v="1.100000000000000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x v="3720"/>
    <n v="1435881006"/>
    <d v="2015-07-02T23:50:06"/>
    <n v="1433980206"/>
    <b v="0"/>
    <n v="40"/>
    <b v="1"/>
    <s v="theater/plays"/>
    <n v="4.5151515151515151E-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21"/>
    <n v="1415230084"/>
    <d v="2014-11-05T23:28:04"/>
    <n v="1413412084"/>
    <b v="0"/>
    <n v="44"/>
    <b v="1"/>
    <s v="theater/plays"/>
    <n v="8.0000000000000002E-3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22"/>
    <n v="1455231540"/>
    <d v="2016-02-11T22:59:00"/>
    <n v="1452614847"/>
    <b v="0"/>
    <n v="35"/>
    <b v="1"/>
    <s v="theater/plays"/>
    <n v="0.11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x v="3723"/>
    <n v="1417374262"/>
    <d v="2014-11-30T19:04:22"/>
    <n v="1414778662"/>
    <b v="0"/>
    <n v="63"/>
    <b v="1"/>
    <s v="theater/plays"/>
    <n v="2.0444444444444446E-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24"/>
    <n v="1462402800"/>
    <d v="2016-05-04T23:00:00"/>
    <n v="1459856860"/>
    <b v="0"/>
    <n v="89"/>
    <b v="1"/>
    <s v="theater/plays"/>
    <n v="2.5476744186046552E-2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25"/>
    <n v="1455831000"/>
    <d v="2016-02-18T21:30:00"/>
    <n v="1454366467"/>
    <b v="0"/>
    <n v="15"/>
    <b v="1"/>
    <s v="theater/plays"/>
    <n v="0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26"/>
    <n v="1461963600"/>
    <d v="2016-04-29T21:00:00"/>
    <n v="1459567371"/>
    <b v="0"/>
    <n v="46"/>
    <b v="1"/>
    <s v="theater/plays"/>
    <n v="2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27"/>
    <n v="1476939300"/>
    <d v="2016-10-20T04:55:00"/>
    <n v="1474273294"/>
    <b v="0"/>
    <n v="33"/>
    <b v="1"/>
    <s v="theater/plays"/>
    <n v="7.4999999999999997E-3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28"/>
    <n v="1439957176"/>
    <d v="2015-08-19T04:06:16"/>
    <n v="1437365176"/>
    <b v="0"/>
    <n v="31"/>
    <b v="0"/>
    <s v="theater/plays"/>
    <n v="-0.90690000000000004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29"/>
    <n v="1427082912"/>
    <d v="2015-03-23T03:55:12"/>
    <n v="1423198512"/>
    <b v="0"/>
    <n v="5"/>
    <b v="0"/>
    <s v="theater/plays"/>
    <n v="-0.92759999999999998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30"/>
    <n v="1439828159"/>
    <d v="2015-08-17T16:15:59"/>
    <n v="1437236159"/>
    <b v="0"/>
    <n v="1"/>
    <b v="0"/>
    <s v="theater/plays"/>
    <n v="-0.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31"/>
    <n v="1420860180"/>
    <d v="2015-01-10T03:23:00"/>
    <n v="1418234646"/>
    <b v="0"/>
    <n v="12"/>
    <b v="0"/>
    <s v="theater/plays"/>
    <n v="-0.88727272727272732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32"/>
    <n v="1422100800"/>
    <d v="2015-01-24T12:00:00"/>
    <n v="1416932133"/>
    <b v="0"/>
    <n v="4"/>
    <b v="0"/>
    <s v="theater/plays"/>
    <n v="-0.84588235294117642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33"/>
    <n v="1429396200"/>
    <d v="2015-04-18T22:30:00"/>
    <n v="1428539708"/>
    <b v="0"/>
    <n v="0"/>
    <b v="0"/>
    <s v="theater/plays"/>
    <n v="-1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34"/>
    <n v="1432589896"/>
    <d v="2015-05-25T21:38:16"/>
    <n v="1427405896"/>
    <b v="0"/>
    <n v="7"/>
    <b v="0"/>
    <s v="theater/plays"/>
    <n v="-0.7153333333333333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x v="3735"/>
    <n v="1432831089"/>
    <d v="2015-05-28T16:38:09"/>
    <n v="1430239089"/>
    <b v="0"/>
    <n v="2"/>
    <b v="0"/>
    <s v="theater/plays"/>
    <n v="-0.8666666666666667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36"/>
    <n v="1427133600"/>
    <d v="2015-03-23T18:00:00"/>
    <n v="1423847093"/>
    <b v="0"/>
    <n v="1"/>
    <b v="0"/>
    <s v="theater/plays"/>
    <n v="-0.99333333333333329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x v="3737"/>
    <n v="1447311540"/>
    <d v="2015-11-12T06:59:00"/>
    <n v="1445358903"/>
    <b v="0"/>
    <n v="4"/>
    <b v="0"/>
    <s v="theater/plays"/>
    <n v="-0.785714285714285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38"/>
    <n v="1405461600"/>
    <d v="2014-07-15T22:00:00"/>
    <n v="1403562705"/>
    <b v="0"/>
    <n v="6"/>
    <b v="0"/>
    <s v="theater/plays"/>
    <n v="-0.82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39"/>
    <n v="1468752468"/>
    <d v="2016-07-17T10:47:48"/>
    <n v="1467024468"/>
    <b v="0"/>
    <n v="8"/>
    <b v="0"/>
    <s v="theater/plays"/>
    <n v="-0.79874999999999996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40"/>
    <n v="1407808438"/>
    <d v="2014-08-12T01:53:58"/>
    <n v="1405217355"/>
    <b v="0"/>
    <n v="14"/>
    <b v="0"/>
    <s v="theater/plays"/>
    <n v="-0.820999999999999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41"/>
    <n v="1450389950"/>
    <d v="2015-12-17T22:05:50"/>
    <n v="1447797950"/>
    <b v="0"/>
    <n v="0"/>
    <b v="0"/>
    <s v="theater/plays"/>
    <n v="-1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42"/>
    <n v="1409980144"/>
    <d v="2014-09-06T05:09:04"/>
    <n v="1407388144"/>
    <b v="0"/>
    <n v="4"/>
    <b v="0"/>
    <s v="theater/plays"/>
    <n v="-0.98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x v="3743"/>
    <n v="1404406964"/>
    <d v="2014-07-03T17:02:44"/>
    <n v="1401814964"/>
    <b v="0"/>
    <n v="0"/>
    <b v="0"/>
    <s v="theater/plays"/>
    <n v="-1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44"/>
    <n v="1404532740"/>
    <d v="2014-07-05T03:59:00"/>
    <n v="1401823952"/>
    <b v="0"/>
    <n v="0"/>
    <b v="0"/>
    <s v="theater/plays"/>
    <n v="-1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x v="3745"/>
    <n v="1407689102"/>
    <d v="2014-08-10T16:45:02"/>
    <n v="1405097102"/>
    <b v="0"/>
    <n v="1"/>
    <b v="0"/>
    <s v="theater/plays"/>
    <n v="-0.9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x v="3746"/>
    <n v="1475918439"/>
    <d v="2016-10-08T09:20:39"/>
    <n v="1473326439"/>
    <b v="0"/>
    <n v="1"/>
    <b v="0"/>
    <s v="theater/plays"/>
    <n v="-0.9762352941176470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x v="3747"/>
    <n v="1436137140"/>
    <d v="2015-07-05T22:59:00"/>
    <n v="1433833896"/>
    <b v="0"/>
    <n v="1"/>
    <b v="0"/>
    <s v="theater/plays"/>
    <n v="-0.99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48"/>
    <n v="1455602340"/>
    <d v="2016-02-16T05:59:00"/>
    <n v="1453827436"/>
    <b v="0"/>
    <n v="52"/>
    <b v="1"/>
    <s v="theater/musical"/>
    <n v="3.5200000000000002E-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49"/>
    <n v="1461902340"/>
    <d v="2016-04-29T03:59:00"/>
    <n v="1459220588"/>
    <b v="0"/>
    <n v="7"/>
    <b v="1"/>
    <s v="theater/musical"/>
    <n v="0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50"/>
    <n v="1423555140"/>
    <d v="2015-02-10T07:59:00"/>
    <n v="1421105608"/>
    <b v="0"/>
    <n v="28"/>
    <b v="1"/>
    <s v="theater/musical"/>
    <n v="4.4999999999999997E-3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51"/>
    <n v="1459641073"/>
    <d v="2016-04-02T23:51:13"/>
    <n v="1454460673"/>
    <b v="0"/>
    <n v="11"/>
    <b v="1"/>
    <s v="theater/musical"/>
    <n v="0.3260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52"/>
    <n v="1476651600"/>
    <d v="2016-10-16T21:00:00"/>
    <n v="1473189335"/>
    <b v="0"/>
    <n v="15"/>
    <b v="1"/>
    <s v="theater/musical"/>
    <n v="0.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53"/>
    <n v="1433289600"/>
    <d v="2015-06-03T00:00:00"/>
    <n v="1430768800"/>
    <b v="0"/>
    <n v="30"/>
    <b v="1"/>
    <s v="theater/musical"/>
    <n v="3.3399999999999999E-2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54"/>
    <n v="1406350740"/>
    <d v="2014-07-26T04:59:00"/>
    <n v="1403125737"/>
    <b v="0"/>
    <n v="27"/>
    <b v="1"/>
    <s v="theater/musical"/>
    <n v="0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55"/>
    <n v="1460753307"/>
    <d v="2016-04-15T20:48:27"/>
    <n v="1458161307"/>
    <b v="0"/>
    <n v="28"/>
    <b v="1"/>
    <s v="theater/musical"/>
    <n v="0.29636363636363638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56"/>
    <n v="1402515198"/>
    <d v="2014-06-11T19:33:18"/>
    <n v="1399923198"/>
    <b v="0"/>
    <n v="17"/>
    <b v="1"/>
    <s v="theater/musical"/>
    <n v="1.1111111111111112E-2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57"/>
    <n v="1417465515"/>
    <d v="2014-12-01T20:25:15"/>
    <n v="1415737515"/>
    <b v="0"/>
    <n v="50"/>
    <b v="1"/>
    <s v="theater/musical"/>
    <n v="8.5142857142857145E-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x v="3758"/>
    <n v="1400475600"/>
    <d v="2014-05-19T05:00:00"/>
    <n v="1397819938"/>
    <b v="0"/>
    <n v="26"/>
    <b v="1"/>
    <s v="theater/musical"/>
    <n v="2.3333333333333334E-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x v="3759"/>
    <n v="1440556553"/>
    <d v="2015-08-26T02:35:53"/>
    <n v="1435372553"/>
    <b v="0"/>
    <n v="88"/>
    <b v="1"/>
    <s v="theater/musical"/>
    <n v="0.10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60"/>
    <n v="1399293386"/>
    <d v="2014-05-05T12:36:26"/>
    <n v="1397133386"/>
    <b v="0"/>
    <n v="91"/>
    <b v="1"/>
    <s v="theater/musical"/>
    <n v="1.0154000000000087E-2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61"/>
    <n v="1439247600"/>
    <d v="2015-08-10T23:00:00"/>
    <n v="1434625937"/>
    <b v="0"/>
    <n v="3"/>
    <b v="1"/>
    <s v="theater/musical"/>
    <n v="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62"/>
    <n v="1438543889"/>
    <d v="2015-08-02T19:31:29"/>
    <n v="1436383889"/>
    <b v="0"/>
    <n v="28"/>
    <b v="1"/>
    <s v="theater/musical"/>
    <n v="6.2399999999999997E-2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63"/>
    <n v="1427907626"/>
    <d v="2015-04-01T17:00:26"/>
    <n v="1425319226"/>
    <b v="0"/>
    <n v="77"/>
    <b v="1"/>
    <s v="theater/musical"/>
    <n v="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64"/>
    <n v="1464482160"/>
    <d v="2016-05-29T00:36:00"/>
    <n v="1462824832"/>
    <b v="0"/>
    <n v="27"/>
    <b v="1"/>
    <s v="theater/musical"/>
    <n v="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65"/>
    <n v="1406745482"/>
    <d v="2014-07-30T18:38:02"/>
    <n v="1404153482"/>
    <b v="0"/>
    <n v="107"/>
    <b v="1"/>
    <s v="theater/musical"/>
    <n v="0.1345714285714285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66"/>
    <n v="1404360045"/>
    <d v="2014-07-03T04:00:45"/>
    <n v="1401336045"/>
    <b v="0"/>
    <n v="96"/>
    <b v="1"/>
    <s v="theater/musical"/>
    <n v="2.6501000000000021E-2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767"/>
    <n v="1425185940"/>
    <d v="2015-03-01T04:59:00"/>
    <n v="1423960097"/>
    <b v="0"/>
    <n v="56"/>
    <b v="1"/>
    <s v="theater/musical"/>
    <n v="0.16750000000000001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68"/>
    <n v="1402594090"/>
    <d v="2014-06-12T17:28:10"/>
    <n v="1400002090"/>
    <b v="0"/>
    <n v="58"/>
    <b v="1"/>
    <s v="theater/musical"/>
    <n v="7.6527499999999915E-2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69"/>
    <n v="1460730079"/>
    <d v="2016-04-15T14:21:19"/>
    <n v="1458138079"/>
    <b v="0"/>
    <n v="15"/>
    <b v="1"/>
    <s v="theater/musical"/>
    <n v="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70"/>
    <n v="1434234010"/>
    <d v="2015-06-13T22:20:10"/>
    <n v="1431642010"/>
    <b v="0"/>
    <n v="20"/>
    <b v="1"/>
    <s v="theater/musical"/>
    <n v="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x v="3771"/>
    <n v="1463529600"/>
    <d v="2016-05-18T00:00:00"/>
    <n v="1462307652"/>
    <b v="0"/>
    <n v="38"/>
    <b v="1"/>
    <s v="theater/musical"/>
    <n v="0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72"/>
    <n v="1480399200"/>
    <d v="2016-11-29T06:00:00"/>
    <n v="1478616506"/>
    <b v="0"/>
    <n v="33"/>
    <b v="1"/>
    <s v="theater/musical"/>
    <n v="0.10199999999999999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x v="3773"/>
    <n v="1479175680"/>
    <d v="2016-11-15T02:08:00"/>
    <n v="1476317247"/>
    <b v="0"/>
    <n v="57"/>
    <b v="1"/>
    <s v="theater/musical"/>
    <n v="8.2000000000000003E-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74"/>
    <n v="1428606055"/>
    <d v="2015-04-09T19:00:55"/>
    <n v="1427223655"/>
    <b v="0"/>
    <n v="25"/>
    <b v="1"/>
    <s v="theater/musical"/>
    <n v="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75"/>
    <n v="1428552000"/>
    <d v="2015-04-09T04:00:00"/>
    <n v="1426199843"/>
    <b v="0"/>
    <n v="14"/>
    <b v="1"/>
    <s v="theater/musical"/>
    <n v="2.5000000000000001E-3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76"/>
    <n v="1406854800"/>
    <d v="2014-08-01T01:00:00"/>
    <n v="1403599778"/>
    <b v="0"/>
    <n v="94"/>
    <b v="1"/>
    <s v="theater/musical"/>
    <n v="6.7125000000000004E-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77"/>
    <n v="1411790400"/>
    <d v="2014-09-27T04:00:00"/>
    <n v="1409884821"/>
    <b v="0"/>
    <n v="59"/>
    <b v="1"/>
    <s v="theater/musical"/>
    <n v="0.432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x v="3778"/>
    <n v="1423942780"/>
    <d v="2015-02-14T19:39:40"/>
    <n v="1418758780"/>
    <b v="0"/>
    <n v="36"/>
    <b v="1"/>
    <s v="theater/musical"/>
    <n v="5.0416666666666665E-2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x v="3779"/>
    <n v="1459010340"/>
    <d v="2016-03-26T16:39:00"/>
    <n v="1456421940"/>
    <b v="0"/>
    <n v="115"/>
    <b v="1"/>
    <s v="theater/musical"/>
    <n v="3.9800000000000002E-2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80"/>
    <n v="1436817960"/>
    <d v="2015-07-13T20:06:00"/>
    <n v="1433999785"/>
    <b v="0"/>
    <n v="30"/>
    <b v="1"/>
    <s v="theater/musical"/>
    <n v="0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81"/>
    <n v="1410210685"/>
    <d v="2014-09-08T21:11:25"/>
    <n v="1408050685"/>
    <b v="0"/>
    <n v="52"/>
    <b v="1"/>
    <s v="theater/musical"/>
    <n v="9.6666666666666665E-2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82"/>
    <n v="1469401200"/>
    <d v="2016-07-24T23:00:00"/>
    <n v="1466887297"/>
    <b v="0"/>
    <n v="27"/>
    <b v="1"/>
    <s v="theater/musical"/>
    <n v="1.7500000000000002E-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83"/>
    <n v="1458057600"/>
    <d v="2016-03-15T16:00:00"/>
    <n v="1455938520"/>
    <b v="0"/>
    <n v="24"/>
    <b v="1"/>
    <s v="theater/musical"/>
    <n v="0.28916666666666668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84"/>
    <n v="1468193532"/>
    <d v="2016-07-10T23:32:12"/>
    <n v="1465601532"/>
    <b v="0"/>
    <n v="10"/>
    <b v="1"/>
    <s v="theater/musical"/>
    <n v="0.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85"/>
    <n v="1470132180"/>
    <d v="2016-08-02T10:03:00"/>
    <n v="1467040769"/>
    <b v="0"/>
    <n v="30"/>
    <b v="1"/>
    <s v="theater/musical"/>
    <n v="0.5074999999999999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86"/>
    <n v="1464310475"/>
    <d v="2016-05-27T00:54:35"/>
    <n v="1461718475"/>
    <b v="0"/>
    <n v="71"/>
    <b v="1"/>
    <s v="theater/musical"/>
    <n v="0.1096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787"/>
    <n v="1436587140"/>
    <d v="2015-07-11T03:59:00"/>
    <n v="1434113406"/>
    <b v="0"/>
    <n v="10"/>
    <b v="1"/>
    <s v="theater/musical"/>
    <n v="2.8571428571428571E-3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88"/>
    <n v="1450887480"/>
    <d v="2015-12-23T16:18:00"/>
    <n v="1448469719"/>
    <b v="0"/>
    <n v="1"/>
    <b v="0"/>
    <s v="theater/musical"/>
    <n v="-0.99333333333333329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89"/>
    <n v="1434395418"/>
    <d v="2015-06-15T19:10:18"/>
    <n v="1431630618"/>
    <b v="0"/>
    <n v="4"/>
    <b v="0"/>
    <s v="theater/musical"/>
    <n v="-0.9673239436619718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90"/>
    <n v="1479834023"/>
    <d v="2016-11-22T17:00:23"/>
    <n v="1477238423"/>
    <b v="0"/>
    <n v="0"/>
    <b v="0"/>
    <s v="theater/musical"/>
    <n v="-1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x v="3791"/>
    <n v="1404664592"/>
    <d v="2014-07-06T16:36:32"/>
    <n v="1399480592"/>
    <b v="0"/>
    <n v="0"/>
    <b v="0"/>
    <s v="theater/musical"/>
    <n v="-1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x v="3792"/>
    <n v="1436957022"/>
    <d v="2015-07-15T10:43:42"/>
    <n v="1434365022"/>
    <b v="0"/>
    <n v="2"/>
    <b v="0"/>
    <s v="theater/musical"/>
    <n v="-0.9971999999999999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93"/>
    <n v="1418769129"/>
    <d v="2014-12-16T22:32:09"/>
    <n v="1416954729"/>
    <b v="0"/>
    <n v="24"/>
    <b v="0"/>
    <s v="theater/musical"/>
    <n v="-0.4034285714285714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94"/>
    <n v="1433685354"/>
    <d v="2015-06-07T13:55:54"/>
    <n v="1431093354"/>
    <b v="0"/>
    <n v="1"/>
    <b v="0"/>
    <s v="theater/musical"/>
    <n v="-0.99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95"/>
    <n v="1440801000"/>
    <d v="2015-08-28T22:30:00"/>
    <n v="1437042490"/>
    <b v="0"/>
    <n v="2"/>
    <b v="0"/>
    <s v="theater/musical"/>
    <n v="-0.98333333333333328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96"/>
    <n v="1484354556"/>
    <d v="2017-01-14T00:42:36"/>
    <n v="1479170556"/>
    <b v="0"/>
    <n v="1"/>
    <b v="0"/>
    <s v="theater/musical"/>
    <n v="-0.999955555555555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97"/>
    <n v="1429564165"/>
    <d v="2015-04-20T21:09:25"/>
    <n v="1426972165"/>
    <b v="0"/>
    <n v="37"/>
    <b v="0"/>
    <s v="theater/musical"/>
    <n v="-0.10333333333333333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98"/>
    <n v="1407691248"/>
    <d v="2014-08-10T17:20:48"/>
    <n v="1405099248"/>
    <b v="0"/>
    <n v="5"/>
    <b v="0"/>
    <s v="theater/musical"/>
    <n v="-0.9853571428571428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x v="3799"/>
    <n v="1457734843"/>
    <d v="2016-03-11T22:20:43"/>
    <n v="1455142843"/>
    <b v="0"/>
    <n v="4"/>
    <b v="0"/>
    <s v="theater/musical"/>
    <n v="-0.95979999999999999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800"/>
    <n v="1420952340"/>
    <d v="2015-01-11T04:59:00"/>
    <n v="1418146883"/>
    <b v="0"/>
    <n v="16"/>
    <b v="0"/>
    <s v="theater/musical"/>
    <n v="-0.9599545454545455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801"/>
    <n v="1420215216"/>
    <d v="2015-01-02T16:13:36"/>
    <n v="1417536816"/>
    <b v="0"/>
    <n v="9"/>
    <b v="0"/>
    <s v="theater/musical"/>
    <n v="-0.91479999999999995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802"/>
    <n v="1445482906"/>
    <d v="2015-10-22T03:01:46"/>
    <n v="1442890906"/>
    <b v="0"/>
    <n v="0"/>
    <b v="0"/>
    <s v="theater/musical"/>
    <n v="-1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x v="3803"/>
    <n v="1457133568"/>
    <d v="2016-03-04T23:19:28"/>
    <n v="1454541568"/>
    <b v="0"/>
    <n v="40"/>
    <b v="0"/>
    <s v="theater/musical"/>
    <n v="-0.803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04"/>
    <n v="1469948400"/>
    <d v="2016-07-31T07:00:00"/>
    <n v="1465172024"/>
    <b v="0"/>
    <n v="0"/>
    <b v="0"/>
    <s v="theater/musical"/>
    <n v="-1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805"/>
    <n v="1411852640"/>
    <d v="2014-09-27T21:17:20"/>
    <n v="1406668640"/>
    <b v="0"/>
    <n v="2"/>
    <b v="0"/>
    <s v="theater/musical"/>
    <n v="-0.99997999999999998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806"/>
    <n v="1404022381"/>
    <d v="2014-06-29T06:13:01"/>
    <n v="1402294381"/>
    <b v="0"/>
    <n v="1"/>
    <b v="0"/>
    <s v="theater/musical"/>
    <n v="-0.9993333333333333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807"/>
    <n v="1428097739"/>
    <d v="2015-04-03T21:48:59"/>
    <n v="1427492939"/>
    <b v="0"/>
    <n v="9"/>
    <b v="0"/>
    <s v="theater/musical"/>
    <n v="-0.6966666666666666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808"/>
    <n v="1429955619"/>
    <d v="2015-04-25T09:53:39"/>
    <n v="1424775219"/>
    <b v="0"/>
    <n v="24"/>
    <b v="1"/>
    <s v="theater/plays"/>
    <n v="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809"/>
    <n v="1406761200"/>
    <d v="2014-07-30T23:00:00"/>
    <n v="1402403907"/>
    <b v="0"/>
    <n v="38"/>
    <b v="1"/>
    <s v="theater/plays"/>
    <n v="1.2500000000000001E-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810"/>
    <n v="1426965758"/>
    <d v="2015-03-21T19:22:38"/>
    <n v="1424377358"/>
    <b v="0"/>
    <n v="26"/>
    <b v="1"/>
    <s v="theater/plays"/>
    <n v="0.217333333333333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811"/>
    <n v="1464692400"/>
    <d v="2016-05-31T11:00:00"/>
    <n v="1461769373"/>
    <b v="0"/>
    <n v="19"/>
    <b v="1"/>
    <s v="theater/plays"/>
    <n v="2.2999999999999998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3812"/>
    <n v="1433131140"/>
    <d v="2015-06-01T03:59:00"/>
    <n v="1429120908"/>
    <b v="0"/>
    <n v="11"/>
    <b v="1"/>
    <s v="theater/plays"/>
    <n v="9.5500000000000002E-2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813"/>
    <n v="1465940580"/>
    <d v="2016-06-14T21:43:00"/>
    <n v="1462603021"/>
    <b v="0"/>
    <n v="27"/>
    <b v="1"/>
    <s v="theater/plays"/>
    <n v="9.5190476190475156E-3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814"/>
    <n v="1427860740"/>
    <d v="2015-04-01T03:59:00"/>
    <n v="1424727712"/>
    <b v="0"/>
    <n v="34"/>
    <b v="1"/>
    <s v="theater/plays"/>
    <n v="0.40133333333333332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x v="3815"/>
    <n v="1440111600"/>
    <d v="2015-08-20T23:00:00"/>
    <n v="1437545657"/>
    <b v="0"/>
    <n v="20"/>
    <b v="1"/>
    <s v="theater/plays"/>
    <n v="9.9999999999909054E-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816"/>
    <n v="1405614823"/>
    <d v="2014-07-17T16:33:43"/>
    <n v="1403022823"/>
    <b v="0"/>
    <n v="37"/>
    <b v="1"/>
    <s v="theater/plays"/>
    <n v="0.1923799999999999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817"/>
    <n v="1445659140"/>
    <d v="2015-10-24T03:59:00"/>
    <n v="1444236216"/>
    <b v="0"/>
    <n v="20"/>
    <b v="1"/>
    <s v="theater/plays"/>
    <n v="7.2499999999999995E-2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818"/>
    <n v="1426187582"/>
    <d v="2015-03-12T19:13:02"/>
    <n v="1423599182"/>
    <b v="0"/>
    <n v="10"/>
    <b v="1"/>
    <s v="theater/plays"/>
    <n v="1.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19"/>
    <n v="1437166920"/>
    <d v="2015-07-17T21:02:00"/>
    <n v="1435554104"/>
    <b v="0"/>
    <n v="26"/>
    <b v="1"/>
    <s v="theater/plays"/>
    <n v="6.4000000000000001E-2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20"/>
    <n v="1436110717"/>
    <d v="2015-07-05T15:38:37"/>
    <n v="1433518717"/>
    <b v="0"/>
    <n v="20"/>
    <b v="1"/>
    <s v="theater/plays"/>
    <n v="0.4333333333333333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21"/>
    <n v="1451881207"/>
    <d v="2016-01-04T04:20:07"/>
    <n v="1449116407"/>
    <b v="0"/>
    <n v="46"/>
    <b v="1"/>
    <s v="theater/plays"/>
    <n v="4.5428571428571429E-2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22"/>
    <n v="1453244340"/>
    <d v="2016-01-19T22:59:00"/>
    <n v="1448136417"/>
    <b v="0"/>
    <n v="76"/>
    <b v="1"/>
    <s v="theater/plays"/>
    <n v="0.10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23"/>
    <n v="1437364740"/>
    <d v="2015-07-20T03:59:00"/>
    <n v="1434405044"/>
    <b v="0"/>
    <n v="41"/>
    <b v="1"/>
    <s v="theater/plays"/>
    <n v="0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24"/>
    <n v="1470058860"/>
    <d v="2016-08-01T13:41:00"/>
    <n v="1469026903"/>
    <b v="0"/>
    <n v="7"/>
    <b v="1"/>
    <s v="theater/plays"/>
    <n v="0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25"/>
    <n v="1434505214"/>
    <d v="2015-06-17T01:40:14"/>
    <n v="1432690814"/>
    <b v="0"/>
    <n v="49"/>
    <b v="1"/>
    <s v="theater/plays"/>
    <n v="5.4199999999999998E-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26"/>
    <n v="1430993394"/>
    <d v="2015-05-07T10:09:54"/>
    <n v="1428401394"/>
    <b v="0"/>
    <n v="26"/>
    <b v="1"/>
    <s v="theater/plays"/>
    <n v="0.19166666666666668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27"/>
    <n v="1427414400"/>
    <d v="2015-03-27T00:00:00"/>
    <n v="1422656201"/>
    <b v="0"/>
    <n v="65"/>
    <b v="1"/>
    <s v="theater/plays"/>
    <n v="0.5266666666666666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28"/>
    <n v="1420033187"/>
    <d v="2014-12-31T13:39:47"/>
    <n v="1414845587"/>
    <b v="0"/>
    <n v="28"/>
    <b v="1"/>
    <s v="theater/plays"/>
    <n v="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29"/>
    <n v="1472676371"/>
    <d v="2016-08-31T20:46:11"/>
    <n v="1470948371"/>
    <b v="0"/>
    <n v="8"/>
    <b v="1"/>
    <s v="theater/plays"/>
    <n v="2E-3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x v="3830"/>
    <n v="1464371211"/>
    <d v="2016-05-27T17:46:51"/>
    <n v="1463161611"/>
    <b v="0"/>
    <n v="3"/>
    <b v="1"/>
    <s v="theater/plays"/>
    <n v="1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31"/>
    <n v="1415222545"/>
    <d v="2014-11-05T21:22:25"/>
    <n v="1413404545"/>
    <b v="0"/>
    <n v="9"/>
    <b v="1"/>
    <s v="theater/plays"/>
    <n v="6.022000000000003E-2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32"/>
    <n v="1455936335"/>
    <d v="2016-02-20T02:45:35"/>
    <n v="1452048335"/>
    <b v="0"/>
    <n v="9"/>
    <b v="1"/>
    <s v="theater/plays"/>
    <n v="4.6666666666666669E-2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33"/>
    <n v="1417460940"/>
    <d v="2014-12-01T19:09:00"/>
    <n v="1416516972"/>
    <b v="0"/>
    <n v="20"/>
    <b v="1"/>
    <s v="theater/plays"/>
    <n v="0.16666666666666666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34"/>
    <n v="1434624067"/>
    <d v="2015-06-18T10:41:07"/>
    <n v="1432032067"/>
    <b v="0"/>
    <n v="57"/>
    <b v="1"/>
    <s v="theater/plays"/>
    <n v="9.0333333333333335E-2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35"/>
    <n v="1461278208"/>
    <d v="2016-04-21T22:36:48"/>
    <n v="1459463808"/>
    <b v="0"/>
    <n v="8"/>
    <b v="1"/>
    <s v="theater/plays"/>
    <n v="0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36"/>
    <n v="1470197340"/>
    <d v="2016-08-03T04:09:00"/>
    <n v="1467497652"/>
    <b v="0"/>
    <n v="14"/>
    <b v="1"/>
    <s v="theater/plays"/>
    <n v="0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x v="3837"/>
    <n v="1435947758"/>
    <d v="2015-07-03T18:22:38"/>
    <n v="1432837358"/>
    <b v="0"/>
    <n v="17"/>
    <b v="1"/>
    <s v="theater/plays"/>
    <n v="2.1000000000000001E-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38"/>
    <n v="1432314209"/>
    <d v="2015-05-22T17:03:29"/>
    <n v="1429722209"/>
    <b v="0"/>
    <n v="100"/>
    <b v="1"/>
    <s v="theater/plays"/>
    <n v="8.2400000000000008E-3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39"/>
    <n v="1438226724"/>
    <d v="2015-07-30T03:25:24"/>
    <n v="1433042724"/>
    <b v="0"/>
    <n v="32"/>
    <b v="1"/>
    <s v="theater/plays"/>
    <n v="1.2500000000000001E-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40"/>
    <n v="1459180229"/>
    <d v="2016-03-28T15:50:29"/>
    <n v="1457023829"/>
    <b v="0"/>
    <n v="3"/>
    <b v="1"/>
    <s v="theater/plays"/>
    <n v="64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41"/>
    <n v="1405882287"/>
    <d v="2014-07-20T18:51:27"/>
    <n v="1400698287"/>
    <b v="1"/>
    <n v="34"/>
    <b v="0"/>
    <s v="theater/plays"/>
    <n v="-0.91279999999999994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42"/>
    <n v="1399809052"/>
    <d v="2014-05-11T11:50:52"/>
    <n v="1397217052"/>
    <b v="1"/>
    <n v="23"/>
    <b v="0"/>
    <s v="theater/plays"/>
    <n v="-0.78059999999999996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43"/>
    <n v="1401587064"/>
    <d v="2014-06-01T01:44:24"/>
    <n v="1399427064"/>
    <b v="1"/>
    <n v="19"/>
    <b v="0"/>
    <s v="theater/plays"/>
    <n v="-0.7870000000000000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44"/>
    <n v="1401778740"/>
    <d v="2014-06-03T06:59:00"/>
    <n v="1399474134"/>
    <b v="1"/>
    <n v="50"/>
    <b v="0"/>
    <s v="theater/plays"/>
    <n v="-0.5851020408163265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45"/>
    <n v="1443711774"/>
    <d v="2015-10-01T15:02:54"/>
    <n v="1441119774"/>
    <b v="1"/>
    <n v="12"/>
    <b v="0"/>
    <s v="theater/plays"/>
    <n v="-0.97894999999999999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46"/>
    <n v="1412405940"/>
    <d v="2014-10-04T06:59:00"/>
    <n v="1409721542"/>
    <b v="1"/>
    <n v="8"/>
    <b v="0"/>
    <s v="theater/plays"/>
    <n v="-0.97299999999999998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47"/>
    <n v="1437283391"/>
    <d v="2015-07-19T05:23:11"/>
    <n v="1433395391"/>
    <b v="1"/>
    <n v="9"/>
    <b v="0"/>
    <s v="theater/plays"/>
    <n v="-0.83838095238095234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48"/>
    <n v="1445196989"/>
    <d v="2015-10-18T19:36:29"/>
    <n v="1442604989"/>
    <b v="1"/>
    <n v="43"/>
    <b v="0"/>
    <s v="theater/plays"/>
    <n v="-0.83623076923076922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49"/>
    <n v="1434047084"/>
    <d v="2015-06-11T18:24:44"/>
    <n v="1431455084"/>
    <b v="1"/>
    <n v="28"/>
    <b v="0"/>
    <s v="theater/plays"/>
    <n v="-0.9295666666666666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x v="3850"/>
    <n v="1420081143"/>
    <d v="2015-01-01T02:59:03"/>
    <n v="1417489143"/>
    <b v="1"/>
    <n v="4"/>
    <b v="0"/>
    <s v="theater/plays"/>
    <n v="-0.96199999999999997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51"/>
    <n v="1437129179"/>
    <d v="2015-07-17T10:32:59"/>
    <n v="1434537179"/>
    <b v="1"/>
    <n v="24"/>
    <b v="0"/>
    <s v="theater/plays"/>
    <n v="-0.65920000000000001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52"/>
    <n v="1427427276"/>
    <d v="2015-03-27T03:34:36"/>
    <n v="1425270876"/>
    <b v="0"/>
    <n v="2"/>
    <b v="0"/>
    <s v="theater/plays"/>
    <n v="-0.99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53"/>
    <n v="1409602178"/>
    <d v="2014-09-01T20:09:38"/>
    <n v="1406578178"/>
    <b v="0"/>
    <n v="2"/>
    <b v="0"/>
    <s v="theater/plays"/>
    <n v="-0.99973999999999996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x v="3854"/>
    <n v="1431206058"/>
    <d v="2015-05-09T21:14:18"/>
    <n v="1428614058"/>
    <b v="0"/>
    <n v="20"/>
    <b v="0"/>
    <s v="theater/plays"/>
    <n v="-0.8374545454545454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55"/>
    <n v="1427408271"/>
    <d v="2015-03-26T22:17:51"/>
    <n v="1424819871"/>
    <b v="0"/>
    <n v="1"/>
    <b v="0"/>
    <s v="theater/plays"/>
    <n v="-0.97499999999999998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56"/>
    <n v="1425833403"/>
    <d v="2015-03-08T16:50:03"/>
    <n v="1423245003"/>
    <b v="0"/>
    <n v="1"/>
    <b v="0"/>
    <s v="theater/plays"/>
    <n v="-0.999800000000000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57"/>
    <n v="1406913120"/>
    <d v="2014-08-01T17:12:00"/>
    <n v="1404927690"/>
    <b v="0"/>
    <n v="4"/>
    <b v="0"/>
    <s v="theater/plays"/>
    <n v="-0.9479999999999999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58"/>
    <n v="1432328400"/>
    <d v="2015-05-22T21:00:00"/>
    <n v="1430734844"/>
    <b v="0"/>
    <n v="1"/>
    <b v="0"/>
    <s v="theater/plays"/>
    <n v="-0.98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59"/>
    <n v="1403730000"/>
    <d v="2014-06-25T21:00:00"/>
    <n v="1401485207"/>
    <b v="0"/>
    <n v="1"/>
    <b v="0"/>
    <s v="theater/plays"/>
    <n v="-0.999600000000000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60"/>
    <n v="1407858710"/>
    <d v="2014-08-12T15:51:50"/>
    <n v="1405266710"/>
    <b v="0"/>
    <n v="13"/>
    <b v="0"/>
    <s v="theater/plays"/>
    <n v="-0.82333333333333336"/>
    <n v="81.538461538461533"/>
    <x v="1"/>
    <s v="plays"/>
  </r>
  <r>
    <n v="3861"/>
    <s v="READY OR NOT HERE I COME"/>
    <s v="THE COMING OF THE LORD!"/>
    <n v="2000"/>
    <n v="100"/>
    <x v="2"/>
    <s v="US"/>
    <s v="USD"/>
    <x v="3861"/>
    <n v="1415828820"/>
    <d v="2014-11-12T21:47:00"/>
    <n v="1412258977"/>
    <b v="0"/>
    <n v="1"/>
    <b v="0"/>
    <s v="theater/plays"/>
    <n v="-0.9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x v="3862"/>
    <n v="1473699540"/>
    <d v="2016-09-12T16:59:00"/>
    <n v="1472451356"/>
    <b v="0"/>
    <n v="1"/>
    <b v="0"/>
    <s v="theater/plays"/>
    <n v="-0.99986666666666668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63"/>
    <n v="1446739905"/>
    <d v="2015-11-05T16:11:45"/>
    <n v="1441552305"/>
    <b v="0"/>
    <n v="0"/>
    <b v="0"/>
    <s v="theater/plays"/>
    <n v="-1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64"/>
    <n v="1447799054"/>
    <d v="2015-11-17T22:24:14"/>
    <n v="1445203454"/>
    <b v="0"/>
    <n v="3"/>
    <b v="0"/>
    <s v="theater/plays"/>
    <n v="-0.98799999999999999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65"/>
    <n v="1409376600"/>
    <d v="2014-08-30T05:30:00"/>
    <n v="1405957098"/>
    <b v="0"/>
    <n v="14"/>
    <b v="0"/>
    <s v="theater/plays"/>
    <n v="-0.73062577704102771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66"/>
    <n v="1458703740"/>
    <d v="2016-03-23T03:29:00"/>
    <n v="1454453021"/>
    <b v="0"/>
    <n v="2"/>
    <b v="0"/>
    <s v="theater/plays"/>
    <n v="-0.99450000000000005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67"/>
    <n v="1466278339"/>
    <d v="2016-06-18T19:32:19"/>
    <n v="1463686339"/>
    <b v="0"/>
    <n v="5"/>
    <b v="0"/>
    <s v="theater/plays"/>
    <n v="-0.87450000000000006"/>
    <n v="50.2"/>
    <x v="1"/>
    <s v="plays"/>
  </r>
  <r>
    <n v="3868"/>
    <s v="1000 words (Canceled)"/>
    <s v="New collection of music by Scott Evan Davis!"/>
    <n v="5000"/>
    <n v="10"/>
    <x v="1"/>
    <s v="GB"/>
    <s v="GBP"/>
    <x v="3868"/>
    <n v="1410191405"/>
    <d v="2014-09-08T15:50:05"/>
    <n v="1408031405"/>
    <b v="0"/>
    <n v="1"/>
    <b v="0"/>
    <s v="theater/musical"/>
    <n v="-0.99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x v="3869"/>
    <n v="1426302660"/>
    <d v="2015-03-14T03:11:00"/>
    <n v="1423761792"/>
    <b v="0"/>
    <n v="15"/>
    <b v="0"/>
    <s v="theater/musical"/>
    <n v="-0.9655251315689116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70"/>
    <n v="1404360478"/>
    <d v="2014-07-03T04:07:58"/>
    <n v="1401768478"/>
    <b v="0"/>
    <n v="10"/>
    <b v="0"/>
    <s v="theater/musical"/>
    <n v="-0.8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71"/>
    <n v="1490809450"/>
    <d v="2017-03-29T17:44:10"/>
    <n v="1485629050"/>
    <b v="0"/>
    <n v="3"/>
    <b v="0"/>
    <s v="theater/musical"/>
    <n v="-0.97333333333333338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72"/>
    <n v="1439522996"/>
    <d v="2015-08-14T03:29:56"/>
    <n v="1435202996"/>
    <b v="0"/>
    <n v="0"/>
    <b v="0"/>
    <s v="theater/musical"/>
    <n v="-1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73"/>
    <n v="1444322535"/>
    <d v="2015-10-08T16:42:15"/>
    <n v="1441730535"/>
    <b v="0"/>
    <n v="0"/>
    <b v="0"/>
    <s v="theater/musical"/>
    <n v="-1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74"/>
    <n v="1422061200"/>
    <d v="2015-01-24T01:00:00"/>
    <n v="1420244622"/>
    <b v="0"/>
    <n v="0"/>
    <b v="0"/>
    <s v="theater/musical"/>
    <n v="-1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75"/>
    <n v="1472896800"/>
    <d v="2016-09-03T10:00:00"/>
    <n v="1472804365"/>
    <b v="0"/>
    <n v="0"/>
    <b v="0"/>
    <s v="theater/musical"/>
    <n v="-1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76"/>
    <n v="1454425128"/>
    <d v="2016-02-02T14:58:48"/>
    <n v="1451833128"/>
    <b v="0"/>
    <n v="46"/>
    <b v="0"/>
    <s v="theater/musical"/>
    <n v="-0.4720512820512820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77"/>
    <n v="1481213752"/>
    <d v="2016-12-08T16:15:52"/>
    <n v="1478621752"/>
    <b v="0"/>
    <n v="14"/>
    <b v="0"/>
    <s v="theater/musical"/>
    <n v="-0.95035999999999998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78"/>
    <n v="1435636740"/>
    <d v="2015-06-30T03:59:00"/>
    <n v="1433014746"/>
    <b v="0"/>
    <n v="1"/>
    <b v="0"/>
    <s v="theater/musical"/>
    <n v="-0.9994444444444444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79"/>
    <n v="1422218396"/>
    <d v="2015-01-25T20:39:56"/>
    <n v="1419626396"/>
    <b v="0"/>
    <n v="0"/>
    <b v="0"/>
    <s v="theater/musical"/>
    <n v="-1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880"/>
    <n v="1406761200"/>
    <d v="2014-07-30T23:00:00"/>
    <n v="1403724820"/>
    <b v="0"/>
    <n v="17"/>
    <b v="0"/>
    <s v="theater/musical"/>
    <n v="-0.86933333333333329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x v="3881"/>
    <n v="1487550399"/>
    <d v="2017-02-20T00:26:39"/>
    <n v="1484958399"/>
    <b v="0"/>
    <n v="1"/>
    <b v="0"/>
    <s v="theater/musical"/>
    <n v="-0.9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82"/>
    <n v="1454281380"/>
    <d v="2016-01-31T23:03:00"/>
    <n v="1451950570"/>
    <b v="0"/>
    <n v="0"/>
    <b v="0"/>
    <s v="theater/musical"/>
    <n v="-1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83"/>
    <n v="1409668069"/>
    <d v="2014-09-02T14:27:49"/>
    <n v="1407076069"/>
    <b v="0"/>
    <n v="0"/>
    <b v="0"/>
    <s v="theater/musical"/>
    <n v="-1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84"/>
    <n v="1427479192"/>
    <d v="2015-03-27T17:59:52"/>
    <n v="1425322792"/>
    <b v="0"/>
    <n v="0"/>
    <b v="0"/>
    <s v="theater/musical"/>
    <n v="-1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85"/>
    <n v="1462834191"/>
    <d v="2016-05-09T22:49:51"/>
    <n v="1460242191"/>
    <b v="0"/>
    <n v="0"/>
    <b v="0"/>
    <s v="theater/musical"/>
    <n v="-1"/>
    <e v="#DIV/0!"/>
    <x v="1"/>
    <s v="musical"/>
  </r>
  <r>
    <n v="3886"/>
    <s v="a (Canceled)"/>
    <n v="1"/>
    <n v="10000"/>
    <n v="0"/>
    <x v="1"/>
    <s v="AU"/>
    <s v="AUD"/>
    <x v="3886"/>
    <n v="1418275702"/>
    <d v="2014-12-11T05:28:22"/>
    <n v="1415683702"/>
    <b v="0"/>
    <n v="0"/>
    <b v="0"/>
    <s v="theater/musical"/>
    <n v="-1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87"/>
    <n v="1430517600"/>
    <d v="2015-05-01T22:00:00"/>
    <n v="1426538129"/>
    <b v="0"/>
    <n v="2"/>
    <b v="0"/>
    <s v="theater/musical"/>
    <n v="-0.98250000000000004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88"/>
    <n v="1488114358"/>
    <d v="2017-02-26T13:05:58"/>
    <n v="1485522358"/>
    <b v="0"/>
    <n v="14"/>
    <b v="0"/>
    <s v="theater/plays"/>
    <n v="-0.7289999999999999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89"/>
    <n v="1420413960"/>
    <d v="2015-01-04T23:26:00"/>
    <n v="1417651630"/>
    <b v="0"/>
    <n v="9"/>
    <b v="0"/>
    <s v="theater/plays"/>
    <n v="-0.98524999999999996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90"/>
    <n v="1439662344"/>
    <d v="2015-08-15T18:12:24"/>
    <n v="1434478344"/>
    <b v="0"/>
    <n v="8"/>
    <b v="0"/>
    <s v="theater/plays"/>
    <n v="-0.83173333333333332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x v="3891"/>
    <n v="1427086740"/>
    <d v="2015-03-23T04:59:00"/>
    <n v="1424488244"/>
    <b v="0"/>
    <n v="7"/>
    <b v="0"/>
    <s v="theater/plays"/>
    <n v="-0.6750000000000000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92"/>
    <n v="1408863600"/>
    <d v="2014-08-24T07:00:00"/>
    <n v="1408203557"/>
    <b v="0"/>
    <n v="0"/>
    <b v="0"/>
    <s v="theater/plays"/>
    <n v="-1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93"/>
    <n v="1404194400"/>
    <d v="2014-07-01T06:00:00"/>
    <n v="1400600840"/>
    <b v="0"/>
    <n v="84"/>
    <b v="0"/>
    <s v="theater/plays"/>
    <n v="-0.78449999999999998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94"/>
    <n v="1481000340"/>
    <d v="2016-12-06T04:59:00"/>
    <n v="1478386812"/>
    <b v="0"/>
    <n v="11"/>
    <b v="0"/>
    <s v="theater/plays"/>
    <n v="-0.9653333333333333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95"/>
    <n v="1425103218"/>
    <d v="2015-02-28T06:00:18"/>
    <n v="1422424818"/>
    <b v="0"/>
    <n v="1"/>
    <b v="0"/>
    <s v="theater/plays"/>
    <n v="-0.9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96"/>
    <n v="1402979778"/>
    <d v="2014-06-17T04:36:18"/>
    <n v="1401770178"/>
    <b v="0"/>
    <n v="4"/>
    <b v="0"/>
    <s v="theater/plays"/>
    <n v="-0.8937500000000000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97"/>
    <n v="1420750683"/>
    <d v="2015-01-08T20:58:03"/>
    <n v="1418158683"/>
    <b v="0"/>
    <n v="10"/>
    <b v="0"/>
    <s v="theater/plays"/>
    <n v="-0.8239999999999999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98"/>
    <n v="1439827200"/>
    <d v="2015-08-17T16:00:00"/>
    <n v="1436355270"/>
    <b v="0"/>
    <n v="16"/>
    <b v="0"/>
    <s v="theater/plays"/>
    <n v="-0.6744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99"/>
    <n v="1407868561"/>
    <d v="2014-08-12T18:36:01"/>
    <n v="1406140561"/>
    <b v="0"/>
    <n v="2"/>
    <b v="0"/>
    <s v="theater/plays"/>
    <n v="-0.98750000000000004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900"/>
    <n v="1433988791"/>
    <d v="2015-06-11T02:13:11"/>
    <n v="1431396791"/>
    <b v="0"/>
    <n v="5"/>
    <b v="0"/>
    <s v="theater/plays"/>
    <n v="-0.9459999999999999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901"/>
    <n v="1450554599"/>
    <d v="2015-12-19T19:49:59"/>
    <n v="1447098599"/>
    <b v="0"/>
    <n v="1"/>
    <b v="0"/>
    <s v="theater/plays"/>
    <n v="-0.991666666666666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902"/>
    <n v="1479125642"/>
    <d v="2016-11-14T12:14:02"/>
    <n v="1476962042"/>
    <b v="0"/>
    <n v="31"/>
    <b v="0"/>
    <s v="theater/plays"/>
    <n v="-0.51166666666666671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903"/>
    <n v="1439581080"/>
    <d v="2015-08-14T19:38:00"/>
    <n v="1435709765"/>
    <b v="0"/>
    <n v="0"/>
    <b v="0"/>
    <s v="theater/plays"/>
    <n v="-1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x v="3904"/>
    <n v="1429074240"/>
    <d v="2015-04-15T05:04:00"/>
    <n v="1427866200"/>
    <b v="0"/>
    <n v="2"/>
    <b v="0"/>
    <s v="theater/plays"/>
    <n v="-0.999700000000000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905"/>
    <n v="1434063600"/>
    <d v="2015-06-11T23:00:00"/>
    <n v="1430405903"/>
    <b v="0"/>
    <n v="7"/>
    <b v="0"/>
    <s v="theater/plays"/>
    <n v="-0.88466666666666671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906"/>
    <n v="1435325100"/>
    <d v="2015-06-26T13:25:00"/>
    <n v="1432072893"/>
    <b v="0"/>
    <n v="16"/>
    <b v="0"/>
    <s v="theater/plays"/>
    <n v="-0.32666666666666666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907"/>
    <n v="1414354080"/>
    <d v="2014-10-26T20:08:00"/>
    <n v="1411587606"/>
    <b v="0"/>
    <n v="4"/>
    <b v="0"/>
    <s v="theater/plays"/>
    <n v="-0.84699999999999998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908"/>
    <n v="1406603696"/>
    <d v="2014-07-29T03:14:56"/>
    <n v="1405307696"/>
    <b v="0"/>
    <n v="4"/>
    <b v="0"/>
    <s v="theater/plays"/>
    <n v="-0.91333333333333333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909"/>
    <n v="1410424642"/>
    <d v="2014-09-11T08:37:22"/>
    <n v="1407832642"/>
    <b v="0"/>
    <n v="4"/>
    <b v="0"/>
    <s v="theater/plays"/>
    <n v="-0.9977500000000000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910"/>
    <n v="1441649397"/>
    <d v="2015-09-07T18:09:57"/>
    <n v="1439057397"/>
    <b v="0"/>
    <n v="3"/>
    <b v="0"/>
    <s v="theater/plays"/>
    <n v="-0.9691666666666666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911"/>
    <n v="1417033777"/>
    <d v="2014-11-26T20:29:37"/>
    <n v="1414438177"/>
    <b v="0"/>
    <n v="36"/>
    <b v="0"/>
    <s v="theater/plays"/>
    <n v="-0.62587499999999996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912"/>
    <n v="1429936500"/>
    <d v="2015-04-25T04:35:00"/>
    <n v="1424759330"/>
    <b v="0"/>
    <n v="1"/>
    <b v="0"/>
    <s v="theater/plays"/>
    <n v="-0.99993333333333334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913"/>
    <n v="1448863449"/>
    <d v="2015-11-30T06:04:09"/>
    <n v="1446267849"/>
    <b v="0"/>
    <n v="7"/>
    <b v="0"/>
    <s v="theater/plays"/>
    <n v="-0.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914"/>
    <n v="1431298740"/>
    <d v="2015-05-10T22:59:00"/>
    <n v="1429558756"/>
    <b v="0"/>
    <n v="27"/>
    <b v="0"/>
    <s v="theater/plays"/>
    <n v="-0.63639999999999997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915"/>
    <n v="1464824309"/>
    <d v="2016-06-01T23:38:29"/>
    <n v="1462232309"/>
    <b v="0"/>
    <n v="1"/>
    <b v="0"/>
    <s v="theater/plays"/>
    <n v="-0.996666666666666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916"/>
    <n v="1464952752"/>
    <d v="2016-06-03T11:19:12"/>
    <n v="1462360752"/>
    <b v="0"/>
    <n v="0"/>
    <b v="0"/>
    <s v="theater/plays"/>
    <n v="-1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917"/>
    <n v="1410439161"/>
    <d v="2014-09-11T12:39:21"/>
    <n v="1407847161"/>
    <b v="0"/>
    <n v="1"/>
    <b v="0"/>
    <s v="theater/plays"/>
    <n v="-0.9971428571428571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918"/>
    <n v="1407168000"/>
    <d v="2014-08-04T16:00:00"/>
    <n v="1406131023"/>
    <b v="0"/>
    <n v="3"/>
    <b v="0"/>
    <s v="theater/plays"/>
    <n v="-0.99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919"/>
    <n v="1453075200"/>
    <d v="2016-01-18T00:00:00"/>
    <n v="1450628773"/>
    <b v="0"/>
    <n v="3"/>
    <b v="0"/>
    <s v="theater/plays"/>
    <n v="-0.981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20"/>
    <n v="1479032260"/>
    <d v="2016-11-13T10:17:40"/>
    <n v="1476436660"/>
    <b v="0"/>
    <n v="3"/>
    <b v="0"/>
    <s v="theater/plays"/>
    <n v="-0.9459999999999999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21"/>
    <n v="1414346400"/>
    <d v="2014-10-26T18:00:00"/>
    <n v="1413291655"/>
    <b v="0"/>
    <n v="0"/>
    <b v="0"/>
    <s v="theater/plays"/>
    <n v="-1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22"/>
    <n v="1425337200"/>
    <d v="2015-03-02T23:00:00"/>
    <n v="1421432810"/>
    <b v="0"/>
    <n v="6"/>
    <b v="0"/>
    <s v="theater/plays"/>
    <n v="-0.91866666666666663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23"/>
    <n v="1428622271"/>
    <d v="2015-04-09T23:31:11"/>
    <n v="1426203071"/>
    <b v="0"/>
    <n v="17"/>
    <b v="0"/>
    <s v="theater/plays"/>
    <n v="-0.8796521739130435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24"/>
    <n v="1403823722"/>
    <d v="2014-06-26T23:02:02"/>
    <n v="1401231722"/>
    <b v="0"/>
    <n v="40"/>
    <b v="0"/>
    <s v="theater/plays"/>
    <n v="-0.84733333333333338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25"/>
    <n v="1406753639"/>
    <d v="2014-07-30T20:53:59"/>
    <n v="1404161639"/>
    <b v="0"/>
    <n v="3"/>
    <b v="0"/>
    <s v="theater/plays"/>
    <n v="-0.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26"/>
    <n v="1419645748"/>
    <d v="2014-12-27T02:02:28"/>
    <n v="1417053748"/>
    <b v="0"/>
    <n v="1"/>
    <b v="0"/>
    <s v="theater/plays"/>
    <n v="-0.997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27"/>
    <n v="1407565504"/>
    <d v="2014-08-09T06:25:04"/>
    <n v="1404973504"/>
    <b v="0"/>
    <n v="2"/>
    <b v="0"/>
    <s v="theater/plays"/>
    <n v="-0.99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28"/>
    <n v="1444971540"/>
    <d v="2015-10-16T04:59:00"/>
    <n v="1442593427"/>
    <b v="0"/>
    <n v="7"/>
    <b v="0"/>
    <s v="theater/plays"/>
    <n v="-0.869800000000000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29"/>
    <n v="1474228265"/>
    <d v="2016-09-18T19:51:05"/>
    <n v="1471636265"/>
    <b v="0"/>
    <n v="14"/>
    <b v="0"/>
    <s v="theater/plays"/>
    <n v="-0.9773500000000000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30"/>
    <n v="1459490400"/>
    <d v="2016-04-01T06:00:00"/>
    <n v="1457078868"/>
    <b v="0"/>
    <n v="0"/>
    <b v="0"/>
    <s v="theater/plays"/>
    <n v="-1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31"/>
    <n v="1441510707"/>
    <d v="2015-09-06T03:38:27"/>
    <n v="1439350707"/>
    <b v="0"/>
    <n v="0"/>
    <b v="0"/>
    <s v="theater/plays"/>
    <n v="-1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32"/>
    <n v="1458097364"/>
    <d v="2016-03-16T03:02:44"/>
    <n v="1455508964"/>
    <b v="0"/>
    <n v="1"/>
    <b v="0"/>
    <s v="theater/plays"/>
    <n v="-0.99991666666666668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33"/>
    <n v="1468716180"/>
    <d v="2016-07-17T00:43:00"/>
    <n v="1466205262"/>
    <b v="0"/>
    <n v="12"/>
    <b v="0"/>
    <s v="theater/plays"/>
    <n v="-0.8425714285714285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34"/>
    <n v="1443704400"/>
    <d v="2015-10-01T13:00:00"/>
    <n v="1439827639"/>
    <b v="0"/>
    <n v="12"/>
    <b v="0"/>
    <s v="theater/plays"/>
    <n v="-0.89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35"/>
    <n v="1443973546"/>
    <d v="2015-10-04T15:45:46"/>
    <n v="1438789546"/>
    <b v="0"/>
    <n v="23"/>
    <b v="0"/>
    <s v="theater/plays"/>
    <n v="-0.5616666666666666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36"/>
    <n v="1480576720"/>
    <d v="2016-12-01T07:18:40"/>
    <n v="1477981120"/>
    <b v="0"/>
    <n v="0"/>
    <b v="0"/>
    <s v="theater/plays"/>
    <n v="-1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37"/>
    <n v="1468249760"/>
    <d v="2016-07-11T15:09:20"/>
    <n v="1465830560"/>
    <b v="0"/>
    <n v="10"/>
    <b v="0"/>
    <s v="theater/plays"/>
    <n v="-0.13864818024263431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38"/>
    <n v="1435441454"/>
    <d v="2015-06-27T21:44:14"/>
    <n v="1432763054"/>
    <b v="0"/>
    <n v="5"/>
    <b v="0"/>
    <s v="theater/plays"/>
    <n v="-0.87803379416282645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39"/>
    <n v="1412656200"/>
    <d v="2014-10-07T04:30:00"/>
    <n v="1412328979"/>
    <b v="0"/>
    <n v="1"/>
    <b v="0"/>
    <s v="theater/plays"/>
    <n v="-0.999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40"/>
    <n v="1420199351"/>
    <d v="2015-01-02T11:49:11"/>
    <n v="1416311351"/>
    <b v="0"/>
    <n v="2"/>
    <b v="0"/>
    <s v="theater/plays"/>
    <n v="-0.9978000000000000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41"/>
    <n v="1416877200"/>
    <d v="2014-11-25T01:00:00"/>
    <n v="1414505137"/>
    <b v="0"/>
    <n v="2"/>
    <b v="0"/>
    <s v="theater/plays"/>
    <n v="-0.9909090909090909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42"/>
    <n v="1434490914"/>
    <d v="2015-06-16T21:41:54"/>
    <n v="1429306914"/>
    <b v="0"/>
    <n v="0"/>
    <b v="0"/>
    <s v="theater/plays"/>
    <n v="-1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43"/>
    <n v="1446483000"/>
    <d v="2015-11-02T16:50:00"/>
    <n v="1443811268"/>
    <b v="0"/>
    <n v="13"/>
    <b v="0"/>
    <s v="theater/plays"/>
    <n v="-0.64359999999999995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44"/>
    <n v="1440690875"/>
    <d v="2015-08-27T15:54:35"/>
    <n v="1438098875"/>
    <b v="0"/>
    <n v="0"/>
    <b v="0"/>
    <s v="theater/plays"/>
    <n v="-1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45"/>
    <n v="1431717268"/>
    <d v="2015-05-15T19:14:28"/>
    <n v="1429125268"/>
    <b v="0"/>
    <n v="1"/>
    <b v="0"/>
    <s v="theater/plays"/>
    <n v="-0.9975000000000000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46"/>
    <n v="1425110400"/>
    <d v="2015-02-28T08:00:00"/>
    <n v="1422388822"/>
    <b v="0"/>
    <n v="5"/>
    <b v="0"/>
    <s v="theater/plays"/>
    <n v="-0.9675000000000000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47"/>
    <n v="1475378744"/>
    <d v="2016-10-02T03:25:44"/>
    <n v="1472786744"/>
    <b v="0"/>
    <n v="2"/>
    <b v="0"/>
    <s v="theater/plays"/>
    <n v="-0.9663333333333333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48"/>
    <n v="1410076123"/>
    <d v="2014-09-07T07:48:43"/>
    <n v="1404892123"/>
    <b v="0"/>
    <n v="0"/>
    <b v="0"/>
    <s v="theater/plays"/>
    <n v="-1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49"/>
    <n v="1423623221"/>
    <d v="2015-02-11T02:53:41"/>
    <n v="1421031221"/>
    <b v="0"/>
    <n v="32"/>
    <b v="0"/>
    <s v="theater/plays"/>
    <n v="-0.84230000000000005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50"/>
    <n v="1460140500"/>
    <d v="2016-04-08T18:35:00"/>
    <n v="1457628680"/>
    <b v="0"/>
    <n v="1"/>
    <b v="0"/>
    <s v="theater/plays"/>
    <n v="-0.99375000000000002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51"/>
    <n v="1462301342"/>
    <d v="2016-05-03T18:49:02"/>
    <n v="1457120942"/>
    <b v="0"/>
    <n v="1"/>
    <b v="0"/>
    <s v="theater/plays"/>
    <n v="-0.99999499999999997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52"/>
    <n v="1445885890"/>
    <d v="2015-10-26T18:58:10"/>
    <n v="1440701890"/>
    <b v="0"/>
    <n v="1"/>
    <b v="0"/>
    <s v="theater/plays"/>
    <n v="-0.9990384615384615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53"/>
    <n v="1469834940"/>
    <d v="2016-07-29T23:29:00"/>
    <n v="1467162586"/>
    <b v="0"/>
    <n v="0"/>
    <b v="0"/>
    <s v="theater/plays"/>
    <n v="-1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54"/>
    <n v="1405352264"/>
    <d v="2014-07-14T15:37:44"/>
    <n v="1400168264"/>
    <b v="0"/>
    <n v="0"/>
    <b v="0"/>
    <s v="theater/plays"/>
    <n v="-1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55"/>
    <n v="1448745741"/>
    <d v="2015-11-28T21:22:21"/>
    <n v="1446150141"/>
    <b v="0"/>
    <n v="8"/>
    <b v="0"/>
    <s v="theater/plays"/>
    <n v="-0.7571428571428571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56"/>
    <n v="1461543600"/>
    <d v="2016-04-25T00:20:00"/>
    <n v="1459203727"/>
    <b v="0"/>
    <n v="0"/>
    <b v="0"/>
    <s v="theater/plays"/>
    <n v="-1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57"/>
    <n v="1468020354"/>
    <d v="2016-07-08T23:25:54"/>
    <n v="1464045954"/>
    <b v="0"/>
    <n v="1"/>
    <b v="0"/>
    <s v="theater/plays"/>
    <n v="-0.9997500000000000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58"/>
    <n v="1406988000"/>
    <d v="2014-08-02T14:00:00"/>
    <n v="1403822912"/>
    <b v="0"/>
    <n v="16"/>
    <b v="0"/>
    <s v="theater/plays"/>
    <n v="-0.67949999999999999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59"/>
    <n v="1411930556"/>
    <d v="2014-09-28T18:55:56"/>
    <n v="1409338556"/>
    <b v="0"/>
    <n v="12"/>
    <b v="0"/>
    <s v="theater/plays"/>
    <n v="-0.75666666666666671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60"/>
    <n v="1451852256"/>
    <d v="2016-01-03T20:17:36"/>
    <n v="1449260256"/>
    <b v="0"/>
    <n v="4"/>
    <b v="0"/>
    <s v="theater/plays"/>
    <n v="-0.98499999999999999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61"/>
    <n v="1399584210"/>
    <d v="2014-05-08T21:23:30"/>
    <n v="1397683410"/>
    <b v="0"/>
    <n v="2"/>
    <b v="0"/>
    <s v="theater/plays"/>
    <n v="-0.9958000000000000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62"/>
    <n v="1448722494"/>
    <d v="2015-11-28T14:54:54"/>
    <n v="1446562494"/>
    <b v="0"/>
    <n v="3"/>
    <b v="0"/>
    <s v="theater/plays"/>
    <n v="-0.96785714285714286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63"/>
    <n v="1447821717"/>
    <d v="2015-11-18T04:41:57"/>
    <n v="1445226117"/>
    <b v="0"/>
    <n v="0"/>
    <b v="0"/>
    <s v="theater/plays"/>
    <n v="-1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64"/>
    <n v="1429460386"/>
    <d v="2015-04-19T16:19:46"/>
    <n v="1424279986"/>
    <b v="0"/>
    <n v="3"/>
    <b v="0"/>
    <s v="theater/plays"/>
    <n v="-0.9370000000000000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65"/>
    <n v="1460608780"/>
    <d v="2016-04-14T04:39:40"/>
    <n v="1455428380"/>
    <b v="0"/>
    <n v="4"/>
    <b v="0"/>
    <s v="theater/plays"/>
    <n v="-0.8575000000000000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66"/>
    <n v="1406170740"/>
    <d v="2014-07-24T02:59:00"/>
    <n v="1402506278"/>
    <b v="0"/>
    <n v="2"/>
    <b v="0"/>
    <s v="theater/plays"/>
    <n v="-0.99399999999999999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67"/>
    <n v="1488783507"/>
    <d v="2017-03-06T06:58:27"/>
    <n v="1486191507"/>
    <b v="0"/>
    <n v="10"/>
    <b v="0"/>
    <s v="theater/plays"/>
    <n v="-0.7588235294117646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68"/>
    <n v="1463945673"/>
    <d v="2016-05-22T19:34:33"/>
    <n v="1458761673"/>
    <b v="0"/>
    <n v="11"/>
    <b v="0"/>
    <s v="theater/plays"/>
    <n v="-0.89459999999999995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69"/>
    <n v="1472442900"/>
    <d v="2016-08-29T03:55:00"/>
    <n v="1471638646"/>
    <b v="0"/>
    <n v="6"/>
    <b v="0"/>
    <s v="theater/plays"/>
    <n v="-0.92530973451327436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70"/>
    <n v="1460925811"/>
    <d v="2016-04-17T20:43:31"/>
    <n v="1458333811"/>
    <b v="0"/>
    <n v="2"/>
    <b v="0"/>
    <s v="theater/plays"/>
    <n v="-0.9992666666666666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71"/>
    <n v="1405947126"/>
    <d v="2014-07-21T12:52:06"/>
    <n v="1403355126"/>
    <b v="0"/>
    <n v="6"/>
    <b v="0"/>
    <s v="theater/plays"/>
    <n v="-0.9902857142857143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x v="3972"/>
    <n v="1423186634"/>
    <d v="2015-02-06T01:37:14"/>
    <n v="1418002634"/>
    <b v="0"/>
    <n v="8"/>
    <b v="0"/>
    <s v="theater/plays"/>
    <n v="-0.78900000000000003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73"/>
    <n v="1462766400"/>
    <d v="2016-05-09T04:00:00"/>
    <n v="1460219110"/>
    <b v="0"/>
    <n v="37"/>
    <b v="0"/>
    <s v="theater/plays"/>
    <n v="-0.21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74"/>
    <n v="1464872848"/>
    <d v="2016-06-02T13:07:28"/>
    <n v="1462280848"/>
    <b v="0"/>
    <n v="11"/>
    <b v="0"/>
    <s v="theater/plays"/>
    <n v="-0.68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75"/>
    <n v="1468442898"/>
    <d v="2016-07-13T20:48:18"/>
    <n v="1465850898"/>
    <b v="0"/>
    <n v="0"/>
    <b v="0"/>
    <s v="theater/plays"/>
    <n v="-1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76"/>
    <n v="1406876400"/>
    <d v="2014-08-01T07:00:00"/>
    <n v="1405024561"/>
    <b v="0"/>
    <n v="10"/>
    <b v="0"/>
    <s v="theater/plays"/>
    <n v="-0.52307692307692311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77"/>
    <n v="1469213732"/>
    <d v="2016-07-22T18:55:32"/>
    <n v="1466621732"/>
    <b v="0"/>
    <n v="6"/>
    <b v="0"/>
    <s v="theater/plays"/>
    <n v="-0.9855000000000000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78"/>
    <n v="1422717953"/>
    <d v="2015-01-31T15:25:53"/>
    <n v="1417533953"/>
    <b v="0"/>
    <n v="8"/>
    <b v="0"/>
    <s v="theater/plays"/>
    <n v="-0.89300000000000002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79"/>
    <n v="1427659200"/>
    <d v="2015-03-29T20:00:00"/>
    <n v="1425678057"/>
    <b v="0"/>
    <n v="6"/>
    <b v="0"/>
    <s v="theater/plays"/>
    <n v="-0.98166666666666669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80"/>
    <n v="1404570147"/>
    <d v="2014-07-05T14:22:27"/>
    <n v="1401978147"/>
    <b v="0"/>
    <n v="7"/>
    <b v="0"/>
    <s v="theater/plays"/>
    <n v="-0.82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x v="3981"/>
    <n v="1468729149"/>
    <d v="2016-07-17T04:19:09"/>
    <n v="1463545149"/>
    <b v="0"/>
    <n v="7"/>
    <b v="0"/>
    <s v="theater/plays"/>
    <n v="-0.95916666666666661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82"/>
    <n v="1436297180"/>
    <d v="2015-07-07T19:26:20"/>
    <n v="1431113180"/>
    <b v="0"/>
    <n v="5"/>
    <b v="0"/>
    <s v="theater/plays"/>
    <n v="-0.8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83"/>
    <n v="1400569140"/>
    <d v="2014-05-20T06:59:00"/>
    <n v="1397854356"/>
    <b v="0"/>
    <n v="46"/>
    <b v="0"/>
    <s v="theater/plays"/>
    <n v="-0.6519748653500897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84"/>
    <n v="1415404800"/>
    <d v="2014-11-08T00:00:00"/>
    <n v="1412809644"/>
    <b v="0"/>
    <n v="10"/>
    <b v="0"/>
    <s v="theater/plays"/>
    <n v="-0.9366666666666666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85"/>
    <n v="1456002300"/>
    <d v="2016-02-20T21:05:00"/>
    <n v="1454173120"/>
    <b v="0"/>
    <n v="19"/>
    <b v="0"/>
    <s v="theater/plays"/>
    <n v="-0.67949999999999999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86"/>
    <n v="1462539840"/>
    <d v="2016-05-06T13:04:00"/>
    <n v="1460034594"/>
    <b v="0"/>
    <n v="13"/>
    <b v="0"/>
    <s v="theater/plays"/>
    <n v="-0.90239999999999998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x v="3987"/>
    <n v="1400278290"/>
    <d v="2014-05-16T22:11:30"/>
    <n v="1399414290"/>
    <b v="0"/>
    <n v="13"/>
    <b v="0"/>
    <s v="theater/plays"/>
    <n v="-0.6225000000000000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x v="3988"/>
    <n v="1440813413"/>
    <d v="2015-08-29T01:56:53"/>
    <n v="1439517413"/>
    <b v="0"/>
    <n v="4"/>
    <b v="0"/>
    <s v="theater/plays"/>
    <n v="-0.9786666666666666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89"/>
    <n v="1447009181"/>
    <d v="2015-11-08T18:59:41"/>
    <n v="1444413581"/>
    <b v="0"/>
    <n v="0"/>
    <b v="0"/>
    <s v="theater/plays"/>
    <n v="-1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90"/>
    <n v="1456934893"/>
    <d v="2016-03-02T16:08:13"/>
    <n v="1454342893"/>
    <b v="0"/>
    <n v="3"/>
    <b v="0"/>
    <s v="theater/plays"/>
    <n v="-0.958181818181818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x v="3991"/>
    <n v="1433086082"/>
    <d v="2015-05-31T15:28:02"/>
    <n v="1430494082"/>
    <b v="0"/>
    <n v="1"/>
    <b v="0"/>
    <s v="theater/plays"/>
    <n v="-0.8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92"/>
    <n v="1449876859"/>
    <d v="2015-12-11T23:34:19"/>
    <n v="1444689259"/>
    <b v="0"/>
    <n v="9"/>
    <b v="0"/>
    <s v="theater/plays"/>
    <n v="-0.9458999999999999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93"/>
    <n v="1431549912"/>
    <d v="2015-05-13T20:45:12"/>
    <n v="1428957912"/>
    <b v="0"/>
    <n v="1"/>
    <b v="0"/>
    <s v="theater/plays"/>
    <n v="-0.9999400000000000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94"/>
    <n v="1405761690"/>
    <d v="2014-07-19T09:21:30"/>
    <n v="1403169690"/>
    <b v="0"/>
    <n v="1"/>
    <b v="0"/>
    <s v="theater/plays"/>
    <n v="-0.9975000000000000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95"/>
    <n v="1423913220"/>
    <d v="2015-02-14T11:27:00"/>
    <n v="1421339077"/>
    <b v="0"/>
    <n v="4"/>
    <b v="0"/>
    <s v="theater/plays"/>
    <n v="-0.6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96"/>
    <n v="1416499440"/>
    <d v="2014-11-20T16:04:00"/>
    <n v="1415341464"/>
    <b v="0"/>
    <n v="17"/>
    <b v="0"/>
    <s v="theater/plays"/>
    <n v="-0.8343333333333333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97"/>
    <n v="1428222221"/>
    <d v="2015-04-05T08:23:41"/>
    <n v="1425633821"/>
    <b v="0"/>
    <n v="0"/>
    <b v="0"/>
    <s v="theater/plays"/>
    <n v="-1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98"/>
    <n v="1427580426"/>
    <d v="2015-03-28T22:07:06"/>
    <n v="1424992026"/>
    <b v="0"/>
    <n v="12"/>
    <b v="0"/>
    <s v="theater/plays"/>
    <n v="-0.42799999999999999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99"/>
    <n v="1409514709"/>
    <d v="2014-08-31T19:51:49"/>
    <n v="1406058798"/>
    <b v="0"/>
    <n v="14"/>
    <b v="0"/>
    <s v="theater/plays"/>
    <n v="-0.83485714285714285"/>
    <n v="82.571428571428569"/>
    <x v="1"/>
    <s v="plays"/>
  </r>
  <r>
    <n v="4000"/>
    <s v="The Escorts"/>
    <s v="An Enticing Trip into the World of Assisted Dying"/>
    <n v="8000"/>
    <n v="10"/>
    <x v="2"/>
    <s v="US"/>
    <s v="USD"/>
    <x v="4000"/>
    <n v="1462631358"/>
    <d v="2016-05-07T14:29:18"/>
    <n v="1457450958"/>
    <b v="0"/>
    <n v="1"/>
    <b v="0"/>
    <s v="theater/plays"/>
    <n v="-0.9987500000000000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4001"/>
    <n v="1488394800"/>
    <d v="2017-03-01T19:00:00"/>
    <n v="1486681708"/>
    <b v="0"/>
    <n v="14"/>
    <b v="0"/>
    <s v="theater/plays"/>
    <n v="-0.6225000000000000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4002"/>
    <n v="1411779761"/>
    <d v="2014-09-27T01:02:41"/>
    <n v="1409187761"/>
    <b v="0"/>
    <n v="4"/>
    <b v="0"/>
    <s v="theater/plays"/>
    <n v="-0.98160000000000003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4003"/>
    <n v="1424009147"/>
    <d v="2015-02-15T14:05:47"/>
    <n v="1421417147"/>
    <b v="0"/>
    <n v="2"/>
    <b v="0"/>
    <s v="theater/plays"/>
    <n v="-0.89949999999999997"/>
    <n v="100.5"/>
    <x v="1"/>
    <s v="plays"/>
  </r>
  <r>
    <n v="4004"/>
    <s v="South Florida Tours"/>
    <s v="Help Launch The Queen Into South Florida!"/>
    <n v="500"/>
    <n v="1"/>
    <x v="2"/>
    <s v="US"/>
    <s v="USD"/>
    <x v="4004"/>
    <n v="1412740457"/>
    <d v="2014-10-08T03:54:17"/>
    <n v="1410148457"/>
    <b v="0"/>
    <n v="1"/>
    <b v="0"/>
    <s v="theater/plays"/>
    <n v="-0.99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4005"/>
    <n v="1413832985"/>
    <d v="2014-10-20T19:23:05"/>
    <n v="1408648985"/>
    <b v="0"/>
    <n v="2"/>
    <b v="0"/>
    <s v="theater/plays"/>
    <n v="-0.98666666666666669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4006"/>
    <n v="1455647587"/>
    <d v="2016-02-16T18:33:07"/>
    <n v="1453487587"/>
    <b v="0"/>
    <n v="1"/>
    <b v="0"/>
    <s v="theater/plays"/>
    <n v="-0.99993333333333334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4007"/>
    <n v="1409070480"/>
    <d v="2014-08-26T16:28:00"/>
    <n v="1406572381"/>
    <b v="0"/>
    <n v="1"/>
    <b v="0"/>
    <s v="theater/plays"/>
    <n v="-0.9975000000000000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4008"/>
    <n v="1437606507"/>
    <d v="2015-07-22T23:08:27"/>
    <n v="1435014507"/>
    <b v="0"/>
    <n v="4"/>
    <b v="0"/>
    <s v="theater/plays"/>
    <n v="-0.94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4009"/>
    <n v="1410281360"/>
    <d v="2014-09-09T16:49:20"/>
    <n v="1406825360"/>
    <b v="0"/>
    <n v="3"/>
    <b v="0"/>
    <s v="theater/plays"/>
    <n v="-0.96113989637305697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4010"/>
    <n v="1414348166"/>
    <d v="2014-10-26T18:29:26"/>
    <n v="1412879366"/>
    <b v="0"/>
    <n v="38"/>
    <b v="0"/>
    <s v="theater/plays"/>
    <n v="-0.75805555555555559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4011"/>
    <n v="1422450278"/>
    <d v="2015-01-28T13:04:38"/>
    <n v="1419858278"/>
    <b v="0"/>
    <n v="4"/>
    <b v="0"/>
    <s v="theater/plays"/>
    <n v="-0.92400000000000004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12"/>
    <n v="1430571849"/>
    <d v="2015-05-02T13:04:09"/>
    <n v="1427979849"/>
    <b v="0"/>
    <n v="0"/>
    <b v="0"/>
    <s v="theater/plays"/>
    <n v="-1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4013"/>
    <n v="1424070823"/>
    <d v="2015-02-16T07:13:43"/>
    <n v="1421478823"/>
    <b v="0"/>
    <n v="2"/>
    <b v="0"/>
    <s v="theater/plays"/>
    <n v="-0.98699999999999999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14"/>
    <n v="1457157269"/>
    <d v="2016-03-05T05:54:29"/>
    <n v="1455861269"/>
    <b v="0"/>
    <n v="0"/>
    <b v="0"/>
    <s v="theater/plays"/>
    <n v="-1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4015"/>
    <n v="1437331463"/>
    <d v="2015-07-19T18:44:23"/>
    <n v="1434739463"/>
    <b v="0"/>
    <n v="1"/>
    <b v="0"/>
    <s v="theater/plays"/>
    <n v="-0.99985714285714289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4016"/>
    <n v="1410987400"/>
    <d v="2014-09-17T20:56:40"/>
    <n v="1408395400"/>
    <b v="0"/>
    <n v="7"/>
    <b v="0"/>
    <s v="theater/plays"/>
    <n v="-0.86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4017"/>
    <n v="1409846874"/>
    <d v="2014-09-04T16:07:54"/>
    <n v="1407254874"/>
    <b v="0"/>
    <n v="2"/>
    <b v="0"/>
    <s v="theater/plays"/>
    <n v="-0.989500000000000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x v="4018"/>
    <n v="1475877108"/>
    <d v="2016-10-07T21:51:48"/>
    <n v="1473285108"/>
    <b v="0"/>
    <n v="4"/>
    <b v="0"/>
    <s v="theater/plays"/>
    <n v="-0.91333333333333333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4019"/>
    <n v="1460737680"/>
    <d v="2016-04-15T16:28:00"/>
    <n v="1455725596"/>
    <b v="0"/>
    <n v="4"/>
    <b v="0"/>
    <s v="theater/plays"/>
    <n v="-0.99171428571428566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4020"/>
    <n v="1427168099"/>
    <d v="2015-03-24T03:34:59"/>
    <n v="1424579699"/>
    <b v="0"/>
    <n v="3"/>
    <b v="0"/>
    <s v="theater/plays"/>
    <n v="-0.8333333333333333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21"/>
    <n v="1414360358"/>
    <d v="2014-10-26T21:52:38"/>
    <n v="1409176358"/>
    <b v="0"/>
    <n v="2"/>
    <b v="0"/>
    <s v="theater/plays"/>
    <n v="-0.991666666666666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22"/>
    <n v="1422759240"/>
    <d v="2015-02-01T02:54:00"/>
    <n v="1418824867"/>
    <b v="0"/>
    <n v="197"/>
    <b v="0"/>
    <s v="theater/plays"/>
    <n v="-0.30438888888888888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23"/>
    <n v="1458860363"/>
    <d v="2016-03-24T22:59:23"/>
    <n v="1454975963"/>
    <b v="0"/>
    <n v="0"/>
    <b v="0"/>
    <s v="theater/plays"/>
    <n v="-1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24"/>
    <n v="1441037097"/>
    <d v="2015-08-31T16:04:57"/>
    <n v="1438445097"/>
    <b v="0"/>
    <n v="1"/>
    <b v="0"/>
    <s v="theater/plays"/>
    <n v="-0.98750000000000004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25"/>
    <n v="1437889336"/>
    <d v="2015-07-26T05:42:16"/>
    <n v="1432705336"/>
    <b v="0"/>
    <n v="4"/>
    <b v="0"/>
    <s v="theater/plays"/>
    <n v="-0.9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26"/>
    <n v="1449247439"/>
    <d v="2015-12-04T16:43:59"/>
    <n v="1444059839"/>
    <b v="0"/>
    <n v="0"/>
    <b v="0"/>
    <s v="theater/plays"/>
    <n v="-1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27"/>
    <n v="1487811600"/>
    <d v="2017-02-23T01:00:00"/>
    <n v="1486077481"/>
    <b v="0"/>
    <n v="7"/>
    <b v="0"/>
    <s v="theater/plays"/>
    <n v="-0.92833333333333334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28"/>
    <n v="1402007500"/>
    <d v="2014-06-05T22:31:40"/>
    <n v="1399415500"/>
    <b v="0"/>
    <n v="11"/>
    <b v="0"/>
    <s v="theater/plays"/>
    <n v="-0.719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29"/>
    <n v="1450053370"/>
    <d v="2015-12-14T00:36:10"/>
    <n v="1447461370"/>
    <b v="0"/>
    <n v="0"/>
    <b v="0"/>
    <s v="theater/plays"/>
    <n v="-1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30"/>
    <n v="1454525340"/>
    <d v="2016-02-03T18:49:00"/>
    <n v="1452008599"/>
    <b v="0"/>
    <n v="6"/>
    <b v="0"/>
    <s v="theater/plays"/>
    <n v="-0.84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31"/>
    <n v="1418914964"/>
    <d v="2014-12-18T15:02:44"/>
    <n v="1414591364"/>
    <b v="0"/>
    <n v="0"/>
    <b v="0"/>
    <s v="theater/plays"/>
    <n v="-1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32"/>
    <n v="1450211116"/>
    <d v="2015-12-15T20:25:16"/>
    <n v="1445023516"/>
    <b v="0"/>
    <n v="7"/>
    <b v="0"/>
    <s v="theater/plays"/>
    <n v="-0.93171296296296291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33"/>
    <n v="1475398800"/>
    <d v="2016-10-02T09:00:00"/>
    <n v="1472711224"/>
    <b v="0"/>
    <n v="94"/>
    <b v="0"/>
    <s v="theater/plays"/>
    <n v="-0.7430129707112971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34"/>
    <n v="1428097450"/>
    <d v="2015-04-03T21:44:10"/>
    <n v="1425509050"/>
    <b v="0"/>
    <n v="2"/>
    <b v="0"/>
    <s v="theater/plays"/>
    <n v="-0.985185185185185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x v="4035"/>
    <n v="1413925887"/>
    <d v="2014-10-21T21:11:27"/>
    <n v="1411333887"/>
    <b v="0"/>
    <n v="25"/>
    <b v="0"/>
    <s v="theater/plays"/>
    <n v="-0.6314999999999999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36"/>
    <n v="1404253800"/>
    <d v="2014-07-01T22:30:00"/>
    <n v="1402784964"/>
    <b v="0"/>
    <n v="17"/>
    <b v="0"/>
    <s v="theater/plays"/>
    <n v="-0.529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37"/>
    <n v="1464099900"/>
    <d v="2016-05-24T14:25:00"/>
    <n v="1462585315"/>
    <b v="0"/>
    <n v="2"/>
    <b v="0"/>
    <s v="theater/plays"/>
    <n v="-0.8857142857142856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38"/>
    <n v="1413573010"/>
    <d v="2014-10-17T19:10:10"/>
    <n v="1408389010"/>
    <b v="0"/>
    <n v="4"/>
    <b v="0"/>
    <s v="theater/plays"/>
    <n v="-0.87960000000000005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39"/>
    <n v="1448949540"/>
    <d v="2015-12-01T05:59:00"/>
    <n v="1446048367"/>
    <b v="0"/>
    <n v="5"/>
    <b v="0"/>
    <s v="theater/plays"/>
    <n v="-0.4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40"/>
    <n v="1437188400"/>
    <d v="2015-07-18T03:00:00"/>
    <n v="1432100004"/>
    <b v="0"/>
    <n v="2"/>
    <b v="0"/>
    <s v="theater/plays"/>
    <n v="-0.687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x v="4041"/>
    <n v="1473160954"/>
    <d v="2016-09-06T11:22:34"/>
    <n v="1467976954"/>
    <b v="0"/>
    <n v="2"/>
    <b v="0"/>
    <s v="theater/plays"/>
    <n v="-0.9958000000000000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42"/>
    <n v="1421781360"/>
    <d v="2015-01-20T19:16:00"/>
    <n v="1419213664"/>
    <b v="0"/>
    <n v="3"/>
    <b v="0"/>
    <s v="theater/plays"/>
    <n v="-0.9979000000000000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43"/>
    <n v="1416524325"/>
    <d v="2014-11-20T22:58:45"/>
    <n v="1415228325"/>
    <b v="0"/>
    <n v="0"/>
    <b v="0"/>
    <s v="theater/plays"/>
    <n v="-1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44"/>
    <n v="1428642000"/>
    <d v="2015-04-10T05:00:00"/>
    <n v="1426050982"/>
    <b v="0"/>
    <n v="4"/>
    <b v="0"/>
    <s v="theater/plays"/>
    <n v="-0.6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45"/>
    <n v="1408596589"/>
    <d v="2014-08-21T04:49:49"/>
    <n v="1406004589"/>
    <b v="0"/>
    <n v="1"/>
    <b v="0"/>
    <s v="theater/plays"/>
    <n v="-0.999800000000000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46"/>
    <n v="1413992210"/>
    <d v="2014-10-22T15:36:50"/>
    <n v="1411400210"/>
    <b v="0"/>
    <n v="12"/>
    <b v="0"/>
    <s v="theater/plays"/>
    <n v="-0.9178571428571428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47"/>
    <n v="1420938000"/>
    <d v="2015-01-11T01:00:00"/>
    <n v="1418862743"/>
    <b v="0"/>
    <n v="4"/>
    <b v="0"/>
    <s v="theater/plays"/>
    <n v="-0.97799999999999998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48"/>
    <n v="1460373187"/>
    <d v="2016-04-11T11:13:07"/>
    <n v="1457352787"/>
    <b v="0"/>
    <n v="91"/>
    <b v="0"/>
    <s v="theater/plays"/>
    <n v="-0.8234705882352940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49"/>
    <n v="1436914815"/>
    <d v="2015-07-14T23:00:15"/>
    <n v="1434322815"/>
    <b v="0"/>
    <n v="1"/>
    <b v="0"/>
    <s v="theater/plays"/>
    <n v="-0.9991999999999999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50"/>
    <n v="1414077391"/>
    <d v="2014-10-23T15:16:31"/>
    <n v="1411485391"/>
    <b v="0"/>
    <n v="1"/>
    <b v="0"/>
    <s v="theater/plays"/>
    <n v="-0.9993333333333333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51"/>
    <n v="1399618380"/>
    <d v="2014-05-09T06:53:00"/>
    <n v="1399058797"/>
    <b v="0"/>
    <n v="0"/>
    <b v="0"/>
    <s v="theater/plays"/>
    <n v="-1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52"/>
    <n v="1413234316"/>
    <d v="2014-10-13T21:05:16"/>
    <n v="1408050316"/>
    <b v="0"/>
    <n v="13"/>
    <b v="0"/>
    <s v="theater/plays"/>
    <n v="-0.6246666666666667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53"/>
    <n v="1416081600"/>
    <d v="2014-11-15T20:00:00"/>
    <n v="1413477228"/>
    <b v="0"/>
    <n v="2"/>
    <b v="0"/>
    <s v="theater/plays"/>
    <n v="-0.78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54"/>
    <n v="1475294400"/>
    <d v="2016-10-01T04:00:00"/>
    <n v="1472674285"/>
    <b v="0"/>
    <n v="0"/>
    <b v="0"/>
    <s v="theater/plays"/>
    <n v="-1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55"/>
    <n v="1403192031"/>
    <d v="2014-06-19T15:33:51"/>
    <n v="1400600031"/>
    <b v="0"/>
    <n v="21"/>
    <b v="0"/>
    <s v="theater/plays"/>
    <n v="-0.8237999999999999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56"/>
    <n v="1467575940"/>
    <d v="2016-07-03T19:59:00"/>
    <n v="1465856639"/>
    <b v="0"/>
    <n v="9"/>
    <b v="0"/>
    <s v="theater/plays"/>
    <n v="-0.47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57"/>
    <n v="1448492400"/>
    <d v="2015-11-25T23:00:00"/>
    <n v="1446506080"/>
    <b v="0"/>
    <n v="6"/>
    <b v="0"/>
    <s v="theater/plays"/>
    <n v="-0.77857142857142858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4058"/>
    <n v="1459483140"/>
    <d v="2016-04-01T03:59:00"/>
    <n v="1458178044"/>
    <b v="0"/>
    <n v="4"/>
    <b v="0"/>
    <s v="theater/plays"/>
    <n v="-0.9746666666666666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59"/>
    <n v="1410836400"/>
    <d v="2014-09-16T03:00:00"/>
    <n v="1408116152"/>
    <b v="0"/>
    <n v="7"/>
    <b v="0"/>
    <s v="theater/plays"/>
    <n v="-0.97499999999999998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60"/>
    <n v="1403539200"/>
    <d v="2014-06-23T16:00:00"/>
    <n v="1400604056"/>
    <b v="0"/>
    <n v="5"/>
    <b v="0"/>
    <s v="theater/plays"/>
    <n v="-0.9715000000000000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1"/>
    <n v="1461205423"/>
    <d v="2016-04-21T02:23:43"/>
    <n v="1456025023"/>
    <b v="0"/>
    <n v="0"/>
    <b v="0"/>
    <s v="theater/plays"/>
    <n v="-1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62"/>
    <n v="1467481468"/>
    <d v="2016-07-02T17:44:28"/>
    <n v="1464889468"/>
    <b v="0"/>
    <n v="3"/>
    <b v="0"/>
    <s v="theater/plays"/>
    <n v="-0.97550000000000003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63"/>
    <n v="1403886084"/>
    <d v="2014-06-27T16:21:24"/>
    <n v="1401294084"/>
    <b v="0"/>
    <n v="9"/>
    <b v="0"/>
    <s v="theater/plays"/>
    <n v="-0.9857894736842105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64"/>
    <n v="1430316426"/>
    <d v="2015-04-29T14:07:06"/>
    <n v="1427724426"/>
    <b v="0"/>
    <n v="6"/>
    <b v="0"/>
    <s v="theater/plays"/>
    <n v="-0.807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x v="4065"/>
    <n v="1407883811"/>
    <d v="2014-08-12T22:50:11"/>
    <n v="1405291811"/>
    <b v="0"/>
    <n v="4"/>
    <b v="0"/>
    <s v="theater/plays"/>
    <n v="-0.99324999999999997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66"/>
    <n v="1463619388"/>
    <d v="2016-05-19T00:56:28"/>
    <n v="1461027388"/>
    <b v="0"/>
    <n v="1"/>
    <b v="0"/>
    <s v="theater/plays"/>
    <n v="-0.9983333333333332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67"/>
    <n v="1443408550"/>
    <d v="2015-09-28T02:49:10"/>
    <n v="1439952550"/>
    <b v="0"/>
    <n v="17"/>
    <b v="0"/>
    <s v="theater/plays"/>
    <n v="-0.3910000000000000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68"/>
    <n v="1484348700"/>
    <d v="2017-01-13T23:05:00"/>
    <n v="1481756855"/>
    <b v="0"/>
    <n v="1"/>
    <b v="0"/>
    <s v="theater/plays"/>
    <n v="-0.99000000000000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69"/>
    <n v="1425124800"/>
    <d v="2015-02-28T12:00:00"/>
    <n v="1421596356"/>
    <b v="0"/>
    <n v="13"/>
    <b v="0"/>
    <s v="theater/plays"/>
    <n v="-0.65600000000000003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70"/>
    <n v="1425178800"/>
    <d v="2015-03-01T03:00:00"/>
    <n v="1422374420"/>
    <b v="0"/>
    <n v="6"/>
    <b v="0"/>
    <s v="theater/plays"/>
    <n v="-0.8349999999999999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71"/>
    <n v="1482779931"/>
    <d v="2016-12-26T19:18:51"/>
    <n v="1480187931"/>
    <b v="0"/>
    <n v="0"/>
    <b v="0"/>
    <s v="theater/plays"/>
    <n v="-1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72"/>
    <n v="1408646111"/>
    <d v="2014-08-21T18:35:11"/>
    <n v="1403462111"/>
    <b v="0"/>
    <n v="2"/>
    <b v="0"/>
    <s v="theater/plays"/>
    <n v="-0.996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73"/>
    <n v="1431144000"/>
    <d v="2015-05-09T04:00:00"/>
    <n v="1426407426"/>
    <b v="0"/>
    <n v="2"/>
    <b v="0"/>
    <s v="theater/plays"/>
    <n v="-0.98942857142857144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74"/>
    <n v="1446732975"/>
    <d v="2015-11-05T14:16:15"/>
    <n v="1444137375"/>
    <b v="0"/>
    <n v="21"/>
    <b v="0"/>
    <s v="theater/plays"/>
    <n v="-0.73272727272727278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75"/>
    <n v="1404149280"/>
    <d v="2014-06-30T17:28:00"/>
    <n v="1400547969"/>
    <b v="0"/>
    <n v="13"/>
    <b v="0"/>
    <s v="theater/plays"/>
    <n v="-0.711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76"/>
    <n v="1413921060"/>
    <d v="2014-10-21T19:51:00"/>
    <n v="1411499149"/>
    <b v="0"/>
    <n v="0"/>
    <b v="0"/>
    <s v="theater/plays"/>
    <n v="-1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77"/>
    <n v="1482339794"/>
    <d v="2016-12-21T17:03:14"/>
    <n v="1479747794"/>
    <b v="0"/>
    <n v="6"/>
    <b v="0"/>
    <s v="theater/plays"/>
    <n v="-0.91100000000000003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78"/>
    <n v="1485543242"/>
    <d v="2017-01-27T18:54:02"/>
    <n v="1482951242"/>
    <b v="0"/>
    <n v="0"/>
    <b v="0"/>
    <s v="theater/plays"/>
    <n v="-1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79"/>
    <n v="1466375521"/>
    <d v="2016-06-19T22:32:01"/>
    <n v="1463783521"/>
    <b v="0"/>
    <n v="1"/>
    <b v="0"/>
    <s v="theater/plays"/>
    <n v="-0.9983333333333332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0"/>
    <n v="1465930440"/>
    <d v="2016-06-14T18:54:00"/>
    <n v="1463849116"/>
    <b v="0"/>
    <n v="0"/>
    <b v="0"/>
    <s v="theater/plays"/>
    <n v="-1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81"/>
    <n v="1425819425"/>
    <d v="2015-03-08T12:57:05"/>
    <n v="1423231025"/>
    <b v="0"/>
    <n v="12"/>
    <b v="0"/>
    <s v="theater/plays"/>
    <n v="-0.84262589928057552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82"/>
    <n v="1447542000"/>
    <d v="2015-11-14T23:00:00"/>
    <n v="1446179553"/>
    <b v="0"/>
    <n v="2"/>
    <b v="0"/>
    <s v="theater/plays"/>
    <n v="-0.98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83"/>
    <n v="1452795416"/>
    <d v="2016-01-14T18:16:56"/>
    <n v="1450203416"/>
    <b v="0"/>
    <n v="6"/>
    <b v="0"/>
    <s v="theater/plays"/>
    <n v="-0.78314285714285714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84"/>
    <n v="1476008906"/>
    <d v="2016-10-09T10:28:26"/>
    <n v="1473416906"/>
    <b v="0"/>
    <n v="1"/>
    <b v="0"/>
    <s v="theater/plays"/>
    <n v="-0.996666666666666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85"/>
    <n v="1427169540"/>
    <d v="2015-03-24T03:59:00"/>
    <n v="1424701775"/>
    <b v="0"/>
    <n v="1"/>
    <b v="0"/>
    <s v="theater/plays"/>
    <n v="-0.99714285714285711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86"/>
    <n v="1448078400"/>
    <d v="2015-11-21T04:00:00"/>
    <n v="1445985299"/>
    <b v="0"/>
    <n v="5"/>
    <b v="0"/>
    <s v="theater/plays"/>
    <n v="-0.95299999999999996"/>
    <n v="9.4"/>
    <x v="1"/>
    <s v="plays"/>
  </r>
  <r>
    <n v="4087"/>
    <s v="Stage Production &quot;The Nail Shop&quot;"/>
    <s v="Comedy Stage Play"/>
    <n v="9600"/>
    <n v="0"/>
    <x v="2"/>
    <s v="US"/>
    <s v="USD"/>
    <x v="4087"/>
    <n v="1468777786"/>
    <d v="2016-07-17T17:49:46"/>
    <n v="1466185786"/>
    <b v="0"/>
    <n v="0"/>
    <b v="0"/>
    <s v="theater/plays"/>
    <n v="-1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88"/>
    <n v="1421403960"/>
    <d v="2015-01-16T10:26:00"/>
    <n v="1418827324"/>
    <b v="0"/>
    <n v="3"/>
    <b v="0"/>
    <s v="theater/plays"/>
    <n v="-0.89200000000000002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89"/>
    <n v="1433093700"/>
    <d v="2015-05-31T17:35:00"/>
    <n v="1430242488"/>
    <b v="0"/>
    <n v="8"/>
    <b v="0"/>
    <s v="theater/plays"/>
    <n v="-0.95199999999999996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90"/>
    <n v="1438959600"/>
    <d v="2015-08-07T15:00:00"/>
    <n v="1437754137"/>
    <b v="0"/>
    <n v="3"/>
    <b v="0"/>
    <s v="theater/plays"/>
    <n v="-0.96799999999999997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91"/>
    <n v="1421410151"/>
    <d v="2015-01-16T12:09:11"/>
    <n v="1418818151"/>
    <b v="0"/>
    <n v="8"/>
    <b v="0"/>
    <s v="theater/plays"/>
    <n v="-0.8725000000000000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92"/>
    <n v="1428205247"/>
    <d v="2015-04-05T03:40:47"/>
    <n v="1423024847"/>
    <b v="0"/>
    <n v="1"/>
    <b v="0"/>
    <s v="theater/plays"/>
    <n v="-0.99981818181818183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93"/>
    <n v="1440272093"/>
    <d v="2015-08-22T19:34:53"/>
    <n v="1435088093"/>
    <b v="0"/>
    <n v="4"/>
    <b v="0"/>
    <s v="theater/plays"/>
    <n v="-0.97599999999999998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94"/>
    <n v="1413953940"/>
    <d v="2014-10-22T04:59:00"/>
    <n v="1410141900"/>
    <b v="0"/>
    <n v="8"/>
    <b v="0"/>
    <s v="theater/plays"/>
    <n v="-0.63500000000000001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x v="4095"/>
    <n v="1482108350"/>
    <d v="2016-12-19T00:45:50"/>
    <n v="1479516350"/>
    <b v="0"/>
    <n v="1"/>
    <b v="0"/>
    <s v="theater/plays"/>
    <n v="-0.97333333333333338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96"/>
    <n v="1488271860"/>
    <d v="2017-02-28T08:51:00"/>
    <n v="1484484219"/>
    <b v="0"/>
    <n v="5"/>
    <b v="0"/>
    <s v="theater/plays"/>
    <n v="-0.8857142857142856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97"/>
    <n v="1454284500"/>
    <d v="2016-01-31T23:55:00"/>
    <n v="1449431237"/>
    <b v="0"/>
    <n v="0"/>
    <b v="0"/>
    <s v="theater/plays"/>
    <n v="-1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x v="4098"/>
    <n v="1465060797"/>
    <d v="2016-06-04T17:19:57"/>
    <n v="1462468797"/>
    <b v="0"/>
    <n v="0"/>
    <b v="0"/>
    <s v="theater/plays"/>
    <n v="-1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99"/>
    <n v="1472847873"/>
    <d v="2016-09-02T20:24:33"/>
    <n v="1468959873"/>
    <b v="0"/>
    <n v="1"/>
    <b v="0"/>
    <s v="theater/plays"/>
    <n v="-0.9888888888888889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100"/>
    <n v="1414205990"/>
    <d v="2014-10-25T02:59:50"/>
    <n v="1413341990"/>
    <b v="0"/>
    <n v="0"/>
    <b v="0"/>
    <s v="theater/plays"/>
    <n v="-1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101"/>
    <n v="1485380482"/>
    <d v="2017-01-25T21:41:22"/>
    <n v="1482788482"/>
    <b v="0"/>
    <n v="0"/>
    <b v="0"/>
    <s v="theater/plays"/>
    <n v="-1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102"/>
    <n v="1463343673"/>
    <d v="2016-05-15T20:21:13"/>
    <n v="1460751673"/>
    <b v="0"/>
    <n v="6"/>
    <b v="0"/>
    <s v="theater/plays"/>
    <n v="-0.72599999999999998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103"/>
    <n v="1440613920"/>
    <d v="2015-08-26T18:32:00"/>
    <n v="1435953566"/>
    <b v="0"/>
    <n v="6"/>
    <b v="0"/>
    <s v="theater/plays"/>
    <n v="-0.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104"/>
    <n v="1477550434"/>
    <d v="2016-10-27T06:40:34"/>
    <n v="1474958434"/>
    <b v="0"/>
    <n v="14"/>
    <b v="0"/>
    <s v="theater/plays"/>
    <n v="-0.7863333333333333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105"/>
    <n v="1482711309"/>
    <d v="2016-12-26T00:15:09"/>
    <n v="1479860109"/>
    <b v="0"/>
    <n v="6"/>
    <b v="0"/>
    <s v="theater/plays"/>
    <n v="-0.9303030303030303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106"/>
    <n v="1427936400"/>
    <d v="2015-04-02T01:00:00"/>
    <n v="1424221866"/>
    <b v="0"/>
    <n v="33"/>
    <b v="0"/>
    <s v="theater/plays"/>
    <n v="-0.29399999999999998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107"/>
    <n v="1411596001"/>
    <d v="2014-09-24T22:00:01"/>
    <n v="1409608801"/>
    <b v="0"/>
    <n v="4"/>
    <b v="0"/>
    <s v="theater/plays"/>
    <n v="-0.97950000000000004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108"/>
    <n v="1488517200"/>
    <d v="2017-03-03T05:00:00"/>
    <n v="1485909937"/>
    <b v="0"/>
    <n v="1"/>
    <b v="0"/>
    <s v="theater/plays"/>
    <n v="-0.98033333333333328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109"/>
    <n v="1448805404"/>
    <d v="2015-11-29T13:56:44"/>
    <n v="1446209804"/>
    <b v="0"/>
    <n v="0"/>
    <b v="0"/>
    <s v="theater/plays"/>
    <n v="-1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110"/>
    <n v="1469113351"/>
    <d v="2016-07-21T15:02:31"/>
    <n v="1463929351"/>
    <b v="0"/>
    <n v="6"/>
    <b v="0"/>
    <s v="theater/plays"/>
    <n v="-0.71333333333333337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111"/>
    <n v="1424747740"/>
    <d v="2015-02-24T03:15:40"/>
    <n v="1422155740"/>
    <b v="0"/>
    <n v="6"/>
    <b v="0"/>
    <s v="theater/plays"/>
    <n v="-0.96866666666666668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112"/>
    <n v="1456617600"/>
    <d v="2016-02-28T00:00:00"/>
    <n v="1454280186"/>
    <b v="0"/>
    <n v="1"/>
    <b v="0"/>
    <s v="theater/plays"/>
    <n v="-0.999600000000000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113"/>
    <n v="1452234840"/>
    <d v="2016-01-08T06:34:00"/>
    <n v="1450619123"/>
    <b v="0"/>
    <n v="3"/>
    <b v="0"/>
    <s v="theater/plays"/>
    <n v="-0.998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50B80-60C7-4920-8654-BBFF3534E526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BB4F9-3A8D-4FA0-B913-A47CF738871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70" zoomScaleNormal="70" workbookViewId="0">
      <selection activeCell="N1" sqref="N1:N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11" customWidth="1"/>
    <col min="7" max="7" width="17.85546875" customWidth="1"/>
    <col min="8" max="8" width="19.85546875" customWidth="1"/>
    <col min="9" max="9" width="30.5703125" bestFit="1" customWidth="1"/>
    <col min="10" max="10" width="19.28515625" customWidth="1"/>
    <col min="11" max="11" width="28.7109375" bestFit="1" customWidth="1"/>
    <col min="12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5" bestFit="1" customWidth="1"/>
    <col min="18" max="18" width="17.85546875" bestFit="1" customWidth="1"/>
    <col min="19" max="19" width="23.42578125" bestFit="1" customWidth="1"/>
    <col min="20" max="20" width="24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8324</v>
      </c>
      <c r="J1" s="1" t="s">
        <v>8259</v>
      </c>
      <c r="K1" s="1" t="s">
        <v>8325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5" t="s">
        <v>8308</v>
      </c>
      <c r="T1" s="5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 s="12">
        <f>(((L2/60)/60)/24)+DATE(1970, 1, 1)</f>
        <v>42177.007071759261</v>
      </c>
      <c r="J2">
        <v>1437620400</v>
      </c>
      <c r="K2" s="12">
        <f>(((J2/60)/60)/24)+DATE(1970, 1, 1)</f>
        <v>42208.125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15">
        <f>E2/D2*100</f>
        <v>136.85882352941178</v>
      </c>
      <c r="R2" s="7">
        <f t="shared" ref="R2:R65" si="0">(E2/N2)</f>
        <v>63.917582417582416</v>
      </c>
      <c r="S2" t="str">
        <f>LEFT(P2,13-1)</f>
        <v>film &amp; video</v>
      </c>
      <c r="T2" t="str">
        <f>RIGHT(P2,11-1)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 s="12">
        <f t="shared" ref="I3:I66" si="1">(((L3/60)/60)/24)+DATE(1970, 1, 1)</f>
        <v>42766.600497685184</v>
      </c>
      <c r="J3">
        <v>1488464683</v>
      </c>
      <c r="K3" s="12">
        <f t="shared" ref="K3:K66" si="2">(((J3/60)/60)/24)+DATE(1970, 1, 1)</f>
        <v>42796.600497685184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15">
        <f t="shared" ref="Q3:Q66" si="3">E3/D3*100</f>
        <v>142.60827250608273</v>
      </c>
      <c r="R3" s="7">
        <f t="shared" si="0"/>
        <v>185.48101265822785</v>
      </c>
      <c r="S3" t="str">
        <f t="shared" ref="S3:S66" si="4">LEFT(P3,13-1)</f>
        <v>film &amp; video</v>
      </c>
      <c r="T3" t="str">
        <f t="shared" ref="T3:T61" si="5">RIGHT(P3,11-1)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 s="12">
        <f t="shared" si="1"/>
        <v>42405.702349537038</v>
      </c>
      <c r="J4">
        <v>1455555083</v>
      </c>
      <c r="K4" s="12">
        <f t="shared" si="2"/>
        <v>42415.702349537038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15">
        <f t="shared" si="3"/>
        <v>105</v>
      </c>
      <c r="R4" s="7">
        <f t="shared" si="0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 s="12">
        <f t="shared" si="1"/>
        <v>41828.515127314815</v>
      </c>
      <c r="J5">
        <v>1407414107</v>
      </c>
      <c r="K5" s="12">
        <f t="shared" si="2"/>
        <v>41858.515127314815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15">
        <f t="shared" si="3"/>
        <v>103.89999999999999</v>
      </c>
      <c r="R5" s="7">
        <f t="shared" si="0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 s="12">
        <f t="shared" si="1"/>
        <v>42327.834247685183</v>
      </c>
      <c r="J6">
        <v>1450555279</v>
      </c>
      <c r="K6" s="12">
        <f t="shared" si="2"/>
        <v>42357.834247685183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15">
        <f t="shared" si="3"/>
        <v>122.99154545454545</v>
      </c>
      <c r="R6" s="7">
        <f t="shared" si="0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 s="12">
        <f t="shared" si="1"/>
        <v>42563.932951388888</v>
      </c>
      <c r="J7">
        <v>1469770500</v>
      </c>
      <c r="K7" s="12">
        <f t="shared" si="2"/>
        <v>42580.232638888891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15">
        <f t="shared" si="3"/>
        <v>109.77744436109028</v>
      </c>
      <c r="R7" s="7">
        <f t="shared" si="0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 s="12">
        <f t="shared" si="1"/>
        <v>41794.072337962964</v>
      </c>
      <c r="J8">
        <v>1402710250</v>
      </c>
      <c r="K8" s="12">
        <f t="shared" si="2"/>
        <v>41804.072337962964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15">
        <f t="shared" si="3"/>
        <v>106.4875</v>
      </c>
      <c r="R8" s="7">
        <f t="shared" si="0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 s="12">
        <f t="shared" si="1"/>
        <v>42516.047071759262</v>
      </c>
      <c r="J9">
        <v>1467680867</v>
      </c>
      <c r="K9" s="12">
        <f t="shared" si="2"/>
        <v>42556.047071759262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15">
        <f t="shared" si="3"/>
        <v>101.22222222222221</v>
      </c>
      <c r="R9" s="7">
        <f t="shared" si="0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 s="12">
        <f t="shared" si="1"/>
        <v>42468.94458333333</v>
      </c>
      <c r="J10">
        <v>1460754000</v>
      </c>
      <c r="K10" s="12">
        <f t="shared" si="2"/>
        <v>42475.875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15">
        <f t="shared" si="3"/>
        <v>100.04342857142856</v>
      </c>
      <c r="R10" s="7">
        <f t="shared" si="0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 s="12">
        <f t="shared" si="1"/>
        <v>42447.103518518517</v>
      </c>
      <c r="J11">
        <v>1460860144</v>
      </c>
      <c r="K11" s="12">
        <f t="shared" si="2"/>
        <v>42477.103518518517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15">
        <f t="shared" si="3"/>
        <v>125.998</v>
      </c>
      <c r="R11" s="7">
        <f t="shared" si="0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 s="12">
        <f t="shared" si="1"/>
        <v>41780.068043981482</v>
      </c>
      <c r="J12">
        <v>1403660279</v>
      </c>
      <c r="K12" s="12">
        <f t="shared" si="2"/>
        <v>41815.068043981482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15">
        <f t="shared" si="3"/>
        <v>100.49999999999999</v>
      </c>
      <c r="R12" s="7">
        <f t="shared" si="0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 s="12">
        <f t="shared" si="1"/>
        <v>42572.778495370367</v>
      </c>
      <c r="J13">
        <v>1471834800</v>
      </c>
      <c r="K13" s="12">
        <f t="shared" si="2"/>
        <v>42604.125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15">
        <f t="shared" si="3"/>
        <v>120.5</v>
      </c>
      <c r="R13" s="7">
        <f t="shared" si="0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 s="12">
        <f t="shared" si="1"/>
        <v>41791.713252314818</v>
      </c>
      <c r="J14">
        <v>1405479600</v>
      </c>
      <c r="K14" s="12">
        <f t="shared" si="2"/>
        <v>41836.125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15">
        <f t="shared" si="3"/>
        <v>165.29333333333335</v>
      </c>
      <c r="R14" s="7">
        <f t="shared" si="0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 s="12">
        <f t="shared" si="1"/>
        <v>42508.677187499998</v>
      </c>
      <c r="J15">
        <v>1466713620</v>
      </c>
      <c r="K15" s="12">
        <f t="shared" si="2"/>
        <v>42544.852083333331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15">
        <f t="shared" si="3"/>
        <v>159.97142857142856</v>
      </c>
      <c r="R15" s="7">
        <f t="shared" si="0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 s="12">
        <f t="shared" si="1"/>
        <v>41808.02648148148</v>
      </c>
      <c r="J16">
        <v>1405259940</v>
      </c>
      <c r="K16" s="12">
        <f t="shared" si="2"/>
        <v>41833.582638888889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15">
        <f t="shared" si="3"/>
        <v>100.93333333333334</v>
      </c>
      <c r="R16" s="7">
        <f t="shared" si="0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 s="12">
        <f t="shared" si="1"/>
        <v>42256.391875000001</v>
      </c>
      <c r="J17">
        <v>1443384840</v>
      </c>
      <c r="K17" s="12">
        <f t="shared" si="2"/>
        <v>42274.843055555553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15">
        <f t="shared" si="3"/>
        <v>106.60000000000001</v>
      </c>
      <c r="R17" s="7">
        <f t="shared" si="0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 s="12">
        <f t="shared" si="1"/>
        <v>41760.796423611115</v>
      </c>
      <c r="J18">
        <v>1402896600</v>
      </c>
      <c r="K18" s="12">
        <f t="shared" si="2"/>
        <v>41806.229166666664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15">
        <f t="shared" si="3"/>
        <v>100.24166666666667</v>
      </c>
      <c r="R18" s="7">
        <f t="shared" si="0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 s="12">
        <f t="shared" si="1"/>
        <v>41917.731736111113</v>
      </c>
      <c r="J19">
        <v>1415126022</v>
      </c>
      <c r="K19" s="12">
        <f t="shared" si="2"/>
        <v>41947.773402777777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15">
        <f t="shared" si="3"/>
        <v>100.66666666666666</v>
      </c>
      <c r="R19" s="7">
        <f t="shared" si="0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 s="12">
        <f t="shared" si="1"/>
        <v>41869.542314814818</v>
      </c>
      <c r="J20">
        <v>1410958856</v>
      </c>
      <c r="K20" s="12">
        <f t="shared" si="2"/>
        <v>41899.542314814818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15">
        <f t="shared" si="3"/>
        <v>106.32110000000002</v>
      </c>
      <c r="R20" s="7">
        <f t="shared" si="0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 s="12">
        <f t="shared" si="1"/>
        <v>42175.816365740742</v>
      </c>
      <c r="J21">
        <v>1437420934</v>
      </c>
      <c r="K21" s="12">
        <f t="shared" si="2"/>
        <v>42205.816365740742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15">
        <f t="shared" si="3"/>
        <v>145.29411764705881</v>
      </c>
      <c r="R21" s="7">
        <f t="shared" si="0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 s="12">
        <f t="shared" si="1"/>
        <v>42200.758240740746</v>
      </c>
      <c r="J22">
        <v>1442167912</v>
      </c>
      <c r="K22" s="12">
        <f t="shared" si="2"/>
        <v>42260.758240740746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15">
        <f t="shared" si="3"/>
        <v>100.2</v>
      </c>
      <c r="R22" s="7">
        <f t="shared" si="0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 s="12">
        <f t="shared" si="1"/>
        <v>41878.627187500002</v>
      </c>
      <c r="J23">
        <v>1411743789</v>
      </c>
      <c r="K23" s="12">
        <f t="shared" si="2"/>
        <v>41908.627187500002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15">
        <f t="shared" si="3"/>
        <v>109.13513513513513</v>
      </c>
      <c r="R23" s="7">
        <f t="shared" si="0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 s="12">
        <f t="shared" si="1"/>
        <v>41989.91134259259</v>
      </c>
      <c r="J24">
        <v>1420099140</v>
      </c>
      <c r="K24" s="12">
        <f t="shared" si="2"/>
        <v>42005.332638888889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15">
        <f t="shared" si="3"/>
        <v>117.14285714285715</v>
      </c>
      <c r="R24" s="7">
        <f t="shared" si="0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 s="12">
        <f t="shared" si="1"/>
        <v>42097.778946759259</v>
      </c>
      <c r="J25">
        <v>1430407200</v>
      </c>
      <c r="K25" s="12">
        <f t="shared" si="2"/>
        <v>42124.638888888891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15">
        <f t="shared" si="3"/>
        <v>118.5</v>
      </c>
      <c r="R25" s="7">
        <f t="shared" si="0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 s="12">
        <f t="shared" si="1"/>
        <v>42229.820173611108</v>
      </c>
      <c r="J26">
        <v>1442345940</v>
      </c>
      <c r="K26" s="12">
        <f t="shared" si="2"/>
        <v>42262.818750000006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15">
        <f t="shared" si="3"/>
        <v>108.80768571428572</v>
      </c>
      <c r="R26" s="7">
        <f t="shared" si="0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 s="12">
        <f t="shared" si="1"/>
        <v>42318.025011574078</v>
      </c>
      <c r="J27">
        <v>1452299761</v>
      </c>
      <c r="K27" s="12">
        <f t="shared" si="2"/>
        <v>42378.025011574078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15">
        <f t="shared" si="3"/>
        <v>133.33333333333331</v>
      </c>
      <c r="R27" s="7">
        <f t="shared" si="0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 s="12">
        <f t="shared" si="1"/>
        <v>41828.515555555554</v>
      </c>
      <c r="J28">
        <v>1408278144</v>
      </c>
      <c r="K28" s="12">
        <f t="shared" si="2"/>
        <v>41868.515555555554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15">
        <f t="shared" si="3"/>
        <v>155.20000000000002</v>
      </c>
      <c r="R28" s="7">
        <f t="shared" si="0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 s="12">
        <f t="shared" si="1"/>
        <v>41929.164733796293</v>
      </c>
      <c r="J29">
        <v>1416113833</v>
      </c>
      <c r="K29" s="12">
        <f t="shared" si="2"/>
        <v>41959.206400462965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15">
        <f t="shared" si="3"/>
        <v>111.72500000000001</v>
      </c>
      <c r="R29" s="7">
        <f t="shared" si="0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 s="12">
        <f t="shared" si="1"/>
        <v>42324.96393518518</v>
      </c>
      <c r="J30">
        <v>1450307284</v>
      </c>
      <c r="K30" s="12">
        <f t="shared" si="2"/>
        <v>42354.96393518518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15">
        <f t="shared" si="3"/>
        <v>100.35000000000001</v>
      </c>
      <c r="R30" s="7">
        <f t="shared" si="0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 s="12">
        <f t="shared" si="1"/>
        <v>41812.67324074074</v>
      </c>
      <c r="J31">
        <v>1406045368</v>
      </c>
      <c r="K31" s="12">
        <f t="shared" si="2"/>
        <v>41842.67324074074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15">
        <f t="shared" si="3"/>
        <v>123.33333333333334</v>
      </c>
      <c r="R31" s="7">
        <f t="shared" si="0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 s="12">
        <f t="shared" si="1"/>
        <v>41842.292997685188</v>
      </c>
      <c r="J32">
        <v>1408604515</v>
      </c>
      <c r="K32" s="12">
        <f t="shared" si="2"/>
        <v>41872.292997685188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15">
        <f t="shared" si="3"/>
        <v>101.29975</v>
      </c>
      <c r="R32" s="7">
        <f t="shared" si="0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 s="12">
        <f t="shared" si="1"/>
        <v>42376.79206018518</v>
      </c>
      <c r="J33">
        <v>1453748434</v>
      </c>
      <c r="K33" s="12">
        <f t="shared" si="2"/>
        <v>42394.79206018518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15">
        <f t="shared" si="3"/>
        <v>100</v>
      </c>
      <c r="R33" s="7">
        <f t="shared" si="0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 s="12">
        <f t="shared" si="1"/>
        <v>42461.627511574072</v>
      </c>
      <c r="J34">
        <v>1463111940</v>
      </c>
      <c r="K34" s="12">
        <f t="shared" si="2"/>
        <v>42503.165972222225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15">
        <f t="shared" si="3"/>
        <v>100.24604569420035</v>
      </c>
      <c r="R34" s="7">
        <f t="shared" si="0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 s="12">
        <f t="shared" si="1"/>
        <v>42286.660891203705</v>
      </c>
      <c r="J35">
        <v>1447001501</v>
      </c>
      <c r="K35" s="12">
        <f t="shared" si="2"/>
        <v>42316.702557870376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15">
        <f t="shared" si="3"/>
        <v>102.0952380952381</v>
      </c>
      <c r="R35" s="7">
        <f t="shared" si="0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 s="12">
        <f t="shared" si="1"/>
        <v>41841.321770833332</v>
      </c>
      <c r="J36">
        <v>1407224601</v>
      </c>
      <c r="K36" s="12">
        <f t="shared" si="2"/>
        <v>41856.321770833332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15">
        <f t="shared" si="3"/>
        <v>130.46153846153845</v>
      </c>
      <c r="R36" s="7">
        <f t="shared" si="0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 s="12">
        <f t="shared" si="1"/>
        <v>42098.291828703703</v>
      </c>
      <c r="J37">
        <v>1430179200</v>
      </c>
      <c r="K37" s="12">
        <f t="shared" si="2"/>
        <v>42122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15">
        <f t="shared" si="3"/>
        <v>166.5</v>
      </c>
      <c r="R37" s="7">
        <f t="shared" si="0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 s="12">
        <f t="shared" si="1"/>
        <v>42068.307002314818</v>
      </c>
      <c r="J38">
        <v>1428128525</v>
      </c>
      <c r="K38" s="12">
        <f t="shared" si="2"/>
        <v>42098.265335648146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15">
        <f t="shared" si="3"/>
        <v>142.15</v>
      </c>
      <c r="R38" s="7">
        <f t="shared" si="0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 s="12">
        <f t="shared" si="1"/>
        <v>42032.693043981482</v>
      </c>
      <c r="J39">
        <v>1425055079</v>
      </c>
      <c r="K39" s="12">
        <f t="shared" si="2"/>
        <v>42062.693043981482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15">
        <f t="shared" si="3"/>
        <v>183.44090909090909</v>
      </c>
      <c r="R39" s="7">
        <f t="shared" si="0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 s="12">
        <f t="shared" si="1"/>
        <v>41375.057222222218</v>
      </c>
      <c r="J40">
        <v>1368235344</v>
      </c>
      <c r="K40" s="12">
        <f t="shared" si="2"/>
        <v>41405.057222222218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15">
        <f t="shared" si="3"/>
        <v>110.04</v>
      </c>
      <c r="R40" s="7">
        <f t="shared" si="0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 s="12">
        <f t="shared" si="1"/>
        <v>41754.047083333331</v>
      </c>
      <c r="J41">
        <v>1401058740</v>
      </c>
      <c r="K41" s="12">
        <f t="shared" si="2"/>
        <v>41784.957638888889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15">
        <f t="shared" si="3"/>
        <v>130.98000000000002</v>
      </c>
      <c r="R41" s="7">
        <f t="shared" si="0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 s="12">
        <f t="shared" si="1"/>
        <v>41789.21398148148</v>
      </c>
      <c r="J42">
        <v>1403150400</v>
      </c>
      <c r="K42" s="12">
        <f t="shared" si="2"/>
        <v>41809.166666666664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15">
        <f t="shared" si="3"/>
        <v>101.35000000000001</v>
      </c>
      <c r="R42" s="7">
        <f t="shared" si="0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 s="12">
        <f t="shared" si="1"/>
        <v>41887.568912037037</v>
      </c>
      <c r="J43">
        <v>1412516354</v>
      </c>
      <c r="K43" s="12">
        <f t="shared" si="2"/>
        <v>41917.568912037037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15">
        <f t="shared" si="3"/>
        <v>100</v>
      </c>
      <c r="R43" s="7">
        <f t="shared" si="0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 s="12">
        <f t="shared" si="1"/>
        <v>41971.639189814814</v>
      </c>
      <c r="J44">
        <v>1419780026</v>
      </c>
      <c r="K44" s="12">
        <f t="shared" si="2"/>
        <v>42001.639189814814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15">
        <f t="shared" si="3"/>
        <v>141.85714285714286</v>
      </c>
      <c r="R44" s="7">
        <f t="shared" si="0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 s="12">
        <f t="shared" si="1"/>
        <v>41802.790347222224</v>
      </c>
      <c r="J45">
        <v>1405209600</v>
      </c>
      <c r="K45" s="12">
        <f t="shared" si="2"/>
        <v>41833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15">
        <f t="shared" si="3"/>
        <v>308.65999999999997</v>
      </c>
      <c r="R45" s="7">
        <f t="shared" si="0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 s="12">
        <f t="shared" si="1"/>
        <v>41874.098807870374</v>
      </c>
      <c r="J46">
        <v>1412648537</v>
      </c>
      <c r="K46" s="12">
        <f t="shared" si="2"/>
        <v>41919.098807870374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15">
        <f t="shared" si="3"/>
        <v>100</v>
      </c>
      <c r="R46" s="7">
        <f t="shared" si="0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 s="12">
        <f t="shared" si="1"/>
        <v>42457.623923611114</v>
      </c>
      <c r="J47">
        <v>1461769107</v>
      </c>
      <c r="K47" s="12">
        <f t="shared" si="2"/>
        <v>42487.623923611114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15">
        <f t="shared" si="3"/>
        <v>120</v>
      </c>
      <c r="R47" s="7">
        <f t="shared" si="0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 s="12">
        <f t="shared" si="1"/>
        <v>42323.964976851858</v>
      </c>
      <c r="J48">
        <v>1450220974</v>
      </c>
      <c r="K48" s="12">
        <f t="shared" si="2"/>
        <v>42353.964976851858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15">
        <f t="shared" si="3"/>
        <v>104.16666666666667</v>
      </c>
      <c r="R48" s="7">
        <f t="shared" si="0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 s="12">
        <f t="shared" si="1"/>
        <v>41932.819525462961</v>
      </c>
      <c r="J49">
        <v>1419021607</v>
      </c>
      <c r="K49" s="12">
        <f t="shared" si="2"/>
        <v>41992.861192129625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15">
        <f t="shared" si="3"/>
        <v>107.61100000000002</v>
      </c>
      <c r="R49" s="7">
        <f t="shared" si="0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 s="12">
        <f t="shared" si="1"/>
        <v>42033.516898148147</v>
      </c>
      <c r="J50">
        <v>1425211200</v>
      </c>
      <c r="K50" s="12">
        <f t="shared" si="2"/>
        <v>42064.5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15">
        <f t="shared" si="3"/>
        <v>107.94999999999999</v>
      </c>
      <c r="R50" s="7">
        <f t="shared" si="0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 s="12">
        <f t="shared" si="1"/>
        <v>42271.176446759258</v>
      </c>
      <c r="J51">
        <v>1445660045</v>
      </c>
      <c r="K51" s="12">
        <f t="shared" si="2"/>
        <v>42301.176446759258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15">
        <f t="shared" si="3"/>
        <v>100</v>
      </c>
      <c r="R51" s="7">
        <f t="shared" si="0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 s="12">
        <f t="shared" si="1"/>
        <v>41995.752986111111</v>
      </c>
      <c r="J52">
        <v>1422637200</v>
      </c>
      <c r="K52" s="12">
        <f t="shared" si="2"/>
        <v>42034.708333333328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15">
        <f t="shared" si="3"/>
        <v>100</v>
      </c>
      <c r="R52" s="7">
        <f t="shared" si="0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 s="12">
        <f t="shared" si="1"/>
        <v>42196.928668981483</v>
      </c>
      <c r="J53">
        <v>1439245037</v>
      </c>
      <c r="K53" s="12">
        <f t="shared" si="2"/>
        <v>42226.928668981483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15">
        <f t="shared" si="3"/>
        <v>128.0181818181818</v>
      </c>
      <c r="R53" s="7">
        <f t="shared" si="0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 s="12">
        <f t="shared" si="1"/>
        <v>41807.701921296299</v>
      </c>
      <c r="J54">
        <v>1405615846</v>
      </c>
      <c r="K54" s="12">
        <f t="shared" si="2"/>
        <v>41837.701921296299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15">
        <f t="shared" si="3"/>
        <v>116.21</v>
      </c>
      <c r="R54" s="7">
        <f t="shared" si="0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 s="12">
        <f t="shared" si="1"/>
        <v>41719.549131944441</v>
      </c>
      <c r="J55">
        <v>1396648800</v>
      </c>
      <c r="K55" s="12">
        <f t="shared" si="2"/>
        <v>41733.916666666664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15">
        <f t="shared" si="3"/>
        <v>109.63333333333334</v>
      </c>
      <c r="R55" s="7">
        <f t="shared" si="0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 s="12">
        <f t="shared" si="1"/>
        <v>42333.713206018518</v>
      </c>
      <c r="J56">
        <v>1451063221</v>
      </c>
      <c r="K56" s="12">
        <f t="shared" si="2"/>
        <v>42363.713206018518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15">
        <f t="shared" si="3"/>
        <v>101</v>
      </c>
      <c r="R56" s="7">
        <f t="shared" si="0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 s="12">
        <f t="shared" si="1"/>
        <v>42496.968935185185</v>
      </c>
      <c r="J57">
        <v>1464390916</v>
      </c>
      <c r="K57" s="12">
        <f t="shared" si="2"/>
        <v>42517.968935185185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15">
        <f t="shared" si="3"/>
        <v>128.95348837209301</v>
      </c>
      <c r="R57" s="7">
        <f t="shared" si="0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 s="12">
        <f t="shared" si="1"/>
        <v>42149.548888888887</v>
      </c>
      <c r="J58">
        <v>1433779200</v>
      </c>
      <c r="K58" s="12">
        <f t="shared" si="2"/>
        <v>42163.666666666672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15">
        <f t="shared" si="3"/>
        <v>107.26249999999999</v>
      </c>
      <c r="R58" s="7">
        <f t="shared" si="0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 s="12">
        <f t="shared" si="1"/>
        <v>42089.83289351852</v>
      </c>
      <c r="J59">
        <v>1429991962</v>
      </c>
      <c r="K59" s="12">
        <f t="shared" si="2"/>
        <v>42119.83289351852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15">
        <f t="shared" si="3"/>
        <v>101.89999999999999</v>
      </c>
      <c r="R59" s="7">
        <f t="shared" si="0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 s="12">
        <f t="shared" si="1"/>
        <v>41932.745046296295</v>
      </c>
      <c r="J60">
        <v>1416423172</v>
      </c>
      <c r="K60" s="12">
        <f t="shared" si="2"/>
        <v>41962.786712962959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15">
        <f t="shared" si="3"/>
        <v>102.91</v>
      </c>
      <c r="R60" s="7">
        <f t="shared" si="0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 s="12">
        <f t="shared" si="1"/>
        <v>42230.23583333334</v>
      </c>
      <c r="J61">
        <v>1442264400</v>
      </c>
      <c r="K61" s="12">
        <f t="shared" si="2"/>
        <v>42261.875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15">
        <f t="shared" si="3"/>
        <v>100.12570000000001</v>
      </c>
      <c r="R61" s="7">
        <f t="shared" si="0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 s="12">
        <f t="shared" si="1"/>
        <v>41701.901817129627</v>
      </c>
      <c r="J62">
        <v>1395532800</v>
      </c>
      <c r="K62" s="12">
        <f t="shared" si="2"/>
        <v>41721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15">
        <f t="shared" si="3"/>
        <v>103.29622222222221</v>
      </c>
      <c r="R62" s="7">
        <f t="shared" si="0"/>
        <v>43.040092592592593</v>
      </c>
      <c r="S62" t="str">
        <f t="shared" si="4"/>
        <v>film &amp; video</v>
      </c>
      <c r="T62" t="str">
        <f>RIGHT(P62,7-1)</f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 s="12">
        <f t="shared" si="1"/>
        <v>41409.814317129632</v>
      </c>
      <c r="J63">
        <v>1370547157</v>
      </c>
      <c r="K63" s="12">
        <f t="shared" si="2"/>
        <v>41431.814317129632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15">
        <f t="shared" si="3"/>
        <v>148.30000000000001</v>
      </c>
      <c r="R63" s="7">
        <f t="shared" si="0"/>
        <v>322.39130434782606</v>
      </c>
      <c r="S63" t="str">
        <f t="shared" si="4"/>
        <v>film &amp; video</v>
      </c>
      <c r="T63" t="str">
        <f t="shared" ref="T63:T121" si="6">RIGHT(P63,7-1)</f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 s="12">
        <f t="shared" si="1"/>
        <v>41311.799513888887</v>
      </c>
      <c r="J64">
        <v>1362337878</v>
      </c>
      <c r="K64" s="12">
        <f t="shared" si="2"/>
        <v>41336.799513888887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15">
        <f t="shared" si="3"/>
        <v>154.73333333333332</v>
      </c>
      <c r="R64" s="7">
        <f t="shared" si="0"/>
        <v>96.708333333333329</v>
      </c>
      <c r="S64" t="str">
        <f t="shared" si="4"/>
        <v>film &amp; video</v>
      </c>
      <c r="T64" t="str">
        <f t="shared" si="6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 s="12">
        <f t="shared" si="1"/>
        <v>41612.912187499998</v>
      </c>
      <c r="J65">
        <v>1388206740</v>
      </c>
      <c r="K65" s="12">
        <f t="shared" si="2"/>
        <v>41636.207638888889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15">
        <f t="shared" si="3"/>
        <v>113.51849999999999</v>
      </c>
      <c r="R65" s="7">
        <f t="shared" si="0"/>
        <v>35.474531249999998</v>
      </c>
      <c r="S65" t="str">
        <f t="shared" si="4"/>
        <v>film &amp; video</v>
      </c>
      <c r="T65" t="str">
        <f t="shared" si="6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 s="12">
        <f t="shared" si="1"/>
        <v>41433.01829861111</v>
      </c>
      <c r="J66">
        <v>1373243181</v>
      </c>
      <c r="K66" s="12">
        <f t="shared" si="2"/>
        <v>41463.01829861111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15">
        <f t="shared" si="3"/>
        <v>173.33333333333334</v>
      </c>
      <c r="R66" s="7">
        <f t="shared" ref="R66:R129" si="7">(E66/N66)</f>
        <v>86.666666666666671</v>
      </c>
      <c r="S66" t="str">
        <f t="shared" si="4"/>
        <v>film &amp; video</v>
      </c>
      <c r="T66" t="str">
        <f t="shared" si="6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 s="12">
        <f t="shared" ref="I67:I130" si="8">(((L67/60)/60)/24)+DATE(1970, 1, 1)</f>
        <v>41835.821226851855</v>
      </c>
      <c r="J67">
        <v>1407736740</v>
      </c>
      <c r="K67" s="12">
        <f t="shared" ref="K67:K130" si="9">(((J67/60)/60)/24)+DATE(1970, 1, 1)</f>
        <v>41862.249305555553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15">
        <f t="shared" ref="Q67:Q130" si="10">E67/D67*100</f>
        <v>107.52857142857141</v>
      </c>
      <c r="R67" s="7">
        <f t="shared" si="7"/>
        <v>132.05263157894737</v>
      </c>
      <c r="S67" t="str">
        <f t="shared" ref="S67:S130" si="11">LEFT(P67,13-1)</f>
        <v>film &amp; video</v>
      </c>
      <c r="T67" t="str">
        <f t="shared" si="6"/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 s="12">
        <f t="shared" si="8"/>
        <v>42539.849768518514</v>
      </c>
      <c r="J68">
        <v>1468873420</v>
      </c>
      <c r="K68" s="12">
        <f t="shared" si="9"/>
        <v>42569.849768518514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15">
        <f t="shared" si="10"/>
        <v>118.6</v>
      </c>
      <c r="R68" s="7">
        <f t="shared" si="7"/>
        <v>91.230769230769226</v>
      </c>
      <c r="S68" t="str">
        <f t="shared" si="11"/>
        <v>film &amp; video</v>
      </c>
      <c r="T68" t="str">
        <f t="shared" si="6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 s="12">
        <f t="shared" si="8"/>
        <v>41075.583379629628</v>
      </c>
      <c r="J69">
        <v>1342360804</v>
      </c>
      <c r="K69" s="12">
        <f t="shared" si="9"/>
        <v>41105.583379629628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15">
        <f t="shared" si="10"/>
        <v>116.25000000000001</v>
      </c>
      <c r="R69" s="7">
        <f t="shared" si="7"/>
        <v>116.25</v>
      </c>
      <c r="S69" t="str">
        <f t="shared" si="11"/>
        <v>film &amp; video</v>
      </c>
      <c r="T69" t="str">
        <f t="shared" si="6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 s="12">
        <f t="shared" si="8"/>
        <v>41663.569340277776</v>
      </c>
      <c r="J70">
        <v>1393162791</v>
      </c>
      <c r="K70" s="12">
        <f t="shared" si="9"/>
        <v>41693.569340277776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15">
        <f t="shared" si="10"/>
        <v>127.16666666666667</v>
      </c>
      <c r="R70" s="7">
        <f t="shared" si="7"/>
        <v>21.194444444444443</v>
      </c>
      <c r="S70" t="str">
        <f t="shared" si="11"/>
        <v>film &amp; video</v>
      </c>
      <c r="T70" t="str">
        <f t="shared" si="6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 s="12">
        <f t="shared" si="8"/>
        <v>40786.187789351854</v>
      </c>
      <c r="J71">
        <v>1317538740</v>
      </c>
      <c r="K71" s="12">
        <f t="shared" si="9"/>
        <v>40818.290972222225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15">
        <f t="shared" si="10"/>
        <v>110.9423</v>
      </c>
      <c r="R71" s="7">
        <f t="shared" si="7"/>
        <v>62.327134831460668</v>
      </c>
      <c r="S71" t="str">
        <f t="shared" si="11"/>
        <v>film &amp; video</v>
      </c>
      <c r="T71" t="str">
        <f t="shared" si="6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 s="12">
        <f t="shared" si="8"/>
        <v>40730.896354166667</v>
      </c>
      <c r="J72">
        <v>1315171845</v>
      </c>
      <c r="K72" s="12">
        <f t="shared" si="9"/>
        <v>40790.896354166667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15">
        <f t="shared" si="10"/>
        <v>127.2</v>
      </c>
      <c r="R72" s="7">
        <f t="shared" si="7"/>
        <v>37.411764705882355</v>
      </c>
      <c r="S72" t="str">
        <f t="shared" si="11"/>
        <v>film &amp; video</v>
      </c>
      <c r="T72" t="str">
        <f t="shared" si="6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 s="12">
        <f t="shared" si="8"/>
        <v>40997.271493055552</v>
      </c>
      <c r="J73">
        <v>1338186657</v>
      </c>
      <c r="K73" s="12">
        <f t="shared" si="9"/>
        <v>41057.271493055552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15">
        <f t="shared" si="10"/>
        <v>123.94444444444443</v>
      </c>
      <c r="R73" s="7">
        <f t="shared" si="7"/>
        <v>69.71875</v>
      </c>
      <c r="S73" t="str">
        <f t="shared" si="11"/>
        <v>film &amp; video</v>
      </c>
      <c r="T73" t="str">
        <f t="shared" si="6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 s="12">
        <f t="shared" si="8"/>
        <v>41208.010196759256</v>
      </c>
      <c r="J74">
        <v>1352937600</v>
      </c>
      <c r="K74" s="12">
        <f t="shared" si="9"/>
        <v>41228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15">
        <f t="shared" si="10"/>
        <v>108.40909090909091</v>
      </c>
      <c r="R74" s="7">
        <f t="shared" si="7"/>
        <v>58.170731707317074</v>
      </c>
      <c r="S74" t="str">
        <f t="shared" si="11"/>
        <v>film &amp; video</v>
      </c>
      <c r="T74" t="str">
        <f t="shared" si="6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 s="12">
        <f t="shared" si="8"/>
        <v>40587.75675925926</v>
      </c>
      <c r="J75">
        <v>1304395140</v>
      </c>
      <c r="K75" s="12">
        <f t="shared" si="9"/>
        <v>40666.165972222225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15">
        <f t="shared" si="10"/>
        <v>100</v>
      </c>
      <c r="R75" s="7">
        <f t="shared" si="7"/>
        <v>50</v>
      </c>
      <c r="S75" t="str">
        <f t="shared" si="11"/>
        <v>film &amp; video</v>
      </c>
      <c r="T75" t="str">
        <f t="shared" si="6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 s="12">
        <f t="shared" si="8"/>
        <v>42360.487210648149</v>
      </c>
      <c r="J76">
        <v>1453376495</v>
      </c>
      <c r="K76" s="12">
        <f t="shared" si="9"/>
        <v>42390.487210648149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15">
        <f t="shared" si="10"/>
        <v>112.93199999999999</v>
      </c>
      <c r="R76" s="7">
        <f t="shared" si="7"/>
        <v>19.471034482758618</v>
      </c>
      <c r="S76" t="str">
        <f t="shared" si="11"/>
        <v>film &amp; video</v>
      </c>
      <c r="T76" t="str">
        <f t="shared" si="6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 s="12">
        <f t="shared" si="8"/>
        <v>41357.209166666667</v>
      </c>
      <c r="J77">
        <v>1366693272</v>
      </c>
      <c r="K77" s="12">
        <f t="shared" si="9"/>
        <v>41387.209166666667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15">
        <f t="shared" si="10"/>
        <v>115.42857142857143</v>
      </c>
      <c r="R77" s="7">
        <f t="shared" si="7"/>
        <v>85.957446808510639</v>
      </c>
      <c r="S77" t="str">
        <f t="shared" si="11"/>
        <v>film &amp; video</v>
      </c>
      <c r="T77" t="str">
        <f t="shared" si="6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 s="12">
        <f t="shared" si="8"/>
        <v>40844.691643518519</v>
      </c>
      <c r="J78">
        <v>1325007358</v>
      </c>
      <c r="K78" s="12">
        <f t="shared" si="9"/>
        <v>40904.733310185184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15">
        <f t="shared" si="10"/>
        <v>153.33333333333334</v>
      </c>
      <c r="R78" s="7">
        <f t="shared" si="7"/>
        <v>30.666666666666668</v>
      </c>
      <c r="S78" t="str">
        <f t="shared" si="11"/>
        <v>film &amp; video</v>
      </c>
      <c r="T78" t="str">
        <f t="shared" si="6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 s="12">
        <f t="shared" si="8"/>
        <v>40997.144872685189</v>
      </c>
      <c r="J79">
        <v>1337569140</v>
      </c>
      <c r="K79" s="12">
        <f t="shared" si="9"/>
        <v>41050.124305555553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15">
        <f t="shared" si="10"/>
        <v>392.5</v>
      </c>
      <c r="R79" s="7">
        <f t="shared" si="7"/>
        <v>60.384615384615387</v>
      </c>
      <c r="S79" t="str">
        <f t="shared" si="11"/>
        <v>film &amp; video</v>
      </c>
      <c r="T79" t="str">
        <f t="shared" si="6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 s="12">
        <f t="shared" si="8"/>
        <v>42604.730567129634</v>
      </c>
      <c r="J80">
        <v>1472751121</v>
      </c>
      <c r="K80" s="12">
        <f t="shared" si="9"/>
        <v>42614.730567129634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15">
        <f t="shared" si="10"/>
        <v>2702</v>
      </c>
      <c r="R80" s="7">
        <f t="shared" si="7"/>
        <v>38.6</v>
      </c>
      <c r="S80" t="str">
        <f t="shared" si="11"/>
        <v>film &amp; video</v>
      </c>
      <c r="T80" t="str">
        <f t="shared" si="6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 s="12">
        <f t="shared" si="8"/>
        <v>41724.776539351849</v>
      </c>
      <c r="J81">
        <v>1398451093</v>
      </c>
      <c r="K81" s="12">
        <f t="shared" si="9"/>
        <v>41754.776539351849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15">
        <f t="shared" si="10"/>
        <v>127</v>
      </c>
      <c r="R81" s="7">
        <f t="shared" si="7"/>
        <v>40.268292682926827</v>
      </c>
      <c r="S81" t="str">
        <f t="shared" si="11"/>
        <v>film &amp; video</v>
      </c>
      <c r="T81" t="str">
        <f t="shared" si="6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 s="12">
        <f t="shared" si="8"/>
        <v>41583.083981481483</v>
      </c>
      <c r="J82">
        <v>1386640856</v>
      </c>
      <c r="K82" s="12">
        <f t="shared" si="9"/>
        <v>41618.083981481483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15">
        <f t="shared" si="10"/>
        <v>107.25</v>
      </c>
      <c r="R82" s="7">
        <f t="shared" si="7"/>
        <v>273.82978723404256</v>
      </c>
      <c r="S82" t="str">
        <f t="shared" si="11"/>
        <v>film &amp; video</v>
      </c>
      <c r="T82" t="str">
        <f t="shared" si="6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 s="12">
        <f t="shared" si="8"/>
        <v>41100.158877314818</v>
      </c>
      <c r="J83">
        <v>1342234920</v>
      </c>
      <c r="K83" s="12">
        <f t="shared" si="9"/>
        <v>41104.126388888886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15">
        <f t="shared" si="10"/>
        <v>198</v>
      </c>
      <c r="R83" s="7">
        <f t="shared" si="7"/>
        <v>53.035714285714285</v>
      </c>
      <c r="S83" t="str">
        <f t="shared" si="11"/>
        <v>film &amp; video</v>
      </c>
      <c r="T83" t="str">
        <f t="shared" si="6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 s="12">
        <f t="shared" si="8"/>
        <v>40795.820150462961</v>
      </c>
      <c r="J84">
        <v>1318189261</v>
      </c>
      <c r="K84" s="12">
        <f t="shared" si="9"/>
        <v>40825.820150462961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15">
        <f t="shared" si="10"/>
        <v>100.01249999999999</v>
      </c>
      <c r="R84" s="7">
        <f t="shared" si="7"/>
        <v>40.005000000000003</v>
      </c>
      <c r="S84" t="str">
        <f t="shared" si="11"/>
        <v>film &amp; video</v>
      </c>
      <c r="T84" t="str">
        <f t="shared" si="6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 s="12">
        <f t="shared" si="8"/>
        <v>42042.615613425922</v>
      </c>
      <c r="J85">
        <v>1424604600</v>
      </c>
      <c r="K85" s="12">
        <f t="shared" si="9"/>
        <v>42057.479166666672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15">
        <f t="shared" si="10"/>
        <v>102.49999999999999</v>
      </c>
      <c r="R85" s="7">
        <f t="shared" si="7"/>
        <v>15.76923076923077</v>
      </c>
      <c r="S85" t="str">
        <f t="shared" si="11"/>
        <v>film &amp; video</v>
      </c>
      <c r="T85" t="str">
        <f t="shared" si="6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 s="12">
        <f t="shared" si="8"/>
        <v>40648.757939814815</v>
      </c>
      <c r="J86">
        <v>1305483086</v>
      </c>
      <c r="K86" s="12">
        <f t="shared" si="9"/>
        <v>40678.757939814815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15">
        <f t="shared" si="10"/>
        <v>100</v>
      </c>
      <c r="R86" s="7">
        <f t="shared" si="7"/>
        <v>71.428571428571431</v>
      </c>
      <c r="S86" t="str">
        <f t="shared" si="11"/>
        <v>film &amp; video</v>
      </c>
      <c r="T86" t="str">
        <f t="shared" si="6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 s="12">
        <f t="shared" si="8"/>
        <v>40779.125428240739</v>
      </c>
      <c r="J87">
        <v>1316746837</v>
      </c>
      <c r="K87" s="12">
        <f t="shared" si="9"/>
        <v>40809.125428240739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15">
        <f t="shared" si="10"/>
        <v>125.49999999999999</v>
      </c>
      <c r="R87" s="7">
        <f t="shared" si="7"/>
        <v>71.714285714285708</v>
      </c>
      <c r="S87" t="str">
        <f t="shared" si="11"/>
        <v>film &amp; video</v>
      </c>
      <c r="T87" t="str">
        <f t="shared" si="6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 s="12">
        <f t="shared" si="8"/>
        <v>42291.556076388893</v>
      </c>
      <c r="J88">
        <v>1451226045</v>
      </c>
      <c r="K88" s="12">
        <f t="shared" si="9"/>
        <v>42365.59774305555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15">
        <f t="shared" si="10"/>
        <v>106.46666666666667</v>
      </c>
      <c r="R88" s="7">
        <f t="shared" si="7"/>
        <v>375.76470588235293</v>
      </c>
      <c r="S88" t="str">
        <f t="shared" si="11"/>
        <v>film &amp; video</v>
      </c>
      <c r="T88" t="str">
        <f t="shared" si="6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 s="12">
        <f t="shared" si="8"/>
        <v>40322.53938657407</v>
      </c>
      <c r="J89">
        <v>1275529260</v>
      </c>
      <c r="K89" s="12">
        <f t="shared" si="9"/>
        <v>40332.070138888892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15">
        <f t="shared" si="10"/>
        <v>104.60000000000001</v>
      </c>
      <c r="R89" s="7">
        <f t="shared" si="7"/>
        <v>104.6</v>
      </c>
      <c r="S89" t="str">
        <f t="shared" si="11"/>
        <v>film &amp; video</v>
      </c>
      <c r="T89" t="str">
        <f t="shared" si="6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 s="12">
        <f t="shared" si="8"/>
        <v>41786.65892361111</v>
      </c>
      <c r="J90">
        <v>1403452131</v>
      </c>
      <c r="K90" s="12">
        <f t="shared" si="9"/>
        <v>41812.65892361111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15">
        <f t="shared" si="10"/>
        <v>102.85714285714285</v>
      </c>
      <c r="R90" s="7">
        <f t="shared" si="7"/>
        <v>60</v>
      </c>
      <c r="S90" t="str">
        <f t="shared" si="11"/>
        <v>film &amp; video</v>
      </c>
      <c r="T90" t="str">
        <f t="shared" si="6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 s="12">
        <f t="shared" si="8"/>
        <v>41402.752222222225</v>
      </c>
      <c r="J91">
        <v>1370196192</v>
      </c>
      <c r="K91" s="12">
        <f t="shared" si="9"/>
        <v>41427.752222222225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15">
        <f t="shared" si="10"/>
        <v>115.06666666666668</v>
      </c>
      <c r="R91" s="7">
        <f t="shared" si="7"/>
        <v>123.28571428571429</v>
      </c>
      <c r="S91" t="str">
        <f t="shared" si="11"/>
        <v>film &amp; video</v>
      </c>
      <c r="T91" t="str">
        <f t="shared" si="6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 s="12">
        <f t="shared" si="8"/>
        <v>40706.297442129631</v>
      </c>
      <c r="J92">
        <v>1310454499</v>
      </c>
      <c r="K92" s="12">
        <f t="shared" si="9"/>
        <v>40736.297442129631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15">
        <f t="shared" si="10"/>
        <v>100.4</v>
      </c>
      <c r="R92" s="7">
        <f t="shared" si="7"/>
        <v>31.375</v>
      </c>
      <c r="S92" t="str">
        <f t="shared" si="11"/>
        <v>film &amp; video</v>
      </c>
      <c r="T92" t="str">
        <f t="shared" si="6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 s="12">
        <f t="shared" si="8"/>
        <v>40619.402361111112</v>
      </c>
      <c r="J93">
        <v>1305625164</v>
      </c>
      <c r="K93" s="12">
        <f t="shared" si="9"/>
        <v>40680.402361111112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15">
        <f t="shared" si="10"/>
        <v>120</v>
      </c>
      <c r="R93" s="7">
        <f t="shared" si="7"/>
        <v>78.260869565217391</v>
      </c>
      <c r="S93" t="str">
        <f t="shared" si="11"/>
        <v>film &amp; video</v>
      </c>
      <c r="T93" t="str">
        <f t="shared" si="6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 s="12">
        <f t="shared" si="8"/>
        <v>42721.198877314819</v>
      </c>
      <c r="J94">
        <v>1485936000</v>
      </c>
      <c r="K94" s="12">
        <f t="shared" si="9"/>
        <v>42767.333333333328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15">
        <f t="shared" si="10"/>
        <v>105.2</v>
      </c>
      <c r="R94" s="7">
        <f t="shared" si="7"/>
        <v>122.32558139534883</v>
      </c>
      <c r="S94" t="str">
        <f t="shared" si="11"/>
        <v>film &amp; video</v>
      </c>
      <c r="T94" t="str">
        <f t="shared" si="6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 s="12">
        <f t="shared" si="8"/>
        <v>41065.858067129629</v>
      </c>
      <c r="J95">
        <v>1341349200</v>
      </c>
      <c r="K95" s="12">
        <f t="shared" si="9"/>
        <v>41093.875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15">
        <f t="shared" si="10"/>
        <v>110.60000000000001</v>
      </c>
      <c r="R95" s="7">
        <f t="shared" si="7"/>
        <v>73.733333333333334</v>
      </c>
      <c r="S95" t="str">
        <f t="shared" si="11"/>
        <v>film &amp; video</v>
      </c>
      <c r="T95" t="str">
        <f t="shared" si="6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 s="12">
        <f t="shared" si="8"/>
        <v>41716.717847222222</v>
      </c>
      <c r="J96">
        <v>1396890822</v>
      </c>
      <c r="K96" s="12">
        <f t="shared" si="9"/>
        <v>41736.717847222222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15">
        <f t="shared" si="10"/>
        <v>104</v>
      </c>
      <c r="R96" s="7">
        <f t="shared" si="7"/>
        <v>21.666666666666668</v>
      </c>
      <c r="S96" t="str">
        <f t="shared" si="11"/>
        <v>film &amp; video</v>
      </c>
      <c r="T96" t="str">
        <f t="shared" si="6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 s="12">
        <f t="shared" si="8"/>
        <v>40935.005104166667</v>
      </c>
      <c r="J97">
        <v>1330214841</v>
      </c>
      <c r="K97" s="12">
        <f t="shared" si="9"/>
        <v>40965.005104166667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15">
        <f t="shared" si="10"/>
        <v>131.42857142857142</v>
      </c>
      <c r="R97" s="7">
        <f t="shared" si="7"/>
        <v>21.904761904761905</v>
      </c>
      <c r="S97" t="str">
        <f t="shared" si="11"/>
        <v>film &amp; video</v>
      </c>
      <c r="T97" t="str">
        <f t="shared" si="6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 s="12">
        <f t="shared" si="8"/>
        <v>40324.662511574075</v>
      </c>
      <c r="J98">
        <v>1280631600</v>
      </c>
      <c r="K98" s="12">
        <f t="shared" si="9"/>
        <v>40391.125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15">
        <f t="shared" si="10"/>
        <v>114.66666666666667</v>
      </c>
      <c r="R98" s="7">
        <f t="shared" si="7"/>
        <v>50.588235294117645</v>
      </c>
      <c r="S98" t="str">
        <f t="shared" si="11"/>
        <v>film &amp; video</v>
      </c>
      <c r="T98" t="str">
        <f t="shared" si="6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 s="12">
        <f t="shared" si="8"/>
        <v>40706.135208333333</v>
      </c>
      <c r="J99">
        <v>1310440482</v>
      </c>
      <c r="K99" s="12">
        <f t="shared" si="9"/>
        <v>40736.135208333333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15">
        <f t="shared" si="10"/>
        <v>106.25</v>
      </c>
      <c r="R99" s="7">
        <f t="shared" si="7"/>
        <v>53.125</v>
      </c>
      <c r="S99" t="str">
        <f t="shared" si="11"/>
        <v>film &amp; video</v>
      </c>
      <c r="T99" t="str">
        <f t="shared" si="6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 s="12">
        <f t="shared" si="8"/>
        <v>41214.79483796296</v>
      </c>
      <c r="J100">
        <v>1354923000</v>
      </c>
      <c r="K100" s="12">
        <f t="shared" si="9"/>
        <v>41250.979166666664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15">
        <f t="shared" si="10"/>
        <v>106.25</v>
      </c>
      <c r="R100" s="7">
        <f t="shared" si="7"/>
        <v>56.666666666666664</v>
      </c>
      <c r="S100" t="str">
        <f t="shared" si="11"/>
        <v>film &amp; video</v>
      </c>
      <c r="T100" t="str">
        <f t="shared" si="6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 s="12">
        <f t="shared" si="8"/>
        <v>41631.902766203704</v>
      </c>
      <c r="J101">
        <v>1390426799</v>
      </c>
      <c r="K101" s="12">
        <f t="shared" si="9"/>
        <v>41661.902766203704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15">
        <f t="shared" si="10"/>
        <v>106.01933333333334</v>
      </c>
      <c r="R101" s="7">
        <f t="shared" si="7"/>
        <v>40.776666666666664</v>
      </c>
      <c r="S101" t="str">
        <f t="shared" si="11"/>
        <v>film &amp; video</v>
      </c>
      <c r="T101" t="str">
        <f t="shared" si="6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 s="12">
        <f t="shared" si="8"/>
        <v>41197.753310185188</v>
      </c>
      <c r="J102">
        <v>1352055886</v>
      </c>
      <c r="K102" s="12">
        <f t="shared" si="9"/>
        <v>41217.794976851852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15">
        <f t="shared" si="10"/>
        <v>100</v>
      </c>
      <c r="R102" s="7">
        <f t="shared" si="7"/>
        <v>192.30769230769232</v>
      </c>
      <c r="S102" t="str">
        <f t="shared" si="11"/>
        <v>film &amp; video</v>
      </c>
      <c r="T102" t="str">
        <f t="shared" si="6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 s="12">
        <f t="shared" si="8"/>
        <v>41274.776736111111</v>
      </c>
      <c r="J103">
        <v>1359052710</v>
      </c>
      <c r="K103" s="12">
        <f t="shared" si="9"/>
        <v>41298.776736111111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15">
        <f t="shared" si="10"/>
        <v>100</v>
      </c>
      <c r="R103" s="7">
        <f t="shared" si="7"/>
        <v>100</v>
      </c>
      <c r="S103" t="str">
        <f t="shared" si="11"/>
        <v>film &amp; video</v>
      </c>
      <c r="T103" t="str">
        <f t="shared" si="6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 s="12">
        <f t="shared" si="8"/>
        <v>40505.131168981483</v>
      </c>
      <c r="J104">
        <v>1293073733</v>
      </c>
      <c r="K104" s="12">
        <f t="shared" si="9"/>
        <v>40535.131168981483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15">
        <f t="shared" si="10"/>
        <v>127.75000000000001</v>
      </c>
      <c r="R104" s="7">
        <f t="shared" si="7"/>
        <v>117.92307692307692</v>
      </c>
      <c r="S104" t="str">
        <f t="shared" si="11"/>
        <v>film &amp; video</v>
      </c>
      <c r="T104" t="str">
        <f t="shared" si="6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 s="12">
        <f t="shared" si="8"/>
        <v>41682.805902777778</v>
      </c>
      <c r="J105">
        <v>1394220030</v>
      </c>
      <c r="K105" s="12">
        <f t="shared" si="9"/>
        <v>41705.805902777778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15">
        <f t="shared" si="10"/>
        <v>105.15384615384616</v>
      </c>
      <c r="R105" s="7">
        <f t="shared" si="7"/>
        <v>27.897959183673468</v>
      </c>
      <c r="S105" t="str">
        <f t="shared" si="11"/>
        <v>film &amp; video</v>
      </c>
      <c r="T105" t="str">
        <f t="shared" si="6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 s="12">
        <f t="shared" si="8"/>
        <v>40612.695208333331</v>
      </c>
      <c r="J106">
        <v>1301792400</v>
      </c>
      <c r="K106" s="12">
        <f t="shared" si="9"/>
        <v>40636.041666666664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15">
        <f t="shared" si="10"/>
        <v>120</v>
      </c>
      <c r="R106" s="7">
        <f t="shared" si="7"/>
        <v>60</v>
      </c>
      <c r="S106" t="str">
        <f t="shared" si="11"/>
        <v>film &amp; video</v>
      </c>
      <c r="T106" t="str">
        <f t="shared" si="6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 s="12">
        <f t="shared" si="8"/>
        <v>42485.724768518514</v>
      </c>
      <c r="J107">
        <v>1463184000</v>
      </c>
      <c r="K107" s="12">
        <f t="shared" si="9"/>
        <v>42504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15">
        <f t="shared" si="10"/>
        <v>107.40909090909089</v>
      </c>
      <c r="R107" s="7">
        <f t="shared" si="7"/>
        <v>39.383333333333333</v>
      </c>
      <c r="S107" t="str">
        <f t="shared" si="11"/>
        <v>film &amp; video</v>
      </c>
      <c r="T107" t="str">
        <f t="shared" si="6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 s="12">
        <f t="shared" si="8"/>
        <v>40987.776631944449</v>
      </c>
      <c r="J108">
        <v>1333391901</v>
      </c>
      <c r="K108" s="12">
        <f t="shared" si="9"/>
        <v>41001.776631944449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15">
        <f t="shared" si="10"/>
        <v>100.49999999999999</v>
      </c>
      <c r="R108" s="7">
        <f t="shared" si="7"/>
        <v>186.11111111111111</v>
      </c>
      <c r="S108" t="str">
        <f t="shared" si="11"/>
        <v>film &amp; video</v>
      </c>
      <c r="T108" t="str">
        <f t="shared" si="6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 s="12">
        <f t="shared" si="8"/>
        <v>40635.982488425929</v>
      </c>
      <c r="J109">
        <v>1303688087</v>
      </c>
      <c r="K109" s="12">
        <f t="shared" si="9"/>
        <v>40657.982488425929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15">
        <f t="shared" si="10"/>
        <v>102.46666666666667</v>
      </c>
      <c r="R109" s="7">
        <f t="shared" si="7"/>
        <v>111.37681159420291</v>
      </c>
      <c r="S109" t="str">
        <f t="shared" si="11"/>
        <v>film &amp; video</v>
      </c>
      <c r="T109" t="str">
        <f t="shared" si="6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 s="12">
        <f t="shared" si="8"/>
        <v>41365.613078703704</v>
      </c>
      <c r="J110">
        <v>1370011370</v>
      </c>
      <c r="K110" s="12">
        <f t="shared" si="9"/>
        <v>41425.613078703704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15">
        <f t="shared" si="10"/>
        <v>246.66666666666669</v>
      </c>
      <c r="R110" s="7">
        <f t="shared" si="7"/>
        <v>78.723404255319153</v>
      </c>
      <c r="S110" t="str">
        <f t="shared" si="11"/>
        <v>film &amp; video</v>
      </c>
      <c r="T110" t="str">
        <f t="shared" si="6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 s="12">
        <f t="shared" si="8"/>
        <v>40570.025810185187</v>
      </c>
      <c r="J111">
        <v>1298680630</v>
      </c>
      <c r="K111" s="12">
        <f t="shared" si="9"/>
        <v>40600.025810185187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15">
        <f t="shared" si="10"/>
        <v>219.49999999999997</v>
      </c>
      <c r="R111" s="7">
        <f t="shared" si="7"/>
        <v>46.702127659574465</v>
      </c>
      <c r="S111" t="str">
        <f t="shared" si="11"/>
        <v>film &amp; video</v>
      </c>
      <c r="T111" t="str">
        <f t="shared" si="6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 s="12">
        <f t="shared" si="8"/>
        <v>41557.949687500004</v>
      </c>
      <c r="J112">
        <v>1384408740</v>
      </c>
      <c r="K112" s="12">
        <f t="shared" si="9"/>
        <v>41592.249305555553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15">
        <f t="shared" si="10"/>
        <v>130.76923076923077</v>
      </c>
      <c r="R112" s="7">
        <f t="shared" si="7"/>
        <v>65.384615384615387</v>
      </c>
      <c r="S112" t="str">
        <f t="shared" si="11"/>
        <v>film &amp; video</v>
      </c>
      <c r="T112" t="str">
        <f t="shared" si="6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 s="12">
        <f t="shared" si="8"/>
        <v>42125.333182870367</v>
      </c>
      <c r="J113">
        <v>1433059187</v>
      </c>
      <c r="K113" s="12">
        <f t="shared" si="9"/>
        <v>42155.333182870367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15">
        <f t="shared" si="10"/>
        <v>154.57142857142858</v>
      </c>
      <c r="R113" s="7">
        <f t="shared" si="7"/>
        <v>102.0754716981132</v>
      </c>
      <c r="S113" t="str">
        <f t="shared" si="11"/>
        <v>film &amp; video</v>
      </c>
      <c r="T113" t="str">
        <f t="shared" si="6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 s="12">
        <f t="shared" si="8"/>
        <v>41718.043032407404</v>
      </c>
      <c r="J114">
        <v>1397354400</v>
      </c>
      <c r="K114" s="12">
        <f t="shared" si="9"/>
        <v>41742.083333333336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15">
        <f t="shared" si="10"/>
        <v>104</v>
      </c>
      <c r="R114" s="7">
        <f t="shared" si="7"/>
        <v>64.197530864197532</v>
      </c>
      <c r="S114" t="str">
        <f t="shared" si="11"/>
        <v>film &amp; video</v>
      </c>
      <c r="T114" t="str">
        <f t="shared" si="6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 s="12">
        <f t="shared" si="8"/>
        <v>40753.758425925924</v>
      </c>
      <c r="J115">
        <v>1312642800</v>
      </c>
      <c r="K115" s="12">
        <f t="shared" si="9"/>
        <v>40761.625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15">
        <f t="shared" si="10"/>
        <v>141</v>
      </c>
      <c r="R115" s="7">
        <f t="shared" si="7"/>
        <v>90.384615384615387</v>
      </c>
      <c r="S115" t="str">
        <f t="shared" si="11"/>
        <v>film &amp; video</v>
      </c>
      <c r="T115" t="str">
        <f t="shared" si="6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 s="12">
        <f t="shared" si="8"/>
        <v>40861.27416666667</v>
      </c>
      <c r="J116">
        <v>1326436488</v>
      </c>
      <c r="K116" s="12">
        <f t="shared" si="9"/>
        <v>40921.27416666667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15">
        <f t="shared" si="10"/>
        <v>103.33333333333334</v>
      </c>
      <c r="R116" s="7">
        <f t="shared" si="7"/>
        <v>88.571428571428569</v>
      </c>
      <c r="S116" t="str">
        <f t="shared" si="11"/>
        <v>film &amp; video</v>
      </c>
      <c r="T116" t="str">
        <f t="shared" si="6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 s="12">
        <f t="shared" si="8"/>
        <v>40918.738935185182</v>
      </c>
      <c r="J117">
        <v>1328377444</v>
      </c>
      <c r="K117" s="12">
        <f t="shared" si="9"/>
        <v>40943.738935185182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15">
        <f t="shared" si="10"/>
        <v>140.44444444444443</v>
      </c>
      <c r="R117" s="7">
        <f t="shared" si="7"/>
        <v>28.727272727272727</v>
      </c>
      <c r="S117" t="str">
        <f t="shared" si="11"/>
        <v>film &amp; video</v>
      </c>
      <c r="T117" t="str">
        <f t="shared" si="6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 s="12">
        <f t="shared" si="8"/>
        <v>40595.497164351851</v>
      </c>
      <c r="J118">
        <v>1302260155</v>
      </c>
      <c r="K118" s="12">
        <f t="shared" si="9"/>
        <v>40641.455497685187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15">
        <f t="shared" si="10"/>
        <v>113.65714285714286</v>
      </c>
      <c r="R118" s="7">
        <f t="shared" si="7"/>
        <v>69.78947368421052</v>
      </c>
      <c r="S118" t="str">
        <f t="shared" si="11"/>
        <v>film &amp; video</v>
      </c>
      <c r="T118" t="str">
        <f t="shared" si="6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 s="12">
        <f t="shared" si="8"/>
        <v>40248.834999999999</v>
      </c>
      <c r="J119">
        <v>1276110000</v>
      </c>
      <c r="K119" s="12">
        <f t="shared" si="9"/>
        <v>40338.791666666664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15">
        <f t="shared" si="10"/>
        <v>100.49377777777779</v>
      </c>
      <c r="R119" s="7">
        <f t="shared" si="7"/>
        <v>167.48962962962963</v>
      </c>
      <c r="S119" t="str">
        <f t="shared" si="11"/>
        <v>film &amp; video</v>
      </c>
      <c r="T119" t="str">
        <f t="shared" si="6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 s="12">
        <f t="shared" si="8"/>
        <v>40723.053657407407</v>
      </c>
      <c r="J120">
        <v>1311902236</v>
      </c>
      <c r="K120" s="12">
        <f t="shared" si="9"/>
        <v>40753.053657407407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15">
        <f t="shared" si="10"/>
        <v>113.03159999999998</v>
      </c>
      <c r="R120" s="7">
        <f t="shared" si="7"/>
        <v>144.91230769230768</v>
      </c>
      <c r="S120" t="str">
        <f t="shared" si="11"/>
        <v>film &amp; video</v>
      </c>
      <c r="T120" t="str">
        <f t="shared" si="6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 s="12">
        <f t="shared" si="8"/>
        <v>40739.069282407407</v>
      </c>
      <c r="J121">
        <v>1313276400</v>
      </c>
      <c r="K121" s="12">
        <f t="shared" si="9"/>
        <v>40768.958333333336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15">
        <f t="shared" si="10"/>
        <v>104.55692307692308</v>
      </c>
      <c r="R121" s="7">
        <f t="shared" si="7"/>
        <v>91.840540540540545</v>
      </c>
      <c r="S121" t="str">
        <f t="shared" si="11"/>
        <v>film &amp; video</v>
      </c>
      <c r="T121" t="str">
        <f t="shared" si="6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 s="12">
        <f t="shared" si="8"/>
        <v>42616.049849537041</v>
      </c>
      <c r="J122">
        <v>1475457107</v>
      </c>
      <c r="K122" s="12">
        <f t="shared" si="9"/>
        <v>42646.049849537041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15">
        <f t="shared" si="10"/>
        <v>1.4285714285714287E-2</v>
      </c>
      <c r="R122" s="7">
        <f t="shared" si="7"/>
        <v>10</v>
      </c>
      <c r="S122" t="str">
        <f t="shared" si="11"/>
        <v>film &amp; video</v>
      </c>
      <c r="T122" t="str">
        <f>RIGHT(P122,16-1)</f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 s="12">
        <f t="shared" si="8"/>
        <v>42096.704976851848</v>
      </c>
      <c r="J123">
        <v>1429352160</v>
      </c>
      <c r="K123" s="12">
        <f t="shared" si="9"/>
        <v>42112.427777777775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15">
        <f t="shared" si="10"/>
        <v>3.3333333333333333E-2</v>
      </c>
      <c r="R123" s="7">
        <f t="shared" si="7"/>
        <v>1</v>
      </c>
      <c r="S123" t="str">
        <f t="shared" si="11"/>
        <v>film &amp; video</v>
      </c>
      <c r="T123" t="str">
        <f t="shared" ref="T123:T161" si="12">RIGHT(P123,16-1)</f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 s="12">
        <f t="shared" si="8"/>
        <v>42593.431793981479</v>
      </c>
      <c r="J124">
        <v>1476094907</v>
      </c>
      <c r="K124" s="12">
        <f t="shared" si="9"/>
        <v>42653.431793981479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15">
        <f t="shared" si="10"/>
        <v>0</v>
      </c>
      <c r="R124" s="7" t="e">
        <f t="shared" si="7"/>
        <v>#DIV/0!</v>
      </c>
      <c r="S124" t="str">
        <f t="shared" si="11"/>
        <v>film &amp; video</v>
      </c>
      <c r="T124" t="str">
        <f t="shared" si="12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 s="12">
        <f t="shared" si="8"/>
        <v>41904.781990740739</v>
      </c>
      <c r="J125">
        <v>1414533600</v>
      </c>
      <c r="K125" s="12">
        <f t="shared" si="9"/>
        <v>41940.916666666664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15">
        <f t="shared" si="10"/>
        <v>0.27454545454545454</v>
      </c>
      <c r="R125" s="7">
        <f t="shared" si="7"/>
        <v>25.166666666666668</v>
      </c>
      <c r="S125" t="str">
        <f t="shared" si="11"/>
        <v>film &amp; video</v>
      </c>
      <c r="T125" t="str">
        <f t="shared" si="12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 s="12">
        <f t="shared" si="8"/>
        <v>42114.928726851853</v>
      </c>
      <c r="J126">
        <v>1431728242</v>
      </c>
      <c r="K126" s="12">
        <f t="shared" si="9"/>
        <v>42139.928726851853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15">
        <f t="shared" si="10"/>
        <v>0</v>
      </c>
      <c r="R126" s="7" t="e">
        <f t="shared" si="7"/>
        <v>#DIV/0!</v>
      </c>
      <c r="S126" t="str">
        <f t="shared" si="11"/>
        <v>film &amp; video</v>
      </c>
      <c r="T126" t="str">
        <f t="shared" si="12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 s="12">
        <f t="shared" si="8"/>
        <v>42709.993981481486</v>
      </c>
      <c r="J127">
        <v>1486165880</v>
      </c>
      <c r="K127" s="12">
        <f t="shared" si="9"/>
        <v>42769.993981481486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15">
        <f t="shared" si="10"/>
        <v>14.000000000000002</v>
      </c>
      <c r="R127" s="7">
        <f t="shared" si="7"/>
        <v>11.666666666666666</v>
      </c>
      <c r="S127" t="str">
        <f t="shared" si="11"/>
        <v>film &amp; video</v>
      </c>
      <c r="T127" t="str">
        <f t="shared" si="12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 s="12">
        <f t="shared" si="8"/>
        <v>42135.589548611111</v>
      </c>
      <c r="J128">
        <v>1433988000</v>
      </c>
      <c r="K128" s="12">
        <f t="shared" si="9"/>
        <v>42166.083333333328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15">
        <f t="shared" si="10"/>
        <v>5.548</v>
      </c>
      <c r="R128" s="7">
        <f t="shared" si="7"/>
        <v>106.69230769230769</v>
      </c>
      <c r="S128" t="str">
        <f t="shared" si="11"/>
        <v>film &amp; video</v>
      </c>
      <c r="T128" t="str">
        <f t="shared" si="12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 s="12">
        <f t="shared" si="8"/>
        <v>42067.62431712963</v>
      </c>
      <c r="J129">
        <v>1428069541</v>
      </c>
      <c r="K129" s="12">
        <f t="shared" si="9"/>
        <v>42097.582650462966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15">
        <f t="shared" si="10"/>
        <v>2.375</v>
      </c>
      <c r="R129" s="7">
        <f t="shared" si="7"/>
        <v>47.5</v>
      </c>
      <c r="S129" t="str">
        <f t="shared" si="11"/>
        <v>film &amp; video</v>
      </c>
      <c r="T129" t="str">
        <f t="shared" si="12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 s="12">
        <f t="shared" si="8"/>
        <v>42628.22792824074</v>
      </c>
      <c r="J130">
        <v>1476941293</v>
      </c>
      <c r="K130" s="12">
        <f t="shared" si="9"/>
        <v>42663.22792824074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15">
        <f t="shared" si="10"/>
        <v>1.867</v>
      </c>
      <c r="R130" s="7">
        <f t="shared" ref="R130:R193" si="13">(E130/N130)</f>
        <v>311.16666666666669</v>
      </c>
      <c r="S130" t="str">
        <f t="shared" si="11"/>
        <v>film &amp; video</v>
      </c>
      <c r="T130" t="str">
        <f t="shared" si="12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 s="12">
        <f t="shared" ref="I131:I194" si="14">(((L131/60)/60)/24)+DATE(1970, 1, 1)</f>
        <v>41882.937303240738</v>
      </c>
      <c r="J131">
        <v>1414708183</v>
      </c>
      <c r="K131" s="12">
        <f t="shared" ref="K131:K194" si="15">(((J131/60)/60)/24)+DATE(1970, 1, 1)</f>
        <v>41942.937303240738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15">
        <f t="shared" ref="Q131:Q194" si="16">E131/D131*100</f>
        <v>0</v>
      </c>
      <c r="R131" s="7" t="e">
        <f t="shared" si="13"/>
        <v>#DIV/0!</v>
      </c>
      <c r="S131" t="str">
        <f t="shared" ref="S131:S194" si="17">LEFT(P131,13-1)</f>
        <v>film &amp; video</v>
      </c>
      <c r="T131" t="str">
        <f t="shared" si="12"/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 s="12">
        <f t="shared" si="14"/>
        <v>41778.915416666663</v>
      </c>
      <c r="J132">
        <v>1402949760</v>
      </c>
      <c r="K132" s="12">
        <f t="shared" si="15"/>
        <v>41806.844444444447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15">
        <f t="shared" si="16"/>
        <v>0</v>
      </c>
      <c r="R132" s="7" t="e">
        <f t="shared" si="13"/>
        <v>#DIV/0!</v>
      </c>
      <c r="S132" t="str">
        <f t="shared" si="17"/>
        <v>film &amp; video</v>
      </c>
      <c r="T132" t="str">
        <f t="shared" si="12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 s="12">
        <f t="shared" si="14"/>
        <v>42541.837511574078</v>
      </c>
      <c r="J133">
        <v>1467763200</v>
      </c>
      <c r="K133" s="12">
        <f t="shared" si="15"/>
        <v>42557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15">
        <f t="shared" si="16"/>
        <v>0</v>
      </c>
      <c r="R133" s="7" t="e">
        <f t="shared" si="13"/>
        <v>#DIV/0!</v>
      </c>
      <c r="S133" t="str">
        <f t="shared" si="17"/>
        <v>film &amp; video</v>
      </c>
      <c r="T133" t="str">
        <f t="shared" si="12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 s="12">
        <f t="shared" si="14"/>
        <v>41905.812581018516</v>
      </c>
      <c r="J134">
        <v>1415392207</v>
      </c>
      <c r="K134" s="12">
        <f t="shared" si="15"/>
        <v>41950.854247685187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15">
        <f t="shared" si="16"/>
        <v>9.5687499999999996</v>
      </c>
      <c r="R134" s="7">
        <f t="shared" si="13"/>
        <v>94.506172839506178</v>
      </c>
      <c r="S134" t="str">
        <f t="shared" si="17"/>
        <v>film &amp; video</v>
      </c>
      <c r="T134" t="str">
        <f t="shared" si="12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 s="12">
        <f t="shared" si="14"/>
        <v>42491.80768518518</v>
      </c>
      <c r="J135">
        <v>1464715860</v>
      </c>
      <c r="K135" s="12">
        <f t="shared" si="15"/>
        <v>42521.729861111111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15">
        <f t="shared" si="16"/>
        <v>0</v>
      </c>
      <c r="R135" s="7" t="e">
        <f t="shared" si="13"/>
        <v>#DIV/0!</v>
      </c>
      <c r="S135" t="str">
        <f t="shared" si="17"/>
        <v>film &amp; video</v>
      </c>
      <c r="T135" t="str">
        <f t="shared" si="12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 s="12">
        <f t="shared" si="14"/>
        <v>42221.909930555557</v>
      </c>
      <c r="J136">
        <v>1441386000</v>
      </c>
      <c r="K136" s="12">
        <f t="shared" si="15"/>
        <v>42251.708333333328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15">
        <f t="shared" si="16"/>
        <v>0</v>
      </c>
      <c r="R136" s="7" t="e">
        <f t="shared" si="13"/>
        <v>#DIV/0!</v>
      </c>
      <c r="S136" t="str">
        <f t="shared" si="17"/>
        <v>film &amp; video</v>
      </c>
      <c r="T136" t="str">
        <f t="shared" si="12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 s="12">
        <f t="shared" si="14"/>
        <v>41788.381909722222</v>
      </c>
      <c r="J137">
        <v>1404241200</v>
      </c>
      <c r="K137" s="12">
        <f t="shared" si="15"/>
        <v>41821.791666666664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15">
        <f t="shared" si="16"/>
        <v>13.433333333333334</v>
      </c>
      <c r="R137" s="7">
        <f t="shared" si="13"/>
        <v>80.599999999999994</v>
      </c>
      <c r="S137" t="str">
        <f t="shared" si="17"/>
        <v>film &amp; video</v>
      </c>
      <c r="T137" t="str">
        <f t="shared" si="12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 s="12">
        <f t="shared" si="14"/>
        <v>42096.410115740742</v>
      </c>
      <c r="J138">
        <v>1431771360</v>
      </c>
      <c r="K138" s="12">
        <f t="shared" si="15"/>
        <v>42140.427777777775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15">
        <f t="shared" si="16"/>
        <v>0</v>
      </c>
      <c r="R138" s="7" t="e">
        <f t="shared" si="13"/>
        <v>#DIV/0!</v>
      </c>
      <c r="S138" t="str">
        <f t="shared" si="17"/>
        <v>film &amp; video</v>
      </c>
      <c r="T138" t="str">
        <f t="shared" si="12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 s="12">
        <f t="shared" si="14"/>
        <v>42239.573993055557</v>
      </c>
      <c r="J139">
        <v>1444657593</v>
      </c>
      <c r="K139" s="12">
        <f t="shared" si="15"/>
        <v>42289.573993055557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15">
        <f t="shared" si="16"/>
        <v>0</v>
      </c>
      <c r="R139" s="7" t="e">
        <f t="shared" si="13"/>
        <v>#DIV/0!</v>
      </c>
      <c r="S139" t="str">
        <f t="shared" si="17"/>
        <v>film &amp; video</v>
      </c>
      <c r="T139" t="str">
        <f t="shared" si="12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 s="12">
        <f t="shared" si="14"/>
        <v>42186.257418981477</v>
      </c>
      <c r="J140">
        <v>1438405140</v>
      </c>
      <c r="K140" s="12">
        <f t="shared" si="15"/>
        <v>42217.207638888889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15">
        <f t="shared" si="16"/>
        <v>3.1413333333333333</v>
      </c>
      <c r="R140" s="7">
        <f t="shared" si="13"/>
        <v>81.241379310344826</v>
      </c>
      <c r="S140" t="str">
        <f t="shared" si="17"/>
        <v>film &amp; video</v>
      </c>
      <c r="T140" t="str">
        <f t="shared" si="12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 s="12">
        <f t="shared" si="14"/>
        <v>42187.920972222222</v>
      </c>
      <c r="J141">
        <v>1436738772</v>
      </c>
      <c r="K141" s="12">
        <f t="shared" si="15"/>
        <v>42197.920972222222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15">
        <f t="shared" si="16"/>
        <v>100</v>
      </c>
      <c r="R141" s="7">
        <f t="shared" si="13"/>
        <v>500</v>
      </c>
      <c r="S141" t="str">
        <f t="shared" si="17"/>
        <v>film &amp; video</v>
      </c>
      <c r="T141" t="str">
        <f t="shared" si="12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 s="12">
        <f t="shared" si="14"/>
        <v>42053.198287037041</v>
      </c>
      <c r="J142">
        <v>1426823132</v>
      </c>
      <c r="K142" s="12">
        <f t="shared" si="15"/>
        <v>42083.15662037037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15">
        <f t="shared" si="16"/>
        <v>0</v>
      </c>
      <c r="R142" s="7" t="e">
        <f t="shared" si="13"/>
        <v>#DIV/0!</v>
      </c>
      <c r="S142" t="str">
        <f t="shared" si="17"/>
        <v>film &amp; video</v>
      </c>
      <c r="T142" t="str">
        <f t="shared" si="12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 s="12">
        <f t="shared" si="14"/>
        <v>42110.153043981481</v>
      </c>
      <c r="J143">
        <v>1433043623</v>
      </c>
      <c r="K143" s="12">
        <f t="shared" si="15"/>
        <v>42155.153043981481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15">
        <f t="shared" si="16"/>
        <v>10.775</v>
      </c>
      <c r="R143" s="7">
        <f t="shared" si="13"/>
        <v>46.178571428571431</v>
      </c>
      <c r="S143" t="str">
        <f t="shared" si="17"/>
        <v>film &amp; video</v>
      </c>
      <c r="T143" t="str">
        <f t="shared" si="12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 s="12">
        <f t="shared" si="14"/>
        <v>41938.893263888887</v>
      </c>
      <c r="J144">
        <v>1416176778</v>
      </c>
      <c r="K144" s="12">
        <f t="shared" si="15"/>
        <v>41959.934930555552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15">
        <f t="shared" si="16"/>
        <v>0.33333333333333337</v>
      </c>
      <c r="R144" s="7">
        <f t="shared" si="13"/>
        <v>10</v>
      </c>
      <c r="S144" t="str">
        <f t="shared" si="17"/>
        <v>film &amp; video</v>
      </c>
      <c r="T144" t="str">
        <f t="shared" si="12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 s="12">
        <f t="shared" si="14"/>
        <v>42559.064143518524</v>
      </c>
      <c r="J145">
        <v>1472882100</v>
      </c>
      <c r="K145" s="12">
        <f t="shared" si="15"/>
        <v>42616.246527777781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15">
        <f t="shared" si="16"/>
        <v>0</v>
      </c>
      <c r="R145" s="7" t="e">
        <f t="shared" si="13"/>
        <v>#DIV/0!</v>
      </c>
      <c r="S145" t="str">
        <f t="shared" si="17"/>
        <v>film &amp; video</v>
      </c>
      <c r="T145" t="str">
        <f t="shared" si="12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 s="12">
        <f t="shared" si="14"/>
        <v>42047.762407407412</v>
      </c>
      <c r="J146">
        <v>1428945472</v>
      </c>
      <c r="K146" s="12">
        <f t="shared" si="15"/>
        <v>42107.72074074074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15">
        <f t="shared" si="16"/>
        <v>27.6</v>
      </c>
      <c r="R146" s="7">
        <f t="shared" si="13"/>
        <v>55.945945945945944</v>
      </c>
      <c r="S146" t="str">
        <f t="shared" si="17"/>
        <v>film &amp; video</v>
      </c>
      <c r="T146" t="str">
        <f t="shared" si="12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 s="12">
        <f t="shared" si="14"/>
        <v>42200.542268518519</v>
      </c>
      <c r="J147">
        <v>1439298052</v>
      </c>
      <c r="K147" s="12">
        <f t="shared" si="15"/>
        <v>42227.542268518519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15">
        <f t="shared" si="16"/>
        <v>7.5111111111111111</v>
      </c>
      <c r="R147" s="7">
        <f t="shared" si="13"/>
        <v>37.555555555555557</v>
      </c>
      <c r="S147" t="str">
        <f t="shared" si="17"/>
        <v>film &amp; video</v>
      </c>
      <c r="T147" t="str">
        <f t="shared" si="12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 s="12">
        <f t="shared" si="14"/>
        <v>42693.016180555554</v>
      </c>
      <c r="J148">
        <v>1484698998</v>
      </c>
      <c r="K148" s="12">
        <f t="shared" si="15"/>
        <v>42753.016180555554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15">
        <f t="shared" si="16"/>
        <v>0.57499999999999996</v>
      </c>
      <c r="R148" s="7">
        <f t="shared" si="13"/>
        <v>38.333333333333336</v>
      </c>
      <c r="S148" t="str">
        <f t="shared" si="17"/>
        <v>film &amp; video</v>
      </c>
      <c r="T148" t="str">
        <f t="shared" si="12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 s="12">
        <f t="shared" si="14"/>
        <v>41969.767824074079</v>
      </c>
      <c r="J149">
        <v>1420741080</v>
      </c>
      <c r="K149" s="12">
        <f t="shared" si="15"/>
        <v>42012.762499999997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15">
        <f t="shared" si="16"/>
        <v>0</v>
      </c>
      <c r="R149" s="7" t="e">
        <f t="shared" si="13"/>
        <v>#DIV/0!</v>
      </c>
      <c r="S149" t="str">
        <f t="shared" si="17"/>
        <v>film &amp; video</v>
      </c>
      <c r="T149" t="str">
        <f t="shared" si="12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 s="12">
        <f t="shared" si="14"/>
        <v>42397.281666666662</v>
      </c>
      <c r="J150">
        <v>1456555536</v>
      </c>
      <c r="K150" s="12">
        <f t="shared" si="15"/>
        <v>42427.281666666662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15">
        <f t="shared" si="16"/>
        <v>0.08</v>
      </c>
      <c r="R150" s="7">
        <f t="shared" si="13"/>
        <v>20</v>
      </c>
      <c r="S150" t="str">
        <f t="shared" si="17"/>
        <v>film &amp; video</v>
      </c>
      <c r="T150" t="str">
        <f t="shared" si="12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 s="12">
        <f t="shared" si="14"/>
        <v>41968.172106481477</v>
      </c>
      <c r="J151">
        <v>1419494400</v>
      </c>
      <c r="K151" s="12">
        <f t="shared" si="15"/>
        <v>41998.333333333328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15">
        <f t="shared" si="16"/>
        <v>0.91999999999999993</v>
      </c>
      <c r="R151" s="7">
        <f t="shared" si="13"/>
        <v>15.333333333333334</v>
      </c>
      <c r="S151" t="str">
        <f t="shared" si="17"/>
        <v>film &amp; video</v>
      </c>
      <c r="T151" t="str">
        <f t="shared" si="12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 s="12">
        <f t="shared" si="14"/>
        <v>42090.161828703705</v>
      </c>
      <c r="J152">
        <v>1432612382</v>
      </c>
      <c r="K152" s="12">
        <f t="shared" si="15"/>
        <v>42150.161828703705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15">
        <f t="shared" si="16"/>
        <v>23.163076923076922</v>
      </c>
      <c r="R152" s="7">
        <f t="shared" si="13"/>
        <v>449.43283582089555</v>
      </c>
      <c r="S152" t="str">
        <f t="shared" si="17"/>
        <v>film &amp; video</v>
      </c>
      <c r="T152" t="str">
        <f t="shared" si="12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 s="12">
        <f t="shared" si="14"/>
        <v>42113.550821759258</v>
      </c>
      <c r="J153">
        <v>1434633191</v>
      </c>
      <c r="K153" s="12">
        <f t="shared" si="15"/>
        <v>42173.550821759258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15">
        <f t="shared" si="16"/>
        <v>5.5999999999999994E-2</v>
      </c>
      <c r="R153" s="7">
        <f t="shared" si="13"/>
        <v>28</v>
      </c>
      <c r="S153" t="str">
        <f t="shared" si="17"/>
        <v>film &amp; video</v>
      </c>
      <c r="T153" t="str">
        <f t="shared" si="12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 s="12">
        <f t="shared" si="14"/>
        <v>41875.077546296299</v>
      </c>
      <c r="J154">
        <v>1411437100</v>
      </c>
      <c r="K154" s="12">
        <f t="shared" si="15"/>
        <v>41905.077546296299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15">
        <f t="shared" si="16"/>
        <v>7.8947368421052634E-3</v>
      </c>
      <c r="R154" s="7">
        <f t="shared" si="13"/>
        <v>15</v>
      </c>
      <c r="S154" t="str">
        <f t="shared" si="17"/>
        <v>film &amp; video</v>
      </c>
      <c r="T154" t="str">
        <f t="shared" si="12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 s="12">
        <f t="shared" si="14"/>
        <v>41933.586157407408</v>
      </c>
      <c r="J155">
        <v>1417532644</v>
      </c>
      <c r="K155" s="12">
        <f t="shared" si="15"/>
        <v>41975.627824074079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15">
        <f t="shared" si="16"/>
        <v>0.71799999999999997</v>
      </c>
      <c r="R155" s="7">
        <f t="shared" si="13"/>
        <v>35.9</v>
      </c>
      <c r="S155" t="str">
        <f t="shared" si="17"/>
        <v>film &amp; video</v>
      </c>
      <c r="T155" t="str">
        <f t="shared" si="12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 s="12">
        <f t="shared" si="14"/>
        <v>42115.547395833331</v>
      </c>
      <c r="J156">
        <v>1433336895</v>
      </c>
      <c r="K156" s="12">
        <f t="shared" si="15"/>
        <v>42158.547395833331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15">
        <f t="shared" si="16"/>
        <v>2.666666666666667</v>
      </c>
      <c r="R156" s="7">
        <f t="shared" si="13"/>
        <v>13.333333333333334</v>
      </c>
      <c r="S156" t="str">
        <f t="shared" si="17"/>
        <v>film &amp; video</v>
      </c>
      <c r="T156" t="str">
        <f t="shared" si="12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 s="12">
        <f t="shared" si="14"/>
        <v>42168.559432870374</v>
      </c>
      <c r="J157">
        <v>1437657935</v>
      </c>
      <c r="K157" s="12">
        <f t="shared" si="15"/>
        <v>42208.559432870374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15">
        <f t="shared" si="16"/>
        <v>6.0000000000000001E-3</v>
      </c>
      <c r="R157" s="7">
        <f t="shared" si="13"/>
        <v>20.25</v>
      </c>
      <c r="S157" t="str">
        <f t="shared" si="17"/>
        <v>film &amp; video</v>
      </c>
      <c r="T157" t="str">
        <f t="shared" si="12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 s="12">
        <f t="shared" si="14"/>
        <v>41794.124953703707</v>
      </c>
      <c r="J158">
        <v>1407034796</v>
      </c>
      <c r="K158" s="12">
        <f t="shared" si="15"/>
        <v>41854.124953703707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15">
        <f t="shared" si="16"/>
        <v>5.0999999999999996</v>
      </c>
      <c r="R158" s="7">
        <f t="shared" si="13"/>
        <v>119</v>
      </c>
      <c r="S158" t="str">
        <f t="shared" si="17"/>
        <v>film &amp; video</v>
      </c>
      <c r="T158" t="str">
        <f t="shared" si="12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 s="12">
        <f t="shared" si="14"/>
        <v>42396.911712962959</v>
      </c>
      <c r="J159">
        <v>1456523572</v>
      </c>
      <c r="K159" s="12">
        <f t="shared" si="15"/>
        <v>42426.911712962959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15">
        <f t="shared" si="16"/>
        <v>0.26711185308848079</v>
      </c>
      <c r="R159" s="7">
        <f t="shared" si="13"/>
        <v>4</v>
      </c>
      <c r="S159" t="str">
        <f t="shared" si="17"/>
        <v>film &amp; video</v>
      </c>
      <c r="T159" t="str">
        <f t="shared" si="12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 s="12">
        <f t="shared" si="14"/>
        <v>41904.07671296296</v>
      </c>
      <c r="J160">
        <v>1413942628</v>
      </c>
      <c r="K160" s="12">
        <f t="shared" si="15"/>
        <v>41934.07671296296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15">
        <f t="shared" si="16"/>
        <v>0</v>
      </c>
      <c r="R160" s="7" t="e">
        <f t="shared" si="13"/>
        <v>#DIV/0!</v>
      </c>
      <c r="S160" t="str">
        <f t="shared" si="17"/>
        <v>film &amp; video</v>
      </c>
      <c r="T160" t="str">
        <f t="shared" si="12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 s="12">
        <f t="shared" si="14"/>
        <v>42514.434548611112</v>
      </c>
      <c r="J161">
        <v>1467541545</v>
      </c>
      <c r="K161" s="12">
        <f t="shared" si="15"/>
        <v>42554.434548611112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15">
        <f t="shared" si="16"/>
        <v>2E-3</v>
      </c>
      <c r="R161" s="7">
        <f t="shared" si="13"/>
        <v>10</v>
      </c>
      <c r="S161" t="str">
        <f t="shared" si="17"/>
        <v>film &amp; video</v>
      </c>
      <c r="T161" t="str">
        <f t="shared" si="12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 s="12">
        <f t="shared" si="14"/>
        <v>42171.913090277783</v>
      </c>
      <c r="J162">
        <v>1439675691</v>
      </c>
      <c r="K162" s="12">
        <f t="shared" si="15"/>
        <v>42231.913090277783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15">
        <f t="shared" si="16"/>
        <v>0</v>
      </c>
      <c r="R162" s="7" t="e">
        <f t="shared" si="13"/>
        <v>#DIV/0!</v>
      </c>
      <c r="S162" t="str">
        <f t="shared" si="17"/>
        <v>film &amp; video</v>
      </c>
      <c r="T162" t="str">
        <f>RIGHT(P162,6-1)</f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 s="12">
        <f t="shared" si="14"/>
        <v>41792.687442129631</v>
      </c>
      <c r="J163">
        <v>1404318595</v>
      </c>
      <c r="K163" s="12">
        <f t="shared" si="15"/>
        <v>41822.687442129631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15">
        <f t="shared" si="16"/>
        <v>0.01</v>
      </c>
      <c r="R163" s="7">
        <f t="shared" si="13"/>
        <v>5</v>
      </c>
      <c r="S163" t="str">
        <f t="shared" si="17"/>
        <v>film &amp; video</v>
      </c>
      <c r="T163" t="str">
        <f t="shared" ref="T163:T226" si="18">RIGHT(P163,6-1)</f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 s="12">
        <f t="shared" si="14"/>
        <v>41835.126805555556</v>
      </c>
      <c r="J164">
        <v>1408232520</v>
      </c>
      <c r="K164" s="12">
        <f t="shared" si="15"/>
        <v>41867.987500000003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15">
        <f t="shared" si="16"/>
        <v>15.535714285714286</v>
      </c>
      <c r="R164" s="7">
        <f t="shared" si="13"/>
        <v>43.5</v>
      </c>
      <c r="S164" t="str">
        <f t="shared" si="17"/>
        <v>film &amp; video</v>
      </c>
      <c r="T164" t="str">
        <f t="shared" si="18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 s="12">
        <f t="shared" si="14"/>
        <v>42243.961273148147</v>
      </c>
      <c r="J165">
        <v>1443657600</v>
      </c>
      <c r="K165" s="12">
        <f t="shared" si="15"/>
        <v>42278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15">
        <f t="shared" si="16"/>
        <v>0</v>
      </c>
      <c r="R165" s="7" t="e">
        <f t="shared" si="13"/>
        <v>#DIV/0!</v>
      </c>
      <c r="S165" t="str">
        <f t="shared" si="17"/>
        <v>film &amp; video</v>
      </c>
      <c r="T165" t="str">
        <f t="shared" si="18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 s="12">
        <f t="shared" si="14"/>
        <v>41841.762743055559</v>
      </c>
      <c r="J166">
        <v>1411150701</v>
      </c>
      <c r="K166" s="12">
        <f t="shared" si="15"/>
        <v>41901.762743055559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15">
        <f t="shared" si="16"/>
        <v>0.53333333333333333</v>
      </c>
      <c r="R166" s="7">
        <f t="shared" si="13"/>
        <v>91.428571428571431</v>
      </c>
      <c r="S166" t="str">
        <f t="shared" si="17"/>
        <v>film &amp; video</v>
      </c>
      <c r="T166" t="str">
        <f t="shared" si="18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 s="12">
        <f t="shared" si="14"/>
        <v>42351.658842592587</v>
      </c>
      <c r="J167">
        <v>1452613724</v>
      </c>
      <c r="K167" s="12">
        <f t="shared" si="15"/>
        <v>42381.658842592587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15">
        <f t="shared" si="16"/>
        <v>0</v>
      </c>
      <c r="R167" s="7" t="e">
        <f t="shared" si="13"/>
        <v>#DIV/0!</v>
      </c>
      <c r="S167" t="str">
        <f t="shared" si="17"/>
        <v>film &amp; video</v>
      </c>
      <c r="T167" t="str">
        <f t="shared" si="18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 s="12">
        <f t="shared" si="14"/>
        <v>42721.075949074075</v>
      </c>
      <c r="J168">
        <v>1484531362</v>
      </c>
      <c r="K168" s="12">
        <f t="shared" si="15"/>
        <v>42751.075949074075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15">
        <f t="shared" si="16"/>
        <v>60</v>
      </c>
      <c r="R168" s="7">
        <f t="shared" si="13"/>
        <v>3000</v>
      </c>
      <c r="S168" t="str">
        <f t="shared" si="17"/>
        <v>film &amp; video</v>
      </c>
      <c r="T168" t="str">
        <f t="shared" si="18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 s="12">
        <f t="shared" si="14"/>
        <v>42160.927488425921</v>
      </c>
      <c r="J169">
        <v>1438726535</v>
      </c>
      <c r="K169" s="12">
        <f t="shared" si="15"/>
        <v>42220.927488425921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15">
        <f t="shared" si="16"/>
        <v>0.01</v>
      </c>
      <c r="R169" s="7">
        <f t="shared" si="13"/>
        <v>5.5</v>
      </c>
      <c r="S169" t="str">
        <f t="shared" si="17"/>
        <v>film &amp; video</v>
      </c>
      <c r="T169" t="str">
        <f t="shared" si="18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 s="12">
        <f t="shared" si="14"/>
        <v>42052.83530092593</v>
      </c>
      <c r="J170">
        <v>1426791770</v>
      </c>
      <c r="K170" s="12">
        <f t="shared" si="15"/>
        <v>42082.793634259258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15">
        <f t="shared" si="16"/>
        <v>4.0625</v>
      </c>
      <c r="R170" s="7">
        <f t="shared" si="13"/>
        <v>108.33333333333333</v>
      </c>
      <c r="S170" t="str">
        <f t="shared" si="17"/>
        <v>film &amp; video</v>
      </c>
      <c r="T170" t="str">
        <f t="shared" si="18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 s="12">
        <f t="shared" si="14"/>
        <v>41900.505312499998</v>
      </c>
      <c r="J171">
        <v>1413634059</v>
      </c>
      <c r="K171" s="12">
        <f t="shared" si="15"/>
        <v>41930.505312499998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15">
        <f t="shared" si="16"/>
        <v>22.400000000000002</v>
      </c>
      <c r="R171" s="7">
        <f t="shared" si="13"/>
        <v>56</v>
      </c>
      <c r="S171" t="str">
        <f t="shared" si="17"/>
        <v>film &amp; video</v>
      </c>
      <c r="T171" t="str">
        <f t="shared" si="18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 s="12">
        <f t="shared" si="14"/>
        <v>42216.977812500001</v>
      </c>
      <c r="J172">
        <v>1440912480</v>
      </c>
      <c r="K172" s="12">
        <f t="shared" si="15"/>
        <v>42246.227777777778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15">
        <f t="shared" si="16"/>
        <v>3.25</v>
      </c>
      <c r="R172" s="7">
        <f t="shared" si="13"/>
        <v>32.5</v>
      </c>
      <c r="S172" t="str">
        <f t="shared" si="17"/>
        <v>film &amp; video</v>
      </c>
      <c r="T172" t="str">
        <f t="shared" si="18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 s="12">
        <f t="shared" si="14"/>
        <v>42534.180717592593</v>
      </c>
      <c r="J173">
        <v>1470975614</v>
      </c>
      <c r="K173" s="12">
        <f t="shared" si="15"/>
        <v>42594.180717592593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15">
        <f t="shared" si="16"/>
        <v>2E-3</v>
      </c>
      <c r="R173" s="7">
        <f t="shared" si="13"/>
        <v>1</v>
      </c>
      <c r="S173" t="str">
        <f t="shared" si="17"/>
        <v>film &amp; video</v>
      </c>
      <c r="T173" t="str">
        <f t="shared" si="18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 s="12">
        <f t="shared" si="14"/>
        <v>42047.394942129627</v>
      </c>
      <c r="J174">
        <v>1426753723</v>
      </c>
      <c r="K174" s="12">
        <f t="shared" si="15"/>
        <v>42082.353275462956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15">
        <f t="shared" si="16"/>
        <v>0</v>
      </c>
      <c r="R174" s="7" t="e">
        <f t="shared" si="13"/>
        <v>#DIV/0!</v>
      </c>
      <c r="S174" t="str">
        <f t="shared" si="17"/>
        <v>film &amp; video</v>
      </c>
      <c r="T174" t="str">
        <f t="shared" si="18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 s="12">
        <f t="shared" si="14"/>
        <v>42033.573009259257</v>
      </c>
      <c r="J175">
        <v>1425131108</v>
      </c>
      <c r="K175" s="12">
        <f t="shared" si="15"/>
        <v>42063.573009259257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15">
        <f t="shared" si="16"/>
        <v>0</v>
      </c>
      <c r="R175" s="7" t="e">
        <f t="shared" si="13"/>
        <v>#DIV/0!</v>
      </c>
      <c r="S175" t="str">
        <f t="shared" si="17"/>
        <v>film &amp; video</v>
      </c>
      <c r="T175" t="str">
        <f t="shared" si="18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 s="12">
        <f t="shared" si="14"/>
        <v>42072.758981481486</v>
      </c>
      <c r="J176">
        <v>1431108776</v>
      </c>
      <c r="K176" s="12">
        <f t="shared" si="15"/>
        <v>42132.758981481486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15">
        <f t="shared" si="16"/>
        <v>0</v>
      </c>
      <c r="R176" s="7" t="e">
        <f t="shared" si="13"/>
        <v>#DIV/0!</v>
      </c>
      <c r="S176" t="str">
        <f t="shared" si="17"/>
        <v>film &amp; video</v>
      </c>
      <c r="T176" t="str">
        <f t="shared" si="18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 s="12">
        <f t="shared" si="14"/>
        <v>41855.777905092589</v>
      </c>
      <c r="J177">
        <v>1409337611</v>
      </c>
      <c r="K177" s="12">
        <f t="shared" si="15"/>
        <v>41880.777905092589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15">
        <f t="shared" si="16"/>
        <v>6.4850000000000003</v>
      </c>
      <c r="R177" s="7">
        <f t="shared" si="13"/>
        <v>49.884615384615387</v>
      </c>
      <c r="S177" t="str">
        <f t="shared" si="17"/>
        <v>film &amp; video</v>
      </c>
      <c r="T177" t="str">
        <f t="shared" si="18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 s="12">
        <f t="shared" si="14"/>
        <v>42191.824062500003</v>
      </c>
      <c r="J178">
        <v>1438803999</v>
      </c>
      <c r="K178" s="12">
        <f t="shared" si="15"/>
        <v>42221.824062500003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15">
        <f t="shared" si="16"/>
        <v>0</v>
      </c>
      <c r="R178" s="7" t="e">
        <f t="shared" si="13"/>
        <v>#DIV/0!</v>
      </c>
      <c r="S178" t="str">
        <f t="shared" si="17"/>
        <v>film &amp; video</v>
      </c>
      <c r="T178" t="str">
        <f t="shared" si="18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 s="12">
        <f t="shared" si="14"/>
        <v>42070.047754629632</v>
      </c>
      <c r="J179">
        <v>1427155726</v>
      </c>
      <c r="K179" s="12">
        <f t="shared" si="15"/>
        <v>42087.00608796296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15">
        <f t="shared" si="16"/>
        <v>40</v>
      </c>
      <c r="R179" s="7">
        <f t="shared" si="13"/>
        <v>25.714285714285715</v>
      </c>
      <c r="S179" t="str">
        <f t="shared" si="17"/>
        <v>film &amp; video</v>
      </c>
      <c r="T179" t="str">
        <f t="shared" si="18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 s="12">
        <f t="shared" si="14"/>
        <v>42304.955381944441</v>
      </c>
      <c r="J180">
        <v>1448582145</v>
      </c>
      <c r="K180" s="12">
        <f t="shared" si="15"/>
        <v>42334.997048611112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15">
        <f t="shared" si="16"/>
        <v>0</v>
      </c>
      <c r="R180" s="7" t="e">
        <f t="shared" si="13"/>
        <v>#DIV/0!</v>
      </c>
      <c r="S180" t="str">
        <f t="shared" si="17"/>
        <v>film &amp; video</v>
      </c>
      <c r="T180" t="str">
        <f t="shared" si="18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 s="12">
        <f t="shared" si="14"/>
        <v>42403.080497685187</v>
      </c>
      <c r="J181">
        <v>1457056555</v>
      </c>
      <c r="K181" s="12">
        <f t="shared" si="15"/>
        <v>42433.080497685187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15">
        <f t="shared" si="16"/>
        <v>20</v>
      </c>
      <c r="R181" s="7">
        <f t="shared" si="13"/>
        <v>100</v>
      </c>
      <c r="S181" t="str">
        <f t="shared" si="17"/>
        <v>film &amp; video</v>
      </c>
      <c r="T181" t="str">
        <f t="shared" si="18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 s="12">
        <f t="shared" si="14"/>
        <v>42067.991238425922</v>
      </c>
      <c r="J182">
        <v>1428951600</v>
      </c>
      <c r="K182" s="12">
        <f t="shared" si="15"/>
        <v>42107.791666666672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15">
        <f t="shared" si="16"/>
        <v>33.416666666666664</v>
      </c>
      <c r="R182" s="7">
        <f t="shared" si="13"/>
        <v>30.846153846153847</v>
      </c>
      <c r="S182" t="str">
        <f t="shared" si="17"/>
        <v>film &amp; video</v>
      </c>
      <c r="T182" t="str">
        <f t="shared" si="18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 s="12">
        <f t="shared" si="14"/>
        <v>42147.741840277777</v>
      </c>
      <c r="J183">
        <v>1434995295</v>
      </c>
      <c r="K183" s="12">
        <f t="shared" si="15"/>
        <v>42177.741840277777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15">
        <f t="shared" si="16"/>
        <v>21.092608822670172</v>
      </c>
      <c r="R183" s="7">
        <f t="shared" si="13"/>
        <v>180.5</v>
      </c>
      <c r="S183" t="str">
        <f t="shared" si="17"/>
        <v>film &amp; video</v>
      </c>
      <c r="T183" t="str">
        <f t="shared" si="18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 s="12">
        <f t="shared" si="14"/>
        <v>42712.011944444443</v>
      </c>
      <c r="J184">
        <v>1483748232</v>
      </c>
      <c r="K184" s="12">
        <f t="shared" si="15"/>
        <v>42742.011944444443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15">
        <f t="shared" si="16"/>
        <v>0</v>
      </c>
      <c r="R184" s="7" t="e">
        <f t="shared" si="13"/>
        <v>#DIV/0!</v>
      </c>
      <c r="S184" t="str">
        <f t="shared" si="17"/>
        <v>film &amp; video</v>
      </c>
      <c r="T184" t="str">
        <f t="shared" si="18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 s="12">
        <f t="shared" si="14"/>
        <v>41939.810300925928</v>
      </c>
      <c r="J185">
        <v>1417033610</v>
      </c>
      <c r="K185" s="12">
        <f t="shared" si="15"/>
        <v>41969.851967592593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15">
        <f t="shared" si="16"/>
        <v>35.856000000000002</v>
      </c>
      <c r="R185" s="7">
        <f t="shared" si="13"/>
        <v>373.5</v>
      </c>
      <c r="S185" t="str">
        <f t="shared" si="17"/>
        <v>film &amp; video</v>
      </c>
      <c r="T185" t="str">
        <f t="shared" si="18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 s="12">
        <f t="shared" si="14"/>
        <v>41825.791226851856</v>
      </c>
      <c r="J186">
        <v>1409543940</v>
      </c>
      <c r="K186" s="12">
        <f t="shared" si="15"/>
        <v>41883.165972222225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15">
        <f t="shared" si="16"/>
        <v>3.4000000000000004</v>
      </c>
      <c r="R186" s="7">
        <f t="shared" si="13"/>
        <v>25.5</v>
      </c>
      <c r="S186" t="str">
        <f t="shared" si="17"/>
        <v>film &amp; video</v>
      </c>
      <c r="T186" t="str">
        <f t="shared" si="18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 s="12">
        <f t="shared" si="14"/>
        <v>42570.91133101852</v>
      </c>
      <c r="J187">
        <v>1471557139</v>
      </c>
      <c r="K187" s="12">
        <f t="shared" si="15"/>
        <v>42600.91133101852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15">
        <f t="shared" si="16"/>
        <v>5.5</v>
      </c>
      <c r="R187" s="7">
        <f t="shared" si="13"/>
        <v>220</v>
      </c>
      <c r="S187" t="str">
        <f t="shared" si="17"/>
        <v>film &amp; video</v>
      </c>
      <c r="T187" t="str">
        <f t="shared" si="18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 s="12">
        <f t="shared" si="14"/>
        <v>42767.812893518523</v>
      </c>
      <c r="J188">
        <v>1488571200</v>
      </c>
      <c r="K188" s="12">
        <f t="shared" si="15"/>
        <v>42797.833333333328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15">
        <f t="shared" si="16"/>
        <v>0</v>
      </c>
      <c r="R188" s="7" t="e">
        <f t="shared" si="13"/>
        <v>#DIV/0!</v>
      </c>
      <c r="S188" t="str">
        <f t="shared" si="17"/>
        <v>film &amp; video</v>
      </c>
      <c r="T188" t="str">
        <f t="shared" si="18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 s="12">
        <f t="shared" si="14"/>
        <v>42182.234456018516</v>
      </c>
      <c r="J189">
        <v>1437461940</v>
      </c>
      <c r="K189" s="12">
        <f t="shared" si="15"/>
        <v>42206.290972222225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15">
        <f t="shared" si="16"/>
        <v>16</v>
      </c>
      <c r="R189" s="7">
        <f t="shared" si="13"/>
        <v>160</v>
      </c>
      <c r="S189" t="str">
        <f t="shared" si="17"/>
        <v>film &amp; video</v>
      </c>
      <c r="T189" t="str">
        <f t="shared" si="18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 s="12">
        <f t="shared" si="14"/>
        <v>41857.18304398148</v>
      </c>
      <c r="J190">
        <v>1409891015</v>
      </c>
      <c r="K190" s="12">
        <f t="shared" si="15"/>
        <v>41887.18304398148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15">
        <f t="shared" si="16"/>
        <v>0</v>
      </c>
      <c r="R190" s="7" t="e">
        <f t="shared" si="13"/>
        <v>#DIV/0!</v>
      </c>
      <c r="S190" t="str">
        <f t="shared" si="17"/>
        <v>film &amp; video</v>
      </c>
      <c r="T190" t="str">
        <f t="shared" si="18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 s="12">
        <f t="shared" si="14"/>
        <v>42556.690706018519</v>
      </c>
      <c r="J191">
        <v>1472920477</v>
      </c>
      <c r="K191" s="12">
        <f t="shared" si="15"/>
        <v>42616.690706018519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15">
        <f t="shared" si="16"/>
        <v>6.8999999999999992E-2</v>
      </c>
      <c r="R191" s="7">
        <f t="shared" si="13"/>
        <v>69</v>
      </c>
      <c r="S191" t="str">
        <f t="shared" si="17"/>
        <v>film &amp; video</v>
      </c>
      <c r="T191" t="str">
        <f t="shared" si="18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 s="12">
        <f t="shared" si="14"/>
        <v>42527.650995370372</v>
      </c>
      <c r="J192">
        <v>1466091446</v>
      </c>
      <c r="K192" s="12">
        <f t="shared" si="15"/>
        <v>42537.650995370372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15">
        <f t="shared" si="16"/>
        <v>0.41666666666666669</v>
      </c>
      <c r="R192" s="7">
        <f t="shared" si="13"/>
        <v>50</v>
      </c>
      <c r="S192" t="str">
        <f t="shared" si="17"/>
        <v>film &amp; video</v>
      </c>
      <c r="T192" t="str">
        <f t="shared" si="18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 s="12">
        <f t="shared" si="14"/>
        <v>42239.441412037035</v>
      </c>
      <c r="J193">
        <v>1443782138</v>
      </c>
      <c r="K193" s="12">
        <f t="shared" si="15"/>
        <v>42279.441412037035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15">
        <f t="shared" si="16"/>
        <v>5</v>
      </c>
      <c r="R193" s="7">
        <f t="shared" si="13"/>
        <v>83.333333333333329</v>
      </c>
      <c r="S193" t="str">
        <f t="shared" si="17"/>
        <v>film &amp; video</v>
      </c>
      <c r="T193" t="str">
        <f t="shared" si="18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 s="12">
        <f t="shared" si="14"/>
        <v>41899.792037037041</v>
      </c>
      <c r="J194">
        <v>1413572432</v>
      </c>
      <c r="K194" s="12">
        <f t="shared" si="15"/>
        <v>41929.792037037041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15">
        <f t="shared" si="16"/>
        <v>1.6999999999999999E-3</v>
      </c>
      <c r="R194" s="7">
        <f t="shared" ref="R194:R257" si="19">(E194/N194)</f>
        <v>5.666666666666667</v>
      </c>
      <c r="S194" t="str">
        <f t="shared" si="17"/>
        <v>film &amp; video</v>
      </c>
      <c r="T194" t="str">
        <f t="shared" si="18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 s="12">
        <f t="shared" ref="I195:I258" si="20">(((L195/60)/60)/24)+DATE(1970, 1, 1)</f>
        <v>41911.934791666667</v>
      </c>
      <c r="J195">
        <v>1417217166</v>
      </c>
      <c r="K195" s="12">
        <f t="shared" ref="K195:K258" si="21">(((J195/60)/60)/24)+DATE(1970, 1, 1)</f>
        <v>41971.976458333331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15">
        <f t="shared" ref="Q195:Q258" si="22">E195/D195*100</f>
        <v>0</v>
      </c>
      <c r="R195" s="7" t="e">
        <f t="shared" si="19"/>
        <v>#DIV/0!</v>
      </c>
      <c r="S195" t="str">
        <f t="shared" ref="S195:S258" si="23">LEFT(P195,13-1)</f>
        <v>film &amp; video</v>
      </c>
      <c r="T195" t="str">
        <f t="shared" si="18"/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 s="12">
        <f t="shared" si="20"/>
        <v>42375.996886574074</v>
      </c>
      <c r="J196">
        <v>1457308531</v>
      </c>
      <c r="K196" s="12">
        <f t="shared" si="21"/>
        <v>42435.996886574074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15">
        <f t="shared" si="22"/>
        <v>0.12</v>
      </c>
      <c r="R196" s="7">
        <f t="shared" si="19"/>
        <v>1</v>
      </c>
      <c r="S196" t="str">
        <f t="shared" si="23"/>
        <v>film &amp; video</v>
      </c>
      <c r="T196" t="str">
        <f t="shared" si="18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 s="12">
        <f t="shared" si="20"/>
        <v>42135.67050925926</v>
      </c>
      <c r="J197">
        <v>1436544332</v>
      </c>
      <c r="K197" s="12">
        <f t="shared" si="21"/>
        <v>42195.67050925926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15">
        <f t="shared" si="22"/>
        <v>0</v>
      </c>
      <c r="R197" s="7" t="e">
        <f t="shared" si="19"/>
        <v>#DIV/0!</v>
      </c>
      <c r="S197" t="str">
        <f t="shared" si="23"/>
        <v>film &amp; video</v>
      </c>
      <c r="T197" t="str">
        <f t="shared" si="18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 s="12">
        <f t="shared" si="20"/>
        <v>42259.542800925927</v>
      </c>
      <c r="J198">
        <v>1444510800</v>
      </c>
      <c r="K198" s="12">
        <f t="shared" si="21"/>
        <v>42287.875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15">
        <f t="shared" si="22"/>
        <v>41.857142857142861</v>
      </c>
      <c r="R198" s="7">
        <f t="shared" si="19"/>
        <v>77.10526315789474</v>
      </c>
      <c r="S198" t="str">
        <f t="shared" si="23"/>
        <v>film &amp; video</v>
      </c>
      <c r="T198" t="str">
        <f t="shared" si="18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 s="12">
        <f t="shared" si="20"/>
        <v>42741.848379629635</v>
      </c>
      <c r="J199">
        <v>1487365200</v>
      </c>
      <c r="K199" s="12">
        <f t="shared" si="21"/>
        <v>42783.875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15">
        <f t="shared" si="22"/>
        <v>10.48</v>
      </c>
      <c r="R199" s="7">
        <f t="shared" si="19"/>
        <v>32.75</v>
      </c>
      <c r="S199" t="str">
        <f t="shared" si="23"/>
        <v>film &amp; video</v>
      </c>
      <c r="T199" t="str">
        <f t="shared" si="18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 s="12">
        <f t="shared" si="20"/>
        <v>41887.383356481485</v>
      </c>
      <c r="J200">
        <v>1412500322</v>
      </c>
      <c r="K200" s="12">
        <f t="shared" si="21"/>
        <v>41917.383356481485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15">
        <f t="shared" si="22"/>
        <v>1.1159999999999999</v>
      </c>
      <c r="R200" s="7">
        <f t="shared" si="19"/>
        <v>46.5</v>
      </c>
      <c r="S200" t="str">
        <f t="shared" si="23"/>
        <v>film &amp; video</v>
      </c>
      <c r="T200" t="str">
        <f t="shared" si="18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 s="12">
        <f t="shared" si="20"/>
        <v>42584.123865740738</v>
      </c>
      <c r="J201">
        <v>1472698702</v>
      </c>
      <c r="K201" s="12">
        <f t="shared" si="21"/>
        <v>42614.123865740738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15">
        <f t="shared" si="22"/>
        <v>0</v>
      </c>
      <c r="R201" s="7" t="e">
        <f t="shared" si="19"/>
        <v>#DIV/0!</v>
      </c>
      <c r="S201" t="str">
        <f t="shared" si="23"/>
        <v>film &amp; video</v>
      </c>
      <c r="T201" t="str">
        <f t="shared" si="18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 s="12">
        <f t="shared" si="20"/>
        <v>41867.083368055559</v>
      </c>
      <c r="J202">
        <v>1410746403</v>
      </c>
      <c r="K202" s="12">
        <f t="shared" si="21"/>
        <v>41897.083368055559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15">
        <f t="shared" si="22"/>
        <v>26.192500000000003</v>
      </c>
      <c r="R202" s="7">
        <f t="shared" si="19"/>
        <v>87.308333333333337</v>
      </c>
      <c r="S202" t="str">
        <f t="shared" si="23"/>
        <v>film &amp; video</v>
      </c>
      <c r="T202" t="str">
        <f t="shared" si="18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 s="12">
        <f t="shared" si="20"/>
        <v>42023.818622685183</v>
      </c>
      <c r="J203">
        <v>1423424329</v>
      </c>
      <c r="K203" s="12">
        <f t="shared" si="21"/>
        <v>42043.818622685183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15">
        <f t="shared" si="22"/>
        <v>58.461538461538467</v>
      </c>
      <c r="R203" s="7">
        <f t="shared" si="19"/>
        <v>54.285714285714285</v>
      </c>
      <c r="S203" t="str">
        <f t="shared" si="23"/>
        <v>film &amp; video</v>
      </c>
      <c r="T203" t="str">
        <f t="shared" si="18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 s="12">
        <f t="shared" si="20"/>
        <v>42255.927824074075</v>
      </c>
      <c r="J204">
        <v>1444337940</v>
      </c>
      <c r="K204" s="12">
        <f t="shared" si="21"/>
        <v>42285.874305555553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15">
        <f t="shared" si="22"/>
        <v>0</v>
      </c>
      <c r="R204" s="7" t="e">
        <f t="shared" si="19"/>
        <v>#DIV/0!</v>
      </c>
      <c r="S204" t="str">
        <f t="shared" si="23"/>
        <v>film &amp; video</v>
      </c>
      <c r="T204" t="str">
        <f t="shared" si="18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 s="12">
        <f t="shared" si="20"/>
        <v>41973.847962962958</v>
      </c>
      <c r="J205">
        <v>1422562864</v>
      </c>
      <c r="K205" s="12">
        <f t="shared" si="21"/>
        <v>42033.847962962958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15">
        <f t="shared" si="22"/>
        <v>29.84</v>
      </c>
      <c r="R205" s="7">
        <f t="shared" si="19"/>
        <v>93.25</v>
      </c>
      <c r="S205" t="str">
        <f t="shared" si="23"/>
        <v>film &amp; video</v>
      </c>
      <c r="T205" t="str">
        <f t="shared" si="18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 s="12">
        <f t="shared" si="20"/>
        <v>42556.583368055552</v>
      </c>
      <c r="J206">
        <v>1470319203</v>
      </c>
      <c r="K206" s="12">
        <f t="shared" si="21"/>
        <v>42586.583368055552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15">
        <f t="shared" si="22"/>
        <v>50.721666666666664</v>
      </c>
      <c r="R206" s="7">
        <f t="shared" si="19"/>
        <v>117.68368136117556</v>
      </c>
      <c r="S206" t="str">
        <f t="shared" si="23"/>
        <v>film &amp; video</v>
      </c>
      <c r="T206" t="str">
        <f t="shared" si="18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 s="12">
        <f t="shared" si="20"/>
        <v>42248.632199074069</v>
      </c>
      <c r="J207">
        <v>1444144222</v>
      </c>
      <c r="K207" s="12">
        <f t="shared" si="21"/>
        <v>42283.632199074069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15">
        <f t="shared" si="22"/>
        <v>16.25</v>
      </c>
      <c r="R207" s="7">
        <f t="shared" si="19"/>
        <v>76.470588235294116</v>
      </c>
      <c r="S207" t="str">
        <f t="shared" si="23"/>
        <v>film &amp; video</v>
      </c>
      <c r="T207" t="str">
        <f t="shared" si="18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 s="12">
        <f t="shared" si="20"/>
        <v>42567.004432870366</v>
      </c>
      <c r="J208">
        <v>1470441983</v>
      </c>
      <c r="K208" s="12">
        <f t="shared" si="21"/>
        <v>42588.004432870366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15">
        <f t="shared" si="22"/>
        <v>0</v>
      </c>
      <c r="R208" s="7" t="e">
        <f t="shared" si="19"/>
        <v>#DIV/0!</v>
      </c>
      <c r="S208" t="str">
        <f t="shared" si="23"/>
        <v>film &amp; video</v>
      </c>
      <c r="T208" t="str">
        <f t="shared" si="18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 s="12">
        <f t="shared" si="20"/>
        <v>41978.197199074071</v>
      </c>
      <c r="J209">
        <v>1420346638</v>
      </c>
      <c r="K209" s="12">
        <f t="shared" si="21"/>
        <v>42008.197199074071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15">
        <f t="shared" si="22"/>
        <v>15.214285714285714</v>
      </c>
      <c r="R209" s="7">
        <f t="shared" si="19"/>
        <v>163.84615384615384</v>
      </c>
      <c r="S209" t="str">
        <f t="shared" si="23"/>
        <v>film &amp; video</v>
      </c>
      <c r="T209" t="str">
        <f t="shared" si="18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 s="12">
        <f t="shared" si="20"/>
        <v>41959.369988425926</v>
      </c>
      <c r="J210">
        <v>1418719967</v>
      </c>
      <c r="K210" s="12">
        <f t="shared" si="21"/>
        <v>41989.369988425926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15">
        <f t="shared" si="22"/>
        <v>0</v>
      </c>
      <c r="R210" s="7" t="e">
        <f t="shared" si="19"/>
        <v>#DIV/0!</v>
      </c>
      <c r="S210" t="str">
        <f t="shared" si="23"/>
        <v>film &amp; video</v>
      </c>
      <c r="T210" t="str">
        <f t="shared" si="18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 s="12">
        <f t="shared" si="20"/>
        <v>42165.922858796301</v>
      </c>
      <c r="J211">
        <v>1436566135</v>
      </c>
      <c r="K211" s="12">
        <f t="shared" si="21"/>
        <v>42195.922858796301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15">
        <f t="shared" si="22"/>
        <v>0</v>
      </c>
      <c r="R211" s="7" t="e">
        <f t="shared" si="19"/>
        <v>#DIV/0!</v>
      </c>
      <c r="S211" t="str">
        <f t="shared" si="23"/>
        <v>film &amp; video</v>
      </c>
      <c r="T211" t="str">
        <f t="shared" si="18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 s="12">
        <f t="shared" si="20"/>
        <v>42249.064722222218</v>
      </c>
      <c r="J212">
        <v>1443675600</v>
      </c>
      <c r="K212" s="12">
        <f t="shared" si="21"/>
        <v>42278.208333333328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15">
        <f t="shared" si="22"/>
        <v>25.25</v>
      </c>
      <c r="R212" s="7">
        <f t="shared" si="19"/>
        <v>91.818181818181813</v>
      </c>
      <c r="S212" t="str">
        <f t="shared" si="23"/>
        <v>film &amp; video</v>
      </c>
      <c r="T212" t="str">
        <f t="shared" si="18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 s="12">
        <f t="shared" si="20"/>
        <v>42236.159918981488</v>
      </c>
      <c r="J213">
        <v>1442634617</v>
      </c>
      <c r="K213" s="12">
        <f t="shared" si="21"/>
        <v>42266.159918981488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15">
        <f t="shared" si="22"/>
        <v>44.6</v>
      </c>
      <c r="R213" s="7">
        <f t="shared" si="19"/>
        <v>185.83333333333334</v>
      </c>
      <c r="S213" t="str">
        <f t="shared" si="23"/>
        <v>film &amp; video</v>
      </c>
      <c r="T213" t="str">
        <f t="shared" si="18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 s="12">
        <f t="shared" si="20"/>
        <v>42416.881018518514</v>
      </c>
      <c r="J214">
        <v>1460837320</v>
      </c>
      <c r="K214" s="12">
        <f t="shared" si="21"/>
        <v>42476.839351851857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15">
        <f t="shared" si="22"/>
        <v>1.5873015873015872E-2</v>
      </c>
      <c r="R214" s="7">
        <f t="shared" si="19"/>
        <v>1</v>
      </c>
      <c r="S214" t="str">
        <f t="shared" si="23"/>
        <v>film &amp; video</v>
      </c>
      <c r="T214" t="str">
        <f t="shared" si="18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 s="12">
        <f t="shared" si="20"/>
        <v>42202.594293981485</v>
      </c>
      <c r="J215">
        <v>1439734001</v>
      </c>
      <c r="K215" s="12">
        <f t="shared" si="21"/>
        <v>42232.587974537033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15">
        <f t="shared" si="22"/>
        <v>0.04</v>
      </c>
      <c r="R215" s="7">
        <f t="shared" si="19"/>
        <v>20</v>
      </c>
      <c r="S215" t="str">
        <f t="shared" si="23"/>
        <v>film &amp; video</v>
      </c>
      <c r="T215" t="str">
        <f t="shared" si="18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 s="12">
        <f t="shared" si="20"/>
        <v>42009.64061342593</v>
      </c>
      <c r="J216">
        <v>1425655349</v>
      </c>
      <c r="K216" s="12">
        <f t="shared" si="21"/>
        <v>42069.64061342593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15">
        <f t="shared" si="22"/>
        <v>8.0000000000000002E-3</v>
      </c>
      <c r="R216" s="7">
        <f t="shared" si="19"/>
        <v>1</v>
      </c>
      <c r="S216" t="str">
        <f t="shared" si="23"/>
        <v>film &amp; video</v>
      </c>
      <c r="T216" t="str">
        <f t="shared" si="18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 s="12">
        <f t="shared" si="20"/>
        <v>42375.230115740742</v>
      </c>
      <c r="J217">
        <v>1455753540</v>
      </c>
      <c r="K217" s="12">
        <f t="shared" si="21"/>
        <v>42417.999305555553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15">
        <f t="shared" si="22"/>
        <v>0.22727272727272727</v>
      </c>
      <c r="R217" s="7">
        <f t="shared" si="19"/>
        <v>10</v>
      </c>
      <c r="S217" t="str">
        <f t="shared" si="23"/>
        <v>film &amp; video</v>
      </c>
      <c r="T217" t="str">
        <f t="shared" si="18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 s="12">
        <f t="shared" si="20"/>
        <v>42066.958761574075</v>
      </c>
      <c r="J218">
        <v>1429740037</v>
      </c>
      <c r="K218" s="12">
        <f t="shared" si="21"/>
        <v>42116.917094907403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15">
        <f t="shared" si="22"/>
        <v>55.698440000000005</v>
      </c>
      <c r="R218" s="7">
        <f t="shared" si="19"/>
        <v>331.53833333333336</v>
      </c>
      <c r="S218" t="str">
        <f t="shared" si="23"/>
        <v>film &amp; video</v>
      </c>
      <c r="T218" t="str">
        <f t="shared" si="18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 s="12">
        <f t="shared" si="20"/>
        <v>41970.64061342593</v>
      </c>
      <c r="J219">
        <v>1419780149</v>
      </c>
      <c r="K219" s="12">
        <f t="shared" si="21"/>
        <v>42001.64061342593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15">
        <f t="shared" si="22"/>
        <v>11.943</v>
      </c>
      <c r="R219" s="7">
        <f t="shared" si="19"/>
        <v>314.28947368421052</v>
      </c>
      <c r="S219" t="str">
        <f t="shared" si="23"/>
        <v>film &amp; video</v>
      </c>
      <c r="T219" t="str">
        <f t="shared" si="18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 s="12">
        <f t="shared" si="20"/>
        <v>42079.628344907411</v>
      </c>
      <c r="J220">
        <v>1431702289</v>
      </c>
      <c r="K220" s="12">
        <f t="shared" si="21"/>
        <v>42139.628344907411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15">
        <f t="shared" si="22"/>
        <v>2</v>
      </c>
      <c r="R220" s="7">
        <f t="shared" si="19"/>
        <v>100</v>
      </c>
      <c r="S220" t="str">
        <f t="shared" si="23"/>
        <v>film &amp; video</v>
      </c>
      <c r="T220" t="str">
        <f t="shared" si="18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 s="12">
        <f t="shared" si="20"/>
        <v>42429.326678240745</v>
      </c>
      <c r="J221">
        <v>1459493940</v>
      </c>
      <c r="K221" s="12">
        <f t="shared" si="21"/>
        <v>42461.290972222225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15">
        <f t="shared" si="22"/>
        <v>17.630000000000003</v>
      </c>
      <c r="R221" s="7">
        <f t="shared" si="19"/>
        <v>115.98684210526316</v>
      </c>
      <c r="S221" t="str">
        <f t="shared" si="23"/>
        <v>film &amp; video</v>
      </c>
      <c r="T221" t="str">
        <f t="shared" si="18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 s="12">
        <f t="shared" si="20"/>
        <v>42195.643865740742</v>
      </c>
      <c r="J222">
        <v>1440101160</v>
      </c>
      <c r="K222" s="12">
        <f t="shared" si="21"/>
        <v>42236.837499999994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15">
        <f t="shared" si="22"/>
        <v>0.72</v>
      </c>
      <c r="R222" s="7">
        <f t="shared" si="19"/>
        <v>120</v>
      </c>
      <c r="S222" t="str">
        <f t="shared" si="23"/>
        <v>film &amp; video</v>
      </c>
      <c r="T222" t="str">
        <f t="shared" si="18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 s="12">
        <f t="shared" si="20"/>
        <v>42031.837546296301</v>
      </c>
      <c r="J223">
        <v>1427569564</v>
      </c>
      <c r="K223" s="12">
        <f t="shared" si="21"/>
        <v>42091.79587962963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15">
        <f t="shared" si="22"/>
        <v>0</v>
      </c>
      <c r="R223" s="7" t="e">
        <f t="shared" si="19"/>
        <v>#DIV/0!</v>
      </c>
      <c r="S223" t="str">
        <f t="shared" si="23"/>
        <v>film &amp; video</v>
      </c>
      <c r="T223" t="str">
        <f t="shared" si="18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 s="12">
        <f t="shared" si="20"/>
        <v>42031.769884259258</v>
      </c>
      <c r="J224">
        <v>1427423940</v>
      </c>
      <c r="K224" s="12">
        <f t="shared" si="21"/>
        <v>42090.110416666663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15">
        <f t="shared" si="22"/>
        <v>13</v>
      </c>
      <c r="R224" s="7">
        <f t="shared" si="19"/>
        <v>65</v>
      </c>
      <c r="S224" t="str">
        <f t="shared" si="23"/>
        <v>film &amp; video</v>
      </c>
      <c r="T224" t="str">
        <f t="shared" si="18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 s="12">
        <f t="shared" si="20"/>
        <v>42482.048032407409</v>
      </c>
      <c r="J225">
        <v>1463879100</v>
      </c>
      <c r="K225" s="12">
        <f t="shared" si="21"/>
        <v>42512.045138888891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15">
        <f t="shared" si="22"/>
        <v>0</v>
      </c>
      <c r="R225" s="7" t="e">
        <f t="shared" si="19"/>
        <v>#DIV/0!</v>
      </c>
      <c r="S225" t="str">
        <f t="shared" si="23"/>
        <v>film &amp; video</v>
      </c>
      <c r="T225" t="str">
        <f t="shared" si="18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 s="12">
        <f t="shared" si="20"/>
        <v>42135.235254629632</v>
      </c>
      <c r="J226">
        <v>1436506726</v>
      </c>
      <c r="K226" s="12">
        <f t="shared" si="21"/>
        <v>42195.235254629632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15">
        <f t="shared" si="22"/>
        <v>0</v>
      </c>
      <c r="R226" s="7" t="e">
        <f t="shared" si="19"/>
        <v>#DIV/0!</v>
      </c>
      <c r="S226" t="str">
        <f t="shared" si="23"/>
        <v>film &amp; video</v>
      </c>
      <c r="T226" t="str">
        <f t="shared" si="18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 s="12">
        <f t="shared" si="20"/>
        <v>42438.961273148147</v>
      </c>
      <c r="J227">
        <v>1460153054</v>
      </c>
      <c r="K227" s="12">
        <f t="shared" si="21"/>
        <v>42468.919606481482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15">
        <f t="shared" si="22"/>
        <v>0</v>
      </c>
      <c r="R227" s="7" t="e">
        <f t="shared" si="19"/>
        <v>#DIV/0!</v>
      </c>
      <c r="S227" t="str">
        <f t="shared" si="23"/>
        <v>film &amp; video</v>
      </c>
      <c r="T227" t="str">
        <f t="shared" ref="T227:T241" si="24">RIGHT(P227,6-1)</f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 s="12">
        <f t="shared" si="20"/>
        <v>42106.666018518517</v>
      </c>
      <c r="J228">
        <v>1433064540</v>
      </c>
      <c r="K228" s="12">
        <f t="shared" si="21"/>
        <v>42155.395138888889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15">
        <f t="shared" si="22"/>
        <v>0.86206896551724133</v>
      </c>
      <c r="R228" s="7">
        <f t="shared" si="19"/>
        <v>125</v>
      </c>
      <c r="S228" t="str">
        <f t="shared" si="23"/>
        <v>film &amp; video</v>
      </c>
      <c r="T228" t="str">
        <f t="shared" si="24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 s="12">
        <f t="shared" si="20"/>
        <v>42164.893993055557</v>
      </c>
      <c r="J229">
        <v>1436477241</v>
      </c>
      <c r="K229" s="12">
        <f t="shared" si="21"/>
        <v>42194.893993055557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15">
        <f t="shared" si="22"/>
        <v>0</v>
      </c>
      <c r="R229" s="7" t="e">
        <f t="shared" si="19"/>
        <v>#DIV/0!</v>
      </c>
      <c r="S229" t="str">
        <f t="shared" si="23"/>
        <v>film &amp; video</v>
      </c>
      <c r="T229" t="str">
        <f t="shared" si="24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 s="12">
        <f t="shared" si="20"/>
        <v>42096.686400462961</v>
      </c>
      <c r="J230">
        <v>1433176105</v>
      </c>
      <c r="K230" s="12">
        <f t="shared" si="21"/>
        <v>42156.686400462961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15">
        <f t="shared" si="22"/>
        <v>0</v>
      </c>
      <c r="R230" s="7" t="e">
        <f t="shared" si="19"/>
        <v>#DIV/0!</v>
      </c>
      <c r="S230" t="str">
        <f t="shared" si="23"/>
        <v>film &amp; video</v>
      </c>
      <c r="T230" t="str">
        <f t="shared" si="24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 s="12">
        <f t="shared" si="20"/>
        <v>42383.933993055558</v>
      </c>
      <c r="J231">
        <v>1455402297</v>
      </c>
      <c r="K231" s="12">
        <f t="shared" si="21"/>
        <v>42413.933993055558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15">
        <f t="shared" si="22"/>
        <v>0</v>
      </c>
      <c r="R231" s="7" t="e">
        <f t="shared" si="19"/>
        <v>#DIV/0!</v>
      </c>
      <c r="S231" t="str">
        <f t="shared" si="23"/>
        <v>film &amp; video</v>
      </c>
      <c r="T231" t="str">
        <f t="shared" si="24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 s="12">
        <f t="shared" si="20"/>
        <v>42129.777210648142</v>
      </c>
      <c r="J232">
        <v>1433443151</v>
      </c>
      <c r="K232" s="12">
        <f t="shared" si="21"/>
        <v>42159.777210648142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15">
        <f t="shared" si="22"/>
        <v>0.4</v>
      </c>
      <c r="R232" s="7">
        <f t="shared" si="19"/>
        <v>30</v>
      </c>
      <c r="S232" t="str">
        <f t="shared" si="23"/>
        <v>film &amp; video</v>
      </c>
      <c r="T232" t="str">
        <f t="shared" si="24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 s="12">
        <f t="shared" si="20"/>
        <v>42341.958923611113</v>
      </c>
      <c r="J233">
        <v>1451775651</v>
      </c>
      <c r="K233" s="12">
        <f t="shared" si="21"/>
        <v>42371.958923611113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15">
        <f t="shared" si="22"/>
        <v>0</v>
      </c>
      <c r="R233" s="7" t="e">
        <f t="shared" si="19"/>
        <v>#DIV/0!</v>
      </c>
      <c r="S233" t="str">
        <f t="shared" si="23"/>
        <v>film &amp; video</v>
      </c>
      <c r="T233" t="str">
        <f t="shared" si="24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 s="12">
        <f t="shared" si="20"/>
        <v>42032.82576388889</v>
      </c>
      <c r="J234">
        <v>1425066546</v>
      </c>
      <c r="K234" s="12">
        <f t="shared" si="21"/>
        <v>42062.82576388889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15">
        <f t="shared" si="22"/>
        <v>2.75</v>
      </c>
      <c r="R234" s="7">
        <f t="shared" si="19"/>
        <v>15.714285714285714</v>
      </c>
      <c r="S234" t="str">
        <f t="shared" si="23"/>
        <v>film &amp; video</v>
      </c>
      <c r="T234" t="str">
        <f t="shared" si="24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 s="12">
        <f t="shared" si="20"/>
        <v>42612.911712962959</v>
      </c>
      <c r="J235">
        <v>1475185972</v>
      </c>
      <c r="K235" s="12">
        <f t="shared" si="21"/>
        <v>42642.911712962959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15">
        <f t="shared" si="22"/>
        <v>0</v>
      </c>
      <c r="R235" s="7" t="e">
        <f t="shared" si="19"/>
        <v>#DIV/0!</v>
      </c>
      <c r="S235" t="str">
        <f t="shared" si="23"/>
        <v>film &amp; video</v>
      </c>
      <c r="T235" t="str">
        <f t="shared" si="24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 s="12">
        <f t="shared" si="20"/>
        <v>42136.035405092596</v>
      </c>
      <c r="J236">
        <v>1434847859</v>
      </c>
      <c r="K236" s="12">
        <f t="shared" si="21"/>
        <v>42176.035405092596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15">
        <f t="shared" si="22"/>
        <v>40.1</v>
      </c>
      <c r="R236" s="7">
        <f t="shared" si="19"/>
        <v>80.2</v>
      </c>
      <c r="S236" t="str">
        <f t="shared" si="23"/>
        <v>film &amp; video</v>
      </c>
      <c r="T236" t="str">
        <f t="shared" si="24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 s="12">
        <f t="shared" si="20"/>
        <v>42164.908530092594</v>
      </c>
      <c r="J237">
        <v>1436478497</v>
      </c>
      <c r="K237" s="12">
        <f t="shared" si="21"/>
        <v>42194.908530092594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15">
        <f t="shared" si="22"/>
        <v>0</v>
      </c>
      <c r="R237" s="7" t="e">
        <f t="shared" si="19"/>
        <v>#DIV/0!</v>
      </c>
      <c r="S237" t="str">
        <f t="shared" si="23"/>
        <v>film &amp; video</v>
      </c>
      <c r="T237" t="str">
        <f t="shared" si="24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 s="12">
        <f t="shared" si="20"/>
        <v>42321.08447916666</v>
      </c>
      <c r="J238">
        <v>1451952000</v>
      </c>
      <c r="K238" s="12">
        <f t="shared" si="21"/>
        <v>42374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15">
        <f t="shared" si="22"/>
        <v>0</v>
      </c>
      <c r="R238" s="7" t="e">
        <f t="shared" si="19"/>
        <v>#DIV/0!</v>
      </c>
      <c r="S238" t="str">
        <f t="shared" si="23"/>
        <v>film &amp; video</v>
      </c>
      <c r="T238" t="str">
        <f t="shared" si="24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 s="12">
        <f t="shared" si="20"/>
        <v>42377.577187499999</v>
      </c>
      <c r="J239">
        <v>1457445069</v>
      </c>
      <c r="K239" s="12">
        <f t="shared" si="21"/>
        <v>42437.577187499999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15">
        <f t="shared" si="22"/>
        <v>0.33333333333333337</v>
      </c>
      <c r="R239" s="7">
        <f t="shared" si="19"/>
        <v>50</v>
      </c>
      <c r="S239" t="str">
        <f t="shared" si="23"/>
        <v>film &amp; video</v>
      </c>
      <c r="T239" t="str">
        <f t="shared" si="24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 s="12">
        <f t="shared" si="20"/>
        <v>42713.962499999994</v>
      </c>
      <c r="J240">
        <v>1483088400</v>
      </c>
      <c r="K240" s="12">
        <f t="shared" si="21"/>
        <v>42734.375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15">
        <f t="shared" si="22"/>
        <v>0</v>
      </c>
      <c r="R240" s="7" t="e">
        <f t="shared" si="19"/>
        <v>#DIV/0!</v>
      </c>
      <c r="S240" t="str">
        <f t="shared" si="23"/>
        <v>film &amp; video</v>
      </c>
      <c r="T240" t="str">
        <f t="shared" si="24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 s="12">
        <f t="shared" si="20"/>
        <v>42297.110300925924</v>
      </c>
      <c r="J241">
        <v>1446984000</v>
      </c>
      <c r="K241" s="12">
        <f t="shared" si="21"/>
        <v>42316.5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15">
        <f t="shared" si="22"/>
        <v>25</v>
      </c>
      <c r="R241" s="7">
        <f t="shared" si="19"/>
        <v>50</v>
      </c>
      <c r="S241" t="str">
        <f t="shared" si="23"/>
        <v>film &amp; video</v>
      </c>
      <c r="T241" t="str">
        <f t="shared" si="24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 s="12">
        <f t="shared" si="20"/>
        <v>41354.708460648151</v>
      </c>
      <c r="J242">
        <v>1367773211</v>
      </c>
      <c r="K242" s="12">
        <f t="shared" si="21"/>
        <v>41399.708460648151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15">
        <f t="shared" si="22"/>
        <v>107.63413333333334</v>
      </c>
      <c r="R242" s="7">
        <f t="shared" si="19"/>
        <v>117.84759124087591</v>
      </c>
      <c r="S242" t="str">
        <f t="shared" si="23"/>
        <v>film &amp; video</v>
      </c>
      <c r="T242" t="str">
        <f>RIGHT(P242,12-1)</f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 s="12">
        <f t="shared" si="20"/>
        <v>41949.697962962964</v>
      </c>
      <c r="J243">
        <v>1419180304</v>
      </c>
      <c r="K243" s="12">
        <f t="shared" si="21"/>
        <v>41994.697962962964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15">
        <f t="shared" si="22"/>
        <v>112.63736263736264</v>
      </c>
      <c r="R243" s="7">
        <f t="shared" si="19"/>
        <v>109.04255319148936</v>
      </c>
      <c r="S243" t="str">
        <f t="shared" si="23"/>
        <v>film &amp; video</v>
      </c>
      <c r="T243" t="str">
        <f t="shared" ref="T243:T306" si="25">RIGHT(P243,12-1)</f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 s="12">
        <f t="shared" si="20"/>
        <v>40862.492939814816</v>
      </c>
      <c r="J244">
        <v>1324381790</v>
      </c>
      <c r="K244" s="12">
        <f t="shared" si="21"/>
        <v>40897.492939814816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15">
        <f t="shared" si="22"/>
        <v>113.46153846153845</v>
      </c>
      <c r="R244" s="7">
        <f t="shared" si="19"/>
        <v>73.019801980198025</v>
      </c>
      <c r="S244" t="str">
        <f t="shared" si="23"/>
        <v>film &amp; video</v>
      </c>
      <c r="T244" t="str">
        <f t="shared" si="25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 s="12">
        <f t="shared" si="20"/>
        <v>41662.047500000001</v>
      </c>
      <c r="J245">
        <v>1393031304</v>
      </c>
      <c r="K245" s="12">
        <f t="shared" si="21"/>
        <v>41692.047500000001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15">
        <f t="shared" si="22"/>
        <v>102.592</v>
      </c>
      <c r="R245" s="7">
        <f t="shared" si="19"/>
        <v>78.195121951219505</v>
      </c>
      <c r="S245" t="str">
        <f t="shared" si="23"/>
        <v>film &amp; video</v>
      </c>
      <c r="T245" t="str">
        <f t="shared" si="25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 s="12">
        <f t="shared" si="20"/>
        <v>40213.323599537034</v>
      </c>
      <c r="J246">
        <v>1268723160</v>
      </c>
      <c r="K246" s="12">
        <f t="shared" si="21"/>
        <v>40253.29583333333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15">
        <f t="shared" si="22"/>
        <v>113.75714285714287</v>
      </c>
      <c r="R246" s="7">
        <f t="shared" si="19"/>
        <v>47.398809523809526</v>
      </c>
      <c r="S246" t="str">
        <f t="shared" si="23"/>
        <v>film &amp; video</v>
      </c>
      <c r="T246" t="str">
        <f t="shared" si="25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 s="12">
        <f t="shared" si="20"/>
        <v>41107.053067129629</v>
      </c>
      <c r="J247">
        <v>1345079785</v>
      </c>
      <c r="K247" s="12">
        <f t="shared" si="21"/>
        <v>41137.053067129629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15">
        <f t="shared" si="22"/>
        <v>103.71999999999998</v>
      </c>
      <c r="R247" s="7">
        <f t="shared" si="19"/>
        <v>54.020833333333336</v>
      </c>
      <c r="S247" t="str">
        <f t="shared" si="23"/>
        <v>film &amp; video</v>
      </c>
      <c r="T247" t="str">
        <f t="shared" si="25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 s="12">
        <f t="shared" si="20"/>
        <v>40480.363483796296</v>
      </c>
      <c r="J248">
        <v>1292665405</v>
      </c>
      <c r="K248" s="12">
        <f t="shared" si="21"/>
        <v>40530.405150462961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15">
        <f t="shared" si="22"/>
        <v>305.46000000000004</v>
      </c>
      <c r="R248" s="7">
        <f t="shared" si="19"/>
        <v>68.488789237668158</v>
      </c>
      <c r="S248" t="str">
        <f t="shared" si="23"/>
        <v>film &amp; video</v>
      </c>
      <c r="T248" t="str">
        <f t="shared" si="25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 s="12">
        <f t="shared" si="20"/>
        <v>40430.604328703703</v>
      </c>
      <c r="J249">
        <v>1287200340</v>
      </c>
      <c r="K249" s="12">
        <f t="shared" si="21"/>
        <v>40467.152083333334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15">
        <f t="shared" si="22"/>
        <v>134.1</v>
      </c>
      <c r="R249" s="7">
        <f t="shared" si="19"/>
        <v>108.14516129032258</v>
      </c>
      <c r="S249" t="str">
        <f t="shared" si="23"/>
        <v>film &amp; video</v>
      </c>
      <c r="T249" t="str">
        <f t="shared" si="25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 s="12">
        <f t="shared" si="20"/>
        <v>40870.774409722224</v>
      </c>
      <c r="J250">
        <v>1325961309</v>
      </c>
      <c r="K250" s="12">
        <f t="shared" si="21"/>
        <v>40915.774409722224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15">
        <f t="shared" si="22"/>
        <v>101.33294117647058</v>
      </c>
      <c r="R250" s="7">
        <f t="shared" si="19"/>
        <v>589.95205479452056</v>
      </c>
      <c r="S250" t="str">
        <f t="shared" si="23"/>
        <v>film &amp; video</v>
      </c>
      <c r="T250" t="str">
        <f t="shared" si="25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 s="12">
        <f t="shared" si="20"/>
        <v>40332.923842592594</v>
      </c>
      <c r="J251">
        <v>1282498800</v>
      </c>
      <c r="K251" s="12">
        <f t="shared" si="21"/>
        <v>40412.736111111109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15">
        <f t="shared" si="22"/>
        <v>112.92</v>
      </c>
      <c r="R251" s="7">
        <f t="shared" si="19"/>
        <v>48.051063829787232</v>
      </c>
      <c r="S251" t="str">
        <f t="shared" si="23"/>
        <v>film &amp; video</v>
      </c>
      <c r="T251" t="str">
        <f t="shared" si="25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 s="12">
        <f t="shared" si="20"/>
        <v>41401.565868055557</v>
      </c>
      <c r="J252">
        <v>1370525691</v>
      </c>
      <c r="K252" s="12">
        <f t="shared" si="21"/>
        <v>41431.565868055557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15">
        <f t="shared" si="22"/>
        <v>105.58333333333334</v>
      </c>
      <c r="R252" s="7">
        <f t="shared" si="19"/>
        <v>72.482837528604122</v>
      </c>
      <c r="S252" t="str">
        <f t="shared" si="23"/>
        <v>film &amp; video</v>
      </c>
      <c r="T252" t="str">
        <f t="shared" si="25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 s="12">
        <f t="shared" si="20"/>
        <v>41013.787569444445</v>
      </c>
      <c r="J253">
        <v>1337194800</v>
      </c>
      <c r="K253" s="12">
        <f t="shared" si="21"/>
        <v>41045.791666666664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15">
        <f t="shared" si="22"/>
        <v>125.57142857142858</v>
      </c>
      <c r="R253" s="7">
        <f t="shared" si="19"/>
        <v>57.077922077922075</v>
      </c>
      <c r="S253" t="str">
        <f t="shared" si="23"/>
        <v>film &amp; video</v>
      </c>
      <c r="T253" t="str">
        <f t="shared" si="25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 s="12">
        <f t="shared" si="20"/>
        <v>40266.662708333337</v>
      </c>
      <c r="J254">
        <v>1275364740</v>
      </c>
      <c r="K254" s="12">
        <f t="shared" si="21"/>
        <v>40330.165972222225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15">
        <f t="shared" si="22"/>
        <v>184.56</v>
      </c>
      <c r="R254" s="7">
        <f t="shared" si="19"/>
        <v>85.444444444444443</v>
      </c>
      <c r="S254" t="str">
        <f t="shared" si="23"/>
        <v>film &amp; video</v>
      </c>
      <c r="T254" t="str">
        <f t="shared" si="25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 s="12">
        <f t="shared" si="20"/>
        <v>40924.650868055556</v>
      </c>
      <c r="J255">
        <v>1329320235</v>
      </c>
      <c r="K255" s="12">
        <f t="shared" si="21"/>
        <v>40954.650868055556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15">
        <f t="shared" si="22"/>
        <v>100.73333333333335</v>
      </c>
      <c r="R255" s="7">
        <f t="shared" si="19"/>
        <v>215.85714285714286</v>
      </c>
      <c r="S255" t="str">
        <f t="shared" si="23"/>
        <v>film &amp; video</v>
      </c>
      <c r="T255" t="str">
        <f t="shared" si="25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 s="12">
        <f t="shared" si="20"/>
        <v>42263.952662037031</v>
      </c>
      <c r="J256">
        <v>1445047200</v>
      </c>
      <c r="K256" s="12">
        <f t="shared" si="21"/>
        <v>42294.083333333328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15">
        <f t="shared" si="22"/>
        <v>116.94725</v>
      </c>
      <c r="R256" s="7">
        <f t="shared" si="19"/>
        <v>89.38643312101911</v>
      </c>
      <c r="S256" t="str">
        <f t="shared" si="23"/>
        <v>film &amp; video</v>
      </c>
      <c r="T256" t="str">
        <f t="shared" si="25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 s="12">
        <f t="shared" si="20"/>
        <v>40588.526412037041</v>
      </c>
      <c r="J257">
        <v>1300275482</v>
      </c>
      <c r="K257" s="12">
        <f t="shared" si="21"/>
        <v>40618.48474537037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15">
        <f t="shared" si="22"/>
        <v>106.73325</v>
      </c>
      <c r="R257" s="7">
        <f t="shared" si="19"/>
        <v>45.418404255319146</v>
      </c>
      <c r="S257" t="str">
        <f t="shared" si="23"/>
        <v>film &amp; video</v>
      </c>
      <c r="T257" t="str">
        <f t="shared" si="25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 s="12">
        <f t="shared" si="20"/>
        <v>41319.769293981481</v>
      </c>
      <c r="J258">
        <v>1363458467</v>
      </c>
      <c r="K258" s="12">
        <f t="shared" si="21"/>
        <v>41349.769293981481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15">
        <f t="shared" si="22"/>
        <v>139.1</v>
      </c>
      <c r="R258" s="7">
        <f t="shared" ref="R258:R321" si="26">(E258/N258)</f>
        <v>65.756363636363631</v>
      </c>
      <c r="S258" t="str">
        <f t="shared" si="23"/>
        <v>film &amp; video</v>
      </c>
      <c r="T258" t="str">
        <f t="shared" si="25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 s="12">
        <f t="shared" ref="I259:I322" si="27">(((L259/60)/60)/24)+DATE(1970, 1, 1)</f>
        <v>42479.626875000002</v>
      </c>
      <c r="J259">
        <v>1463670162</v>
      </c>
      <c r="K259" s="12">
        <f t="shared" ref="K259:K322" si="28">(((J259/60)/60)/24)+DATE(1970, 1, 1)</f>
        <v>42509.626875000002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15">
        <f t="shared" ref="Q259:Q322" si="29">E259/D259*100</f>
        <v>106.72648571428572</v>
      </c>
      <c r="R259" s="7">
        <f t="shared" si="26"/>
        <v>66.70405357142856</v>
      </c>
      <c r="S259" t="str">
        <f t="shared" ref="S259:S322" si="30">LEFT(P259,13-1)</f>
        <v>film &amp; video</v>
      </c>
      <c r="T259" t="str">
        <f t="shared" si="25"/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 s="12">
        <f t="shared" si="27"/>
        <v>40682.051689814813</v>
      </c>
      <c r="J260">
        <v>1308359666</v>
      </c>
      <c r="K260" s="12">
        <f t="shared" si="28"/>
        <v>40712.051689814813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15">
        <f t="shared" si="29"/>
        <v>191.14</v>
      </c>
      <c r="R260" s="7">
        <f t="shared" si="26"/>
        <v>83.345930232558146</v>
      </c>
      <c r="S260" t="str">
        <f t="shared" si="30"/>
        <v>film &amp; video</v>
      </c>
      <c r="T260" t="str">
        <f t="shared" si="25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 s="12">
        <f t="shared" si="27"/>
        <v>42072.738067129627</v>
      </c>
      <c r="J261">
        <v>1428514969</v>
      </c>
      <c r="K261" s="12">
        <f t="shared" si="28"/>
        <v>42102.738067129627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15">
        <f t="shared" si="29"/>
        <v>131.93789333333334</v>
      </c>
      <c r="R261" s="7">
        <f t="shared" si="26"/>
        <v>105.04609341825902</v>
      </c>
      <c r="S261" t="str">
        <f t="shared" si="30"/>
        <v>film &amp; video</v>
      </c>
      <c r="T261" t="str">
        <f t="shared" si="25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 s="12">
        <f t="shared" si="27"/>
        <v>40330.755543981482</v>
      </c>
      <c r="J262">
        <v>1279360740</v>
      </c>
      <c r="K262" s="12">
        <f t="shared" si="28"/>
        <v>40376.415972222225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15">
        <f t="shared" si="29"/>
        <v>106.4</v>
      </c>
      <c r="R262" s="7">
        <f t="shared" si="26"/>
        <v>120.90909090909091</v>
      </c>
      <c r="S262" t="str">
        <f t="shared" si="30"/>
        <v>film &amp; video</v>
      </c>
      <c r="T262" t="str">
        <f t="shared" si="25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 s="12">
        <f t="shared" si="27"/>
        <v>41017.885462962964</v>
      </c>
      <c r="J263">
        <v>1339080900</v>
      </c>
      <c r="K263" s="12">
        <f t="shared" si="28"/>
        <v>41067.621527777781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15">
        <f t="shared" si="29"/>
        <v>107.4</v>
      </c>
      <c r="R263" s="7">
        <f t="shared" si="26"/>
        <v>97.63636363636364</v>
      </c>
      <c r="S263" t="str">
        <f t="shared" si="30"/>
        <v>film &amp; video</v>
      </c>
      <c r="T263" t="str">
        <f t="shared" si="25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 s="12">
        <f t="shared" si="27"/>
        <v>40555.24800925926</v>
      </c>
      <c r="J264">
        <v>1298699828</v>
      </c>
      <c r="K264" s="12">
        <f t="shared" si="28"/>
        <v>40600.24800925926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15">
        <f t="shared" si="29"/>
        <v>240</v>
      </c>
      <c r="R264" s="7">
        <f t="shared" si="26"/>
        <v>41.379310344827587</v>
      </c>
      <c r="S264" t="str">
        <f t="shared" si="30"/>
        <v>film &amp; video</v>
      </c>
      <c r="T264" t="str">
        <f t="shared" si="25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 s="12">
        <f t="shared" si="27"/>
        <v>41149.954791666663</v>
      </c>
      <c r="J265">
        <v>1348786494</v>
      </c>
      <c r="K265" s="12">
        <f t="shared" si="28"/>
        <v>41179.954791666663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15">
        <f t="shared" si="29"/>
        <v>118.08108</v>
      </c>
      <c r="R265" s="7">
        <f t="shared" si="26"/>
        <v>30.654485981308412</v>
      </c>
      <c r="S265" t="str">
        <f t="shared" si="30"/>
        <v>film &amp; video</v>
      </c>
      <c r="T265" t="str">
        <f t="shared" si="25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 s="12">
        <f t="shared" si="27"/>
        <v>41010.620312500003</v>
      </c>
      <c r="J266">
        <v>1336747995</v>
      </c>
      <c r="K266" s="12">
        <f t="shared" si="28"/>
        <v>41040.620312500003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15">
        <f t="shared" si="29"/>
        <v>118.19999999999999</v>
      </c>
      <c r="R266" s="7">
        <f t="shared" si="26"/>
        <v>64.945054945054949</v>
      </c>
      <c r="S266" t="str">
        <f t="shared" si="30"/>
        <v>film &amp; video</v>
      </c>
      <c r="T266" t="str">
        <f t="shared" si="25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 s="12">
        <f t="shared" si="27"/>
        <v>40267.245717592588</v>
      </c>
      <c r="J267">
        <v>1273522560</v>
      </c>
      <c r="K267" s="12">
        <f t="shared" si="28"/>
        <v>40308.844444444447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15">
        <f t="shared" si="29"/>
        <v>111.1</v>
      </c>
      <c r="R267" s="7">
        <f t="shared" si="26"/>
        <v>95.775862068965523</v>
      </c>
      <c r="S267" t="str">
        <f t="shared" si="30"/>
        <v>film &amp; video</v>
      </c>
      <c r="T267" t="str">
        <f t="shared" si="25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 s="12">
        <f t="shared" si="27"/>
        <v>40205.174849537041</v>
      </c>
      <c r="J268">
        <v>1271994660</v>
      </c>
      <c r="K268" s="12">
        <f t="shared" si="28"/>
        <v>40291.160416666666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15">
        <f t="shared" si="29"/>
        <v>145.5</v>
      </c>
      <c r="R268" s="7">
        <f t="shared" si="26"/>
        <v>40.416666666666664</v>
      </c>
      <c r="S268" t="str">
        <f t="shared" si="30"/>
        <v>film &amp; video</v>
      </c>
      <c r="T268" t="str">
        <f t="shared" si="25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 s="12">
        <f t="shared" si="27"/>
        <v>41785.452534722222</v>
      </c>
      <c r="J269">
        <v>1403693499</v>
      </c>
      <c r="K269" s="12">
        <f t="shared" si="28"/>
        <v>41815.452534722222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15">
        <f t="shared" si="29"/>
        <v>131.62883248730967</v>
      </c>
      <c r="R269" s="7">
        <f t="shared" si="26"/>
        <v>78.578424242424248</v>
      </c>
      <c r="S269" t="str">
        <f t="shared" si="30"/>
        <v>film &amp; video</v>
      </c>
      <c r="T269" t="str">
        <f t="shared" si="25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 s="12">
        <f t="shared" si="27"/>
        <v>40809.15252314815</v>
      </c>
      <c r="J270">
        <v>1320640778</v>
      </c>
      <c r="K270" s="12">
        <f t="shared" si="28"/>
        <v>40854.194189814814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15">
        <f t="shared" si="29"/>
        <v>111.4</v>
      </c>
      <c r="R270" s="7">
        <f t="shared" si="26"/>
        <v>50.18018018018018</v>
      </c>
      <c r="S270" t="str">
        <f t="shared" si="30"/>
        <v>film &amp; video</v>
      </c>
      <c r="T270" t="str">
        <f t="shared" si="25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 s="12">
        <f t="shared" si="27"/>
        <v>42758.197013888886</v>
      </c>
      <c r="J271">
        <v>1487738622</v>
      </c>
      <c r="K271" s="12">
        <f t="shared" si="28"/>
        <v>42788.197013888886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15">
        <f t="shared" si="29"/>
        <v>147.23376999999999</v>
      </c>
      <c r="R271" s="7">
        <f t="shared" si="26"/>
        <v>92.251735588972423</v>
      </c>
      <c r="S271" t="str">
        <f t="shared" si="30"/>
        <v>film &amp; video</v>
      </c>
      <c r="T271" t="str">
        <f t="shared" si="25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 s="12">
        <f t="shared" si="27"/>
        <v>40637.866550925923</v>
      </c>
      <c r="J272">
        <v>1306296000</v>
      </c>
      <c r="K272" s="12">
        <f t="shared" si="28"/>
        <v>40688.166666666664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15">
        <f t="shared" si="29"/>
        <v>152.60869565217391</v>
      </c>
      <c r="R272" s="7">
        <f t="shared" si="26"/>
        <v>57.540983606557376</v>
      </c>
      <c r="S272" t="str">
        <f t="shared" si="30"/>
        <v>film &amp; video</v>
      </c>
      <c r="T272" t="str">
        <f t="shared" si="25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 s="12">
        <f t="shared" si="27"/>
        <v>41612.10024305556</v>
      </c>
      <c r="J273">
        <v>1388649600</v>
      </c>
      <c r="K273" s="12">
        <f t="shared" si="28"/>
        <v>41641.333333333336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15">
        <f t="shared" si="29"/>
        <v>104.67999999999999</v>
      </c>
      <c r="R273" s="7">
        <f t="shared" si="26"/>
        <v>109.42160278745645</v>
      </c>
      <c r="S273" t="str">
        <f t="shared" si="30"/>
        <v>film &amp; video</v>
      </c>
      <c r="T273" t="str">
        <f t="shared" si="25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 s="12">
        <f t="shared" si="27"/>
        <v>40235.900358796294</v>
      </c>
      <c r="J274">
        <v>1272480540</v>
      </c>
      <c r="K274" s="12">
        <f t="shared" si="28"/>
        <v>40296.78402777778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15">
        <f t="shared" si="29"/>
        <v>177.43366666666668</v>
      </c>
      <c r="R274" s="7">
        <f t="shared" si="26"/>
        <v>81.892461538461546</v>
      </c>
      <c r="S274" t="str">
        <f t="shared" si="30"/>
        <v>film &amp; video</v>
      </c>
      <c r="T274" t="str">
        <f t="shared" si="25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 s="12">
        <f t="shared" si="27"/>
        <v>40697.498449074075</v>
      </c>
      <c r="J275">
        <v>1309694266</v>
      </c>
      <c r="K275" s="12">
        <f t="shared" si="28"/>
        <v>40727.498449074075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15">
        <f t="shared" si="29"/>
        <v>107.7758</v>
      </c>
      <c r="R275" s="7">
        <f t="shared" si="26"/>
        <v>45.667711864406776</v>
      </c>
      <c r="S275" t="str">
        <f t="shared" si="30"/>
        <v>film &amp; video</v>
      </c>
      <c r="T275" t="str">
        <f t="shared" si="25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 s="12">
        <f t="shared" si="27"/>
        <v>40969.912372685183</v>
      </c>
      <c r="J276">
        <v>1333609140</v>
      </c>
      <c r="K276" s="12">
        <f t="shared" si="28"/>
        <v>41004.290972222225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15">
        <f t="shared" si="29"/>
        <v>156</v>
      </c>
      <c r="R276" s="7">
        <f t="shared" si="26"/>
        <v>55.221238938053098</v>
      </c>
      <c r="S276" t="str">
        <f t="shared" si="30"/>
        <v>film &amp; video</v>
      </c>
      <c r="T276" t="str">
        <f t="shared" si="25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 s="12">
        <f t="shared" si="27"/>
        <v>41193.032013888893</v>
      </c>
      <c r="J277">
        <v>1352511966</v>
      </c>
      <c r="K277" s="12">
        <f t="shared" si="28"/>
        <v>41223.073680555557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15">
        <f t="shared" si="29"/>
        <v>108.395</v>
      </c>
      <c r="R277" s="7">
        <f t="shared" si="26"/>
        <v>65.298192771084331</v>
      </c>
      <c r="S277" t="str">
        <f t="shared" si="30"/>
        <v>film &amp; video</v>
      </c>
      <c r="T277" t="str">
        <f t="shared" si="25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 s="12">
        <f t="shared" si="27"/>
        <v>40967.081874999996</v>
      </c>
      <c r="J278">
        <v>1335574674</v>
      </c>
      <c r="K278" s="12">
        <f t="shared" si="28"/>
        <v>41027.040208333332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15">
        <f t="shared" si="29"/>
        <v>147.6</v>
      </c>
      <c r="R278" s="7">
        <f t="shared" si="26"/>
        <v>95.225806451612897</v>
      </c>
      <c r="S278" t="str">
        <f t="shared" si="30"/>
        <v>film &amp; video</v>
      </c>
      <c r="T278" t="str">
        <f t="shared" si="25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 s="12">
        <f t="shared" si="27"/>
        <v>42117.891423611116</v>
      </c>
      <c r="J279">
        <v>1432416219</v>
      </c>
      <c r="K279" s="12">
        <f t="shared" si="28"/>
        <v>42147.891423611116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15">
        <f t="shared" si="29"/>
        <v>110.38153846153847</v>
      </c>
      <c r="R279" s="7">
        <f t="shared" si="26"/>
        <v>75.444794952681391</v>
      </c>
      <c r="S279" t="str">
        <f t="shared" si="30"/>
        <v>film &amp; video</v>
      </c>
      <c r="T279" t="str">
        <f t="shared" si="25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 s="12">
        <f t="shared" si="27"/>
        <v>41164.040960648148</v>
      </c>
      <c r="J280">
        <v>1350003539</v>
      </c>
      <c r="K280" s="12">
        <f t="shared" si="28"/>
        <v>41194.040960648148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15">
        <f t="shared" si="29"/>
        <v>150.34814814814814</v>
      </c>
      <c r="R280" s="7">
        <f t="shared" si="26"/>
        <v>97.816867469879512</v>
      </c>
      <c r="S280" t="str">
        <f t="shared" si="30"/>
        <v>film &amp; video</v>
      </c>
      <c r="T280" t="str">
        <f t="shared" si="25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 s="12">
        <f t="shared" si="27"/>
        <v>42759.244166666671</v>
      </c>
      <c r="J281">
        <v>1488160860</v>
      </c>
      <c r="K281" s="12">
        <f t="shared" si="28"/>
        <v>42793.084027777775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15">
        <f t="shared" si="29"/>
        <v>157.31829411764707</v>
      </c>
      <c r="R281" s="7">
        <f t="shared" si="26"/>
        <v>87.685606557377056</v>
      </c>
      <c r="S281" t="str">
        <f t="shared" si="30"/>
        <v>film &amp; video</v>
      </c>
      <c r="T281" t="str">
        <f t="shared" si="25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 s="12">
        <f t="shared" si="27"/>
        <v>41744.590682870366</v>
      </c>
      <c r="J282">
        <v>1401459035</v>
      </c>
      <c r="K282" s="12">
        <f t="shared" si="28"/>
        <v>41789.590682870366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15">
        <f t="shared" si="29"/>
        <v>156.14400000000001</v>
      </c>
      <c r="R282" s="7">
        <f t="shared" si="26"/>
        <v>54.748948106591868</v>
      </c>
      <c r="S282" t="str">
        <f t="shared" si="30"/>
        <v>film &amp; video</v>
      </c>
      <c r="T282" t="str">
        <f t="shared" si="25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 s="12">
        <f t="shared" si="27"/>
        <v>39950.163344907407</v>
      </c>
      <c r="J283">
        <v>1249932360</v>
      </c>
      <c r="K283" s="12">
        <f t="shared" si="28"/>
        <v>40035.80972222222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15">
        <f t="shared" si="29"/>
        <v>120.58763636363636</v>
      </c>
      <c r="R283" s="7">
        <f t="shared" si="26"/>
        <v>83.953417721518989</v>
      </c>
      <c r="S283" t="str">
        <f t="shared" si="30"/>
        <v>film &amp; video</v>
      </c>
      <c r="T283" t="str">
        <f t="shared" si="25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 s="12">
        <f t="shared" si="27"/>
        <v>40194.920046296298</v>
      </c>
      <c r="J284">
        <v>1266876000</v>
      </c>
      <c r="K284" s="12">
        <f t="shared" si="28"/>
        <v>40231.916666666664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15">
        <f t="shared" si="29"/>
        <v>101.18888888888888</v>
      </c>
      <c r="R284" s="7">
        <f t="shared" si="26"/>
        <v>254.38547486033519</v>
      </c>
      <c r="S284" t="str">
        <f t="shared" si="30"/>
        <v>film &amp; video</v>
      </c>
      <c r="T284" t="str">
        <f t="shared" si="25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 s="12">
        <f t="shared" si="27"/>
        <v>40675.71</v>
      </c>
      <c r="J285">
        <v>1306904340</v>
      </c>
      <c r="K285" s="12">
        <f t="shared" si="28"/>
        <v>40695.207638888889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15">
        <f t="shared" si="29"/>
        <v>114.27249999999999</v>
      </c>
      <c r="R285" s="7">
        <f t="shared" si="26"/>
        <v>101.8269801980198</v>
      </c>
      <c r="S285" t="str">
        <f t="shared" si="30"/>
        <v>film &amp; video</v>
      </c>
      <c r="T285" t="str">
        <f t="shared" si="25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 s="12">
        <f t="shared" si="27"/>
        <v>40904.738194444442</v>
      </c>
      <c r="J286">
        <v>1327167780</v>
      </c>
      <c r="K286" s="12">
        <f t="shared" si="28"/>
        <v>40929.738194444442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15">
        <f t="shared" si="29"/>
        <v>104.62615</v>
      </c>
      <c r="R286" s="7">
        <f t="shared" si="26"/>
        <v>55.066394736842106</v>
      </c>
      <c r="S286" t="str">
        <f t="shared" si="30"/>
        <v>film &amp; video</v>
      </c>
      <c r="T286" t="str">
        <f t="shared" si="25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 s="12">
        <f t="shared" si="27"/>
        <v>41506.756111111114</v>
      </c>
      <c r="J287">
        <v>1379614128</v>
      </c>
      <c r="K287" s="12">
        <f t="shared" si="28"/>
        <v>41536.756111111114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15">
        <f t="shared" si="29"/>
        <v>228.82507142857142</v>
      </c>
      <c r="R287" s="7">
        <f t="shared" si="26"/>
        <v>56.901438721136763</v>
      </c>
      <c r="S287" t="str">
        <f t="shared" si="30"/>
        <v>film &amp; video</v>
      </c>
      <c r="T287" t="str">
        <f t="shared" si="25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 s="12">
        <f t="shared" si="27"/>
        <v>41313.816249999996</v>
      </c>
      <c r="J288">
        <v>1364236524</v>
      </c>
      <c r="K288" s="12">
        <f t="shared" si="28"/>
        <v>41358.774583333332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15">
        <f t="shared" si="29"/>
        <v>109.15333333333332</v>
      </c>
      <c r="R288" s="7">
        <f t="shared" si="26"/>
        <v>121.28148148148148</v>
      </c>
      <c r="S288" t="str">
        <f t="shared" si="30"/>
        <v>film &amp; video</v>
      </c>
      <c r="T288" t="str">
        <f t="shared" si="25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 s="12">
        <f t="shared" si="27"/>
        <v>41184.277986111112</v>
      </c>
      <c r="J289">
        <v>1351828800</v>
      </c>
      <c r="K289" s="12">
        <f t="shared" si="28"/>
        <v>41215.166666666664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15">
        <f t="shared" si="29"/>
        <v>176.29999999999998</v>
      </c>
      <c r="R289" s="7">
        <f t="shared" si="26"/>
        <v>91.189655172413794</v>
      </c>
      <c r="S289" t="str">
        <f t="shared" si="30"/>
        <v>film &amp; video</v>
      </c>
      <c r="T289" t="str">
        <f t="shared" si="25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 s="12">
        <f t="shared" si="27"/>
        <v>41051.168900462959</v>
      </c>
      <c r="J290">
        <v>1340683393</v>
      </c>
      <c r="K290" s="12">
        <f t="shared" si="28"/>
        <v>41086.168900462959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15">
        <f t="shared" si="29"/>
        <v>103.21061999999999</v>
      </c>
      <c r="R290" s="7">
        <f t="shared" si="26"/>
        <v>115.44812080536913</v>
      </c>
      <c r="S290" t="str">
        <f t="shared" si="30"/>
        <v>film &amp; video</v>
      </c>
      <c r="T290" t="str">
        <f t="shared" si="25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 s="12">
        <f t="shared" si="27"/>
        <v>41550.456412037034</v>
      </c>
      <c r="J291">
        <v>1383389834</v>
      </c>
      <c r="K291" s="12">
        <f t="shared" si="28"/>
        <v>41580.456412037034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15">
        <f t="shared" si="29"/>
        <v>104.82000000000001</v>
      </c>
      <c r="R291" s="7">
        <f t="shared" si="26"/>
        <v>67.771551724137936</v>
      </c>
      <c r="S291" t="str">
        <f t="shared" si="30"/>
        <v>film &amp; video</v>
      </c>
      <c r="T291" t="str">
        <f t="shared" si="25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 s="12">
        <f t="shared" si="27"/>
        <v>40526.36917824074</v>
      </c>
      <c r="J292">
        <v>1296633540</v>
      </c>
      <c r="K292" s="12">
        <f t="shared" si="28"/>
        <v>40576.332638888889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15">
        <f t="shared" si="29"/>
        <v>106.68444444444445</v>
      </c>
      <c r="R292" s="7">
        <f t="shared" si="26"/>
        <v>28.576190476190476</v>
      </c>
      <c r="S292" t="str">
        <f t="shared" si="30"/>
        <v>film &amp; video</v>
      </c>
      <c r="T292" t="str">
        <f t="shared" si="25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 s="12">
        <f t="shared" si="27"/>
        <v>41376.769050925926</v>
      </c>
      <c r="J293">
        <v>1367366460</v>
      </c>
      <c r="K293" s="12">
        <f t="shared" si="28"/>
        <v>41395.000694444447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15">
        <f t="shared" si="29"/>
        <v>120.02</v>
      </c>
      <c r="R293" s="7">
        <f t="shared" si="26"/>
        <v>46.8828125</v>
      </c>
      <c r="S293" t="str">
        <f t="shared" si="30"/>
        <v>film &amp; video</v>
      </c>
      <c r="T293" t="str">
        <f t="shared" si="25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 s="12">
        <f t="shared" si="27"/>
        <v>40812.803229166668</v>
      </c>
      <c r="J294">
        <v>1319860740</v>
      </c>
      <c r="K294" s="12">
        <f t="shared" si="28"/>
        <v>40845.165972222225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15">
        <f t="shared" si="29"/>
        <v>101.50693333333334</v>
      </c>
      <c r="R294" s="7">
        <f t="shared" si="26"/>
        <v>154.42231237322514</v>
      </c>
      <c r="S294" t="str">
        <f t="shared" si="30"/>
        <v>film &amp; video</v>
      </c>
      <c r="T294" t="str">
        <f t="shared" si="25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 s="12">
        <f t="shared" si="27"/>
        <v>41719.667986111112</v>
      </c>
      <c r="J295">
        <v>1398009714</v>
      </c>
      <c r="K295" s="12">
        <f t="shared" si="28"/>
        <v>41749.667986111112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15">
        <f t="shared" si="29"/>
        <v>101.38461538461539</v>
      </c>
      <c r="R295" s="7">
        <f t="shared" si="26"/>
        <v>201.22137404580153</v>
      </c>
      <c r="S295" t="str">
        <f t="shared" si="30"/>
        <v>film &amp; video</v>
      </c>
      <c r="T295" t="str">
        <f t="shared" si="25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 s="12">
        <f t="shared" si="27"/>
        <v>40343.084421296298</v>
      </c>
      <c r="J296">
        <v>1279555200</v>
      </c>
      <c r="K296" s="12">
        <f t="shared" si="28"/>
        <v>40378.666666666664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15">
        <f t="shared" si="29"/>
        <v>100</v>
      </c>
      <c r="R296" s="7">
        <f t="shared" si="26"/>
        <v>100</v>
      </c>
      <c r="S296" t="str">
        <f t="shared" si="30"/>
        <v>film &amp; video</v>
      </c>
      <c r="T296" t="str">
        <f t="shared" si="25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 s="12">
        <f t="shared" si="27"/>
        <v>41519.004733796297</v>
      </c>
      <c r="J297">
        <v>1383264000</v>
      </c>
      <c r="K297" s="12">
        <f t="shared" si="28"/>
        <v>41579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15">
        <f t="shared" si="29"/>
        <v>133.10911999999999</v>
      </c>
      <c r="R297" s="7">
        <f t="shared" si="26"/>
        <v>100.08204511278196</v>
      </c>
      <c r="S297" t="str">
        <f t="shared" si="30"/>
        <v>film &amp; video</v>
      </c>
      <c r="T297" t="str">
        <f t="shared" si="25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 s="12">
        <f t="shared" si="27"/>
        <v>41134.475497685184</v>
      </c>
      <c r="J298">
        <v>1347017083</v>
      </c>
      <c r="K298" s="12">
        <f t="shared" si="28"/>
        <v>41159.475497685184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15">
        <f t="shared" si="29"/>
        <v>118.72620000000001</v>
      </c>
      <c r="R298" s="7">
        <f t="shared" si="26"/>
        <v>230.08953488372092</v>
      </c>
      <c r="S298" t="str">
        <f t="shared" si="30"/>
        <v>film &amp; video</v>
      </c>
      <c r="T298" t="str">
        <f t="shared" si="25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 s="12">
        <f t="shared" si="27"/>
        <v>42089.72802083334</v>
      </c>
      <c r="J299">
        <v>1430452740</v>
      </c>
      <c r="K299" s="12">
        <f t="shared" si="28"/>
        <v>42125.165972222225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15">
        <f t="shared" si="29"/>
        <v>100.64</v>
      </c>
      <c r="R299" s="7">
        <f t="shared" si="26"/>
        <v>141.74647887323943</v>
      </c>
      <c r="S299" t="str">
        <f t="shared" si="30"/>
        <v>film &amp; video</v>
      </c>
      <c r="T299" t="str">
        <f t="shared" si="25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 s="12">
        <f t="shared" si="27"/>
        <v>41709.463518518518</v>
      </c>
      <c r="J300">
        <v>1399669200</v>
      </c>
      <c r="K300" s="12">
        <f t="shared" si="28"/>
        <v>41768.875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15">
        <f t="shared" si="29"/>
        <v>108.93241269841269</v>
      </c>
      <c r="R300" s="7">
        <f t="shared" si="26"/>
        <v>56.344351395730705</v>
      </c>
      <c r="S300" t="str">
        <f t="shared" si="30"/>
        <v>film &amp; video</v>
      </c>
      <c r="T300" t="str">
        <f t="shared" si="25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 s="12">
        <f t="shared" si="27"/>
        <v>40469.225231481483</v>
      </c>
      <c r="J301">
        <v>1289975060</v>
      </c>
      <c r="K301" s="12">
        <f t="shared" si="28"/>
        <v>40499.266898148147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15">
        <f t="shared" si="29"/>
        <v>178.95250000000001</v>
      </c>
      <c r="R301" s="7">
        <f t="shared" si="26"/>
        <v>73.341188524590166</v>
      </c>
      <c r="S301" t="str">
        <f t="shared" si="30"/>
        <v>film &amp; video</v>
      </c>
      <c r="T301" t="str">
        <f t="shared" si="25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 s="12">
        <f t="shared" si="27"/>
        <v>40626.959930555553</v>
      </c>
      <c r="J302">
        <v>1303686138</v>
      </c>
      <c r="K302" s="12">
        <f t="shared" si="28"/>
        <v>40657.959930555553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15">
        <f t="shared" si="29"/>
        <v>101.72264</v>
      </c>
      <c r="R302" s="7">
        <f t="shared" si="26"/>
        <v>85.337785234899329</v>
      </c>
      <c r="S302" t="str">
        <f t="shared" si="30"/>
        <v>film &amp; video</v>
      </c>
      <c r="T302" t="str">
        <f t="shared" si="25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 s="12">
        <f t="shared" si="27"/>
        <v>41312.737673611111</v>
      </c>
      <c r="J303">
        <v>1363711335</v>
      </c>
      <c r="K303" s="12">
        <f t="shared" si="28"/>
        <v>41352.696006944447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15">
        <f t="shared" si="29"/>
        <v>118.73499999999999</v>
      </c>
      <c r="R303" s="7">
        <f t="shared" si="26"/>
        <v>61.496215139442228</v>
      </c>
      <c r="S303" t="str">
        <f t="shared" si="30"/>
        <v>film &amp; video</v>
      </c>
      <c r="T303" t="str">
        <f t="shared" si="25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 s="12">
        <f t="shared" si="27"/>
        <v>40933.856921296298</v>
      </c>
      <c r="J304">
        <v>1330115638</v>
      </c>
      <c r="K304" s="12">
        <f t="shared" si="28"/>
        <v>40963.856921296298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15">
        <f t="shared" si="29"/>
        <v>100.46</v>
      </c>
      <c r="R304" s="7">
        <f t="shared" si="26"/>
        <v>93.018518518518519</v>
      </c>
      <c r="S304" t="str">
        <f t="shared" si="30"/>
        <v>film &amp; video</v>
      </c>
      <c r="T304" t="str">
        <f t="shared" si="25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 s="12">
        <f t="shared" si="27"/>
        <v>41032.071134259262</v>
      </c>
      <c r="J305">
        <v>1338601346</v>
      </c>
      <c r="K305" s="12">
        <f t="shared" si="28"/>
        <v>41062.071134259262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15">
        <f t="shared" si="29"/>
        <v>137.46666666666667</v>
      </c>
      <c r="R305" s="7">
        <f t="shared" si="26"/>
        <v>50.292682926829265</v>
      </c>
      <c r="S305" t="str">
        <f t="shared" si="30"/>
        <v>film &amp; video</v>
      </c>
      <c r="T305" t="str">
        <f t="shared" si="25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 s="12">
        <f t="shared" si="27"/>
        <v>41114.094872685186</v>
      </c>
      <c r="J306">
        <v>1346464800</v>
      </c>
      <c r="K306" s="12">
        <f t="shared" si="28"/>
        <v>41153.083333333336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15">
        <f t="shared" si="29"/>
        <v>231.64705882352939</v>
      </c>
      <c r="R306" s="7">
        <f t="shared" si="26"/>
        <v>106.43243243243244</v>
      </c>
      <c r="S306" t="str">
        <f t="shared" si="30"/>
        <v>film &amp; video</v>
      </c>
      <c r="T306" t="str">
        <f t="shared" si="25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 s="12">
        <f t="shared" si="27"/>
        <v>40948.630196759259</v>
      </c>
      <c r="J307">
        <v>1331392049</v>
      </c>
      <c r="K307" s="12">
        <f t="shared" si="28"/>
        <v>40978.630196759259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15">
        <f t="shared" si="29"/>
        <v>130.33333333333331</v>
      </c>
      <c r="R307" s="7">
        <f t="shared" si="26"/>
        <v>51.719576719576722</v>
      </c>
      <c r="S307" t="str">
        <f t="shared" si="30"/>
        <v>film &amp; video</v>
      </c>
      <c r="T307" t="str">
        <f t="shared" ref="T307:T370" si="31">RIGHT(P307,12-1)</f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 s="12">
        <f t="shared" si="27"/>
        <v>41333.837187500001</v>
      </c>
      <c r="J308">
        <v>1363806333</v>
      </c>
      <c r="K308" s="12">
        <f t="shared" si="28"/>
        <v>41353.795520833337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15">
        <f t="shared" si="29"/>
        <v>292.89999999999998</v>
      </c>
      <c r="R308" s="7">
        <f t="shared" si="26"/>
        <v>36.612499999999997</v>
      </c>
      <c r="S308" t="str">
        <f t="shared" si="30"/>
        <v>film &amp; video</v>
      </c>
      <c r="T308" t="str">
        <f t="shared" si="31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 s="12">
        <f t="shared" si="27"/>
        <v>41282.944456018515</v>
      </c>
      <c r="J309">
        <v>1360276801</v>
      </c>
      <c r="K309" s="12">
        <f t="shared" si="28"/>
        <v>41312.944456018515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15">
        <f t="shared" si="29"/>
        <v>111.31818181818183</v>
      </c>
      <c r="R309" s="7">
        <f t="shared" si="26"/>
        <v>42.517361111111114</v>
      </c>
      <c r="S309" t="str">
        <f t="shared" si="30"/>
        <v>film &amp; video</v>
      </c>
      <c r="T309" t="str">
        <f t="shared" si="31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 s="12">
        <f t="shared" si="27"/>
        <v>40567.694560185184</v>
      </c>
      <c r="J310">
        <v>1299775210</v>
      </c>
      <c r="K310" s="12">
        <f t="shared" si="28"/>
        <v>40612.694560185184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15">
        <f t="shared" si="29"/>
        <v>105.56666666666668</v>
      </c>
      <c r="R310" s="7">
        <f t="shared" si="26"/>
        <v>62.712871287128714</v>
      </c>
      <c r="S310" t="str">
        <f t="shared" si="30"/>
        <v>film &amp; video</v>
      </c>
      <c r="T310" t="str">
        <f t="shared" si="31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 s="12">
        <f t="shared" si="27"/>
        <v>41134.751550925925</v>
      </c>
      <c r="J311">
        <v>1346695334</v>
      </c>
      <c r="K311" s="12">
        <f t="shared" si="28"/>
        <v>41155.751550925925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15">
        <f t="shared" si="29"/>
        <v>118.94444444444446</v>
      </c>
      <c r="R311" s="7">
        <f t="shared" si="26"/>
        <v>89.957983193277315</v>
      </c>
      <c r="S311" t="str">
        <f t="shared" si="30"/>
        <v>film &amp; video</v>
      </c>
      <c r="T311" t="str">
        <f t="shared" si="31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 s="12">
        <f t="shared" si="27"/>
        <v>40821.183136574073</v>
      </c>
      <c r="J312">
        <v>1319076000</v>
      </c>
      <c r="K312" s="12">
        <f t="shared" si="28"/>
        <v>40836.083333333336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15">
        <f t="shared" si="29"/>
        <v>104.129</v>
      </c>
      <c r="R312" s="7">
        <f t="shared" si="26"/>
        <v>28.924722222222222</v>
      </c>
      <c r="S312" t="str">
        <f t="shared" si="30"/>
        <v>film &amp; video</v>
      </c>
      <c r="T312" t="str">
        <f t="shared" si="31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 s="12">
        <f t="shared" si="27"/>
        <v>40868.219814814816</v>
      </c>
      <c r="J313">
        <v>1325404740</v>
      </c>
      <c r="K313" s="12">
        <f t="shared" si="28"/>
        <v>40909.332638888889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15">
        <f t="shared" si="29"/>
        <v>104.10165000000001</v>
      </c>
      <c r="R313" s="7">
        <f t="shared" si="26"/>
        <v>138.8022</v>
      </c>
      <c r="S313" t="str">
        <f t="shared" si="30"/>
        <v>film &amp; video</v>
      </c>
      <c r="T313" t="str">
        <f t="shared" si="31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 s="12">
        <f t="shared" si="27"/>
        <v>41348.877685185187</v>
      </c>
      <c r="J314">
        <v>1365973432</v>
      </c>
      <c r="K314" s="12">
        <f t="shared" si="28"/>
        <v>41378.877685185187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15">
        <f t="shared" si="29"/>
        <v>111.87499999999999</v>
      </c>
      <c r="R314" s="7">
        <f t="shared" si="26"/>
        <v>61.301369863013697</v>
      </c>
      <c r="S314" t="str">
        <f t="shared" si="30"/>
        <v>film &amp; video</v>
      </c>
      <c r="T314" t="str">
        <f t="shared" si="31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 s="12">
        <f t="shared" si="27"/>
        <v>40357.227939814817</v>
      </c>
      <c r="J315">
        <v>1281542340</v>
      </c>
      <c r="K315" s="12">
        <f t="shared" si="28"/>
        <v>40401.665972222225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15">
        <f t="shared" si="29"/>
        <v>104.73529411764706</v>
      </c>
      <c r="R315" s="7">
        <f t="shared" si="26"/>
        <v>80.202702702702709</v>
      </c>
      <c r="S315" t="str">
        <f t="shared" si="30"/>
        <v>film &amp; video</v>
      </c>
      <c r="T315" t="str">
        <f t="shared" si="31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 s="12">
        <f t="shared" si="27"/>
        <v>41304.833194444444</v>
      </c>
      <c r="J316">
        <v>1362167988</v>
      </c>
      <c r="K316" s="12">
        <f t="shared" si="28"/>
        <v>41334.833194444444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15">
        <f t="shared" si="29"/>
        <v>385.15000000000003</v>
      </c>
      <c r="R316" s="7">
        <f t="shared" si="26"/>
        <v>32.095833333333331</v>
      </c>
      <c r="S316" t="str">
        <f t="shared" si="30"/>
        <v>film &amp; video</v>
      </c>
      <c r="T316" t="str">
        <f t="shared" si="31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 s="12">
        <f t="shared" si="27"/>
        <v>41113.77238425926</v>
      </c>
      <c r="J317">
        <v>1345660334</v>
      </c>
      <c r="K317" s="12">
        <f t="shared" si="28"/>
        <v>41143.77238425926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15">
        <f t="shared" si="29"/>
        <v>101.248</v>
      </c>
      <c r="R317" s="7">
        <f t="shared" si="26"/>
        <v>200.88888888888889</v>
      </c>
      <c r="S317" t="str">
        <f t="shared" si="30"/>
        <v>film &amp; video</v>
      </c>
      <c r="T317" t="str">
        <f t="shared" si="31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 s="12">
        <f t="shared" si="27"/>
        <v>41950.923576388886</v>
      </c>
      <c r="J318">
        <v>1418273940</v>
      </c>
      <c r="K318" s="12">
        <f t="shared" si="28"/>
        <v>41984.207638888889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15">
        <f t="shared" si="29"/>
        <v>113.77333333333333</v>
      </c>
      <c r="R318" s="7">
        <f t="shared" si="26"/>
        <v>108.01265822784811</v>
      </c>
      <c r="S318" t="str">
        <f t="shared" si="30"/>
        <v>film &amp; video</v>
      </c>
      <c r="T318" t="str">
        <f t="shared" si="31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 s="12">
        <f t="shared" si="27"/>
        <v>41589.676886574074</v>
      </c>
      <c r="J319">
        <v>1386778483</v>
      </c>
      <c r="K319" s="12">
        <f t="shared" si="28"/>
        <v>41619.676886574074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15">
        <f t="shared" si="29"/>
        <v>100.80333333333333</v>
      </c>
      <c r="R319" s="7">
        <f t="shared" si="26"/>
        <v>95.699367088607602</v>
      </c>
      <c r="S319" t="str">
        <f t="shared" si="30"/>
        <v>film &amp; video</v>
      </c>
      <c r="T319" t="str">
        <f t="shared" si="31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 s="12">
        <f t="shared" si="27"/>
        <v>41330.038784722223</v>
      </c>
      <c r="J320">
        <v>1364342151</v>
      </c>
      <c r="K320" s="12">
        <f t="shared" si="28"/>
        <v>41359.997118055559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15">
        <f t="shared" si="29"/>
        <v>283.32</v>
      </c>
      <c r="R320" s="7">
        <f t="shared" si="26"/>
        <v>49.880281690140848</v>
      </c>
      <c r="S320" t="str">
        <f t="shared" si="30"/>
        <v>film &amp; video</v>
      </c>
      <c r="T320" t="str">
        <f t="shared" si="31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 s="12">
        <f t="shared" si="27"/>
        <v>40123.83829861111</v>
      </c>
      <c r="J321">
        <v>1265097540</v>
      </c>
      <c r="K321" s="12">
        <f t="shared" si="28"/>
        <v>40211.332638888889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15">
        <f t="shared" si="29"/>
        <v>112.68</v>
      </c>
      <c r="R321" s="7">
        <f t="shared" si="26"/>
        <v>110.47058823529412</v>
      </c>
      <c r="S321" t="str">
        <f t="shared" si="30"/>
        <v>film &amp; video</v>
      </c>
      <c r="T321" t="str">
        <f t="shared" si="31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 s="12">
        <f t="shared" si="27"/>
        <v>42331.551307870366</v>
      </c>
      <c r="J322">
        <v>1450825200</v>
      </c>
      <c r="K322" s="12">
        <f t="shared" si="28"/>
        <v>42360.958333333328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15">
        <f t="shared" si="29"/>
        <v>106.58000000000001</v>
      </c>
      <c r="R322" s="7">
        <f t="shared" ref="R322:R385" si="32">(E322/N322)</f>
        <v>134.91139240506328</v>
      </c>
      <c r="S322" t="str">
        <f t="shared" si="30"/>
        <v>film &amp; video</v>
      </c>
      <c r="T322" t="str">
        <f t="shared" si="31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 s="12">
        <f t="shared" ref="I323:I386" si="33">(((L323/60)/60)/24)+DATE(1970, 1, 1)</f>
        <v>42647.446597222224</v>
      </c>
      <c r="J323">
        <v>1478605386</v>
      </c>
      <c r="K323" s="12">
        <f t="shared" ref="K323:K386" si="34">(((J323/60)/60)/24)+DATE(1970, 1, 1)</f>
        <v>42682.488263888896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15">
        <f t="shared" ref="Q323:Q386" si="35">E323/D323*100</f>
        <v>102.66285714285715</v>
      </c>
      <c r="R323" s="7">
        <f t="shared" si="32"/>
        <v>106.62314540059347</v>
      </c>
      <c r="S323" t="str">
        <f t="shared" ref="S323:S386" si="36">LEFT(P323,13-1)</f>
        <v>film &amp; video</v>
      </c>
      <c r="T323" t="str">
        <f t="shared" si="31"/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 s="12">
        <f t="shared" si="33"/>
        <v>42473.57</v>
      </c>
      <c r="J324">
        <v>1463146848</v>
      </c>
      <c r="K324" s="12">
        <f t="shared" si="34"/>
        <v>42503.57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15">
        <f t="shared" si="35"/>
        <v>107.91200000000001</v>
      </c>
      <c r="R324" s="7">
        <f t="shared" si="32"/>
        <v>145.04301075268816</v>
      </c>
      <c r="S324" t="str">
        <f t="shared" si="36"/>
        <v>film &amp; video</v>
      </c>
      <c r="T324" t="str">
        <f t="shared" si="31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 s="12">
        <f t="shared" si="33"/>
        <v>42697.32136574074</v>
      </c>
      <c r="J325">
        <v>1482307140</v>
      </c>
      <c r="K325" s="12">
        <f t="shared" si="34"/>
        <v>42725.332638888889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15">
        <f t="shared" si="35"/>
        <v>123.07407407407408</v>
      </c>
      <c r="R325" s="7">
        <f t="shared" si="32"/>
        <v>114.58620689655173</v>
      </c>
      <c r="S325" t="str">
        <f t="shared" si="36"/>
        <v>film &amp; video</v>
      </c>
      <c r="T325" t="str">
        <f t="shared" si="31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 s="12">
        <f t="shared" si="33"/>
        <v>42184.626250000001</v>
      </c>
      <c r="J326">
        <v>1438441308</v>
      </c>
      <c r="K326" s="12">
        <f t="shared" si="34"/>
        <v>42217.626250000001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15">
        <f t="shared" si="35"/>
        <v>101.6</v>
      </c>
      <c r="R326" s="7">
        <f t="shared" si="32"/>
        <v>105.3170731707317</v>
      </c>
      <c r="S326" t="str">
        <f t="shared" si="36"/>
        <v>film &amp; video</v>
      </c>
      <c r="T326" t="str">
        <f t="shared" si="31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 s="12">
        <f t="shared" si="33"/>
        <v>42689.187881944439</v>
      </c>
      <c r="J327">
        <v>1482208233</v>
      </c>
      <c r="K327" s="12">
        <f t="shared" si="34"/>
        <v>42724.187881944439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15">
        <f t="shared" si="35"/>
        <v>104.396</v>
      </c>
      <c r="R327" s="7">
        <f t="shared" si="32"/>
        <v>70.921195652173907</v>
      </c>
      <c r="S327" t="str">
        <f t="shared" si="36"/>
        <v>film &amp; video</v>
      </c>
      <c r="T327" t="str">
        <f t="shared" si="31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 s="12">
        <f t="shared" si="33"/>
        <v>42775.314884259264</v>
      </c>
      <c r="J328">
        <v>1489532220</v>
      </c>
      <c r="K328" s="12">
        <f t="shared" si="34"/>
        <v>42808.956250000003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15">
        <f t="shared" si="35"/>
        <v>112.92973333333333</v>
      </c>
      <c r="R328" s="7">
        <f t="shared" si="32"/>
        <v>147.17167680278018</v>
      </c>
      <c r="S328" t="str">
        <f t="shared" si="36"/>
        <v>film &amp; video</v>
      </c>
      <c r="T328" t="str">
        <f t="shared" si="31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 s="12">
        <f t="shared" si="33"/>
        <v>42058.235289351855</v>
      </c>
      <c r="J329">
        <v>1427011200</v>
      </c>
      <c r="K329" s="12">
        <f t="shared" si="34"/>
        <v>42085.333333333328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15">
        <f t="shared" si="35"/>
        <v>136.4</v>
      </c>
      <c r="R329" s="7">
        <f t="shared" si="32"/>
        <v>160.47058823529412</v>
      </c>
      <c r="S329" t="str">
        <f t="shared" si="36"/>
        <v>film &amp; video</v>
      </c>
      <c r="T329" t="str">
        <f t="shared" si="31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 s="12">
        <f t="shared" si="33"/>
        <v>42278.946620370371</v>
      </c>
      <c r="J330">
        <v>1446350400</v>
      </c>
      <c r="K330" s="12">
        <f t="shared" si="34"/>
        <v>42309.166666666672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15">
        <f t="shared" si="35"/>
        <v>103.61439999999999</v>
      </c>
      <c r="R330" s="7">
        <f t="shared" si="32"/>
        <v>156.04578313253012</v>
      </c>
      <c r="S330" t="str">
        <f t="shared" si="36"/>
        <v>film &amp; video</v>
      </c>
      <c r="T330" t="str">
        <f t="shared" si="31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 s="12">
        <f t="shared" si="33"/>
        <v>42291.46674768519</v>
      </c>
      <c r="J331">
        <v>1446868800</v>
      </c>
      <c r="K331" s="12">
        <f t="shared" si="34"/>
        <v>42315.166666666672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15">
        <f t="shared" si="35"/>
        <v>105.5</v>
      </c>
      <c r="R331" s="7">
        <f t="shared" si="32"/>
        <v>63.17365269461078</v>
      </c>
      <c r="S331" t="str">
        <f t="shared" si="36"/>
        <v>film &amp; video</v>
      </c>
      <c r="T331" t="str">
        <f t="shared" si="31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 s="12">
        <f t="shared" si="33"/>
        <v>41379.515775462962</v>
      </c>
      <c r="J332">
        <v>1368763140</v>
      </c>
      <c r="K332" s="12">
        <f t="shared" si="34"/>
        <v>41411.165972222225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15">
        <f t="shared" si="35"/>
        <v>101.82857142857142</v>
      </c>
      <c r="R332" s="7">
        <f t="shared" si="32"/>
        <v>104.82352941176471</v>
      </c>
      <c r="S332" t="str">
        <f t="shared" si="36"/>
        <v>film &amp; video</v>
      </c>
      <c r="T332" t="str">
        <f t="shared" si="31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 s="12">
        <f t="shared" si="33"/>
        <v>42507.581412037034</v>
      </c>
      <c r="J333">
        <v>1466171834</v>
      </c>
      <c r="K333" s="12">
        <f t="shared" si="34"/>
        <v>42538.581412037034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15">
        <f t="shared" si="35"/>
        <v>106.60499999999999</v>
      </c>
      <c r="R333" s="7">
        <f t="shared" si="32"/>
        <v>97.356164383561648</v>
      </c>
      <c r="S333" t="str">
        <f t="shared" si="36"/>
        <v>film &amp; video</v>
      </c>
      <c r="T333" t="str">
        <f t="shared" si="31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 s="12">
        <f t="shared" si="33"/>
        <v>42263.680289351847</v>
      </c>
      <c r="J334">
        <v>1446019200</v>
      </c>
      <c r="K334" s="12">
        <f t="shared" si="34"/>
        <v>42305.333333333328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15">
        <f t="shared" si="35"/>
        <v>113.015</v>
      </c>
      <c r="R334" s="7">
        <f t="shared" si="32"/>
        <v>203.63063063063063</v>
      </c>
      <c r="S334" t="str">
        <f t="shared" si="36"/>
        <v>film &amp; video</v>
      </c>
      <c r="T334" t="str">
        <f t="shared" si="31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 s="12">
        <f t="shared" si="33"/>
        <v>42437.636469907404</v>
      </c>
      <c r="J335">
        <v>1460038591</v>
      </c>
      <c r="K335" s="12">
        <f t="shared" si="34"/>
        <v>42467.59480324074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15">
        <f t="shared" si="35"/>
        <v>125.22750000000001</v>
      </c>
      <c r="R335" s="7">
        <f t="shared" si="32"/>
        <v>188.31203007518798</v>
      </c>
      <c r="S335" t="str">
        <f t="shared" si="36"/>
        <v>film &amp; video</v>
      </c>
      <c r="T335" t="str">
        <f t="shared" si="31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 s="12">
        <f t="shared" si="33"/>
        <v>42101.682372685187</v>
      </c>
      <c r="J336">
        <v>1431716400</v>
      </c>
      <c r="K336" s="12">
        <f t="shared" si="34"/>
        <v>42139.791666666672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15">
        <f t="shared" si="35"/>
        <v>101.19</v>
      </c>
      <c r="R336" s="7">
        <f t="shared" si="32"/>
        <v>146.65217391304347</v>
      </c>
      <c r="S336" t="str">
        <f t="shared" si="36"/>
        <v>film &amp; video</v>
      </c>
      <c r="T336" t="str">
        <f t="shared" si="31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 s="12">
        <f t="shared" si="33"/>
        <v>42101.737442129626</v>
      </c>
      <c r="J337">
        <v>1431122400</v>
      </c>
      <c r="K337" s="12">
        <f t="shared" si="34"/>
        <v>42132.916666666672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15">
        <f t="shared" si="35"/>
        <v>102.76470588235294</v>
      </c>
      <c r="R337" s="7">
        <f t="shared" si="32"/>
        <v>109.1875</v>
      </c>
      <c r="S337" t="str">
        <f t="shared" si="36"/>
        <v>film &amp; video</v>
      </c>
      <c r="T337" t="str">
        <f t="shared" si="31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 s="12">
        <f t="shared" si="33"/>
        <v>42291.596273148149</v>
      </c>
      <c r="J338">
        <v>1447427918</v>
      </c>
      <c r="K338" s="12">
        <f t="shared" si="34"/>
        <v>42321.637939814813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15">
        <f t="shared" si="35"/>
        <v>116.83911999999998</v>
      </c>
      <c r="R338" s="7">
        <f t="shared" si="32"/>
        <v>59.249046653144013</v>
      </c>
      <c r="S338" t="str">
        <f t="shared" si="36"/>
        <v>film &amp; video</v>
      </c>
      <c r="T338" t="str">
        <f t="shared" si="31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 s="12">
        <f t="shared" si="33"/>
        <v>42047.128564814819</v>
      </c>
      <c r="J339">
        <v>1426298708</v>
      </c>
      <c r="K339" s="12">
        <f t="shared" si="34"/>
        <v>42077.086898148147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15">
        <f t="shared" si="35"/>
        <v>101.16833333333335</v>
      </c>
      <c r="R339" s="7">
        <f t="shared" si="32"/>
        <v>97.904838709677421</v>
      </c>
      <c r="S339" t="str">
        <f t="shared" si="36"/>
        <v>film &amp; video</v>
      </c>
      <c r="T339" t="str">
        <f t="shared" si="31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 s="12">
        <f t="shared" si="33"/>
        <v>42559.755671296298</v>
      </c>
      <c r="J340">
        <v>1472864400</v>
      </c>
      <c r="K340" s="12">
        <f t="shared" si="34"/>
        <v>42616.041666666672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15">
        <f t="shared" si="35"/>
        <v>110.13360000000002</v>
      </c>
      <c r="R340" s="7">
        <f t="shared" si="32"/>
        <v>70.000169491525426</v>
      </c>
      <c r="S340" t="str">
        <f t="shared" si="36"/>
        <v>film &amp; video</v>
      </c>
      <c r="T340" t="str">
        <f t="shared" si="31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 s="12">
        <f t="shared" si="33"/>
        <v>42093.760046296295</v>
      </c>
      <c r="J341">
        <v>1430331268</v>
      </c>
      <c r="K341" s="12">
        <f t="shared" si="34"/>
        <v>42123.760046296295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15">
        <f t="shared" si="35"/>
        <v>108.08333333333333</v>
      </c>
      <c r="R341" s="7">
        <f t="shared" si="32"/>
        <v>72.865168539325836</v>
      </c>
      <c r="S341" t="str">
        <f t="shared" si="36"/>
        <v>film &amp; video</v>
      </c>
      <c r="T341" t="str">
        <f t="shared" si="31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 s="12">
        <f t="shared" si="33"/>
        <v>42772.669062500005</v>
      </c>
      <c r="J342">
        <v>1489006800</v>
      </c>
      <c r="K342" s="12">
        <f t="shared" si="34"/>
        <v>42802.875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15">
        <f t="shared" si="35"/>
        <v>125.02285714285715</v>
      </c>
      <c r="R342" s="7">
        <f t="shared" si="32"/>
        <v>146.34782608695653</v>
      </c>
      <c r="S342" t="str">
        <f t="shared" si="36"/>
        <v>film &amp; video</v>
      </c>
      <c r="T342" t="str">
        <f t="shared" si="31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 s="12">
        <f t="shared" si="33"/>
        <v>41894.879606481481</v>
      </c>
      <c r="J343">
        <v>1412135940</v>
      </c>
      <c r="K343" s="12">
        <f t="shared" si="34"/>
        <v>41913.165972222225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15">
        <f t="shared" si="35"/>
        <v>106.71428571428572</v>
      </c>
      <c r="R343" s="7">
        <f t="shared" si="32"/>
        <v>67.909090909090907</v>
      </c>
      <c r="S343" t="str">
        <f t="shared" si="36"/>
        <v>film &amp; video</v>
      </c>
      <c r="T343" t="str">
        <f t="shared" si="31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 s="12">
        <f t="shared" si="33"/>
        <v>42459.780844907407</v>
      </c>
      <c r="J344">
        <v>1461955465</v>
      </c>
      <c r="K344" s="12">
        <f t="shared" si="34"/>
        <v>42489.780844907407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15">
        <f t="shared" si="35"/>
        <v>100.36639999999998</v>
      </c>
      <c r="R344" s="7">
        <f t="shared" si="32"/>
        <v>169.85083076923075</v>
      </c>
      <c r="S344" t="str">
        <f t="shared" si="36"/>
        <v>film &amp; video</v>
      </c>
      <c r="T344" t="str">
        <f t="shared" si="31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 s="12">
        <f t="shared" si="33"/>
        <v>41926.73778935185</v>
      </c>
      <c r="J345">
        <v>1415934000</v>
      </c>
      <c r="K345" s="12">
        <f t="shared" si="34"/>
        <v>41957.125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15">
        <f t="shared" si="35"/>
        <v>102.02863333333335</v>
      </c>
      <c r="R345" s="7">
        <f t="shared" si="32"/>
        <v>58.413339694656486</v>
      </c>
      <c r="S345" t="str">
        <f t="shared" si="36"/>
        <v>film &amp; video</v>
      </c>
      <c r="T345" t="str">
        <f t="shared" si="31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 s="12">
        <f t="shared" si="33"/>
        <v>42111.970995370371</v>
      </c>
      <c r="J346">
        <v>1433125200</v>
      </c>
      <c r="K346" s="12">
        <f t="shared" si="34"/>
        <v>42156.097222222219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15">
        <f t="shared" si="35"/>
        <v>102.08358208955224</v>
      </c>
      <c r="R346" s="7">
        <f t="shared" si="32"/>
        <v>119.99298245614035</v>
      </c>
      <c r="S346" t="str">
        <f t="shared" si="36"/>
        <v>film &amp; video</v>
      </c>
      <c r="T346" t="str">
        <f t="shared" si="31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 s="12">
        <f t="shared" si="33"/>
        <v>42114.944328703699</v>
      </c>
      <c r="J347">
        <v>1432161590</v>
      </c>
      <c r="K347" s="12">
        <f t="shared" si="34"/>
        <v>42144.944328703699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15">
        <f t="shared" si="35"/>
        <v>123.27586206896552</v>
      </c>
      <c r="R347" s="7">
        <f t="shared" si="32"/>
        <v>99.860335195530723</v>
      </c>
      <c r="S347" t="str">
        <f t="shared" si="36"/>
        <v>film &amp; video</v>
      </c>
      <c r="T347" t="str">
        <f t="shared" si="31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 s="12">
        <f t="shared" si="33"/>
        <v>42261.500243055561</v>
      </c>
      <c r="J348">
        <v>1444824021</v>
      </c>
      <c r="K348" s="12">
        <f t="shared" si="34"/>
        <v>42291.500243055561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15">
        <f t="shared" si="35"/>
        <v>170.28880000000001</v>
      </c>
      <c r="R348" s="7">
        <f t="shared" si="32"/>
        <v>90.579148936170213</v>
      </c>
      <c r="S348" t="str">
        <f t="shared" si="36"/>
        <v>film &amp; video</v>
      </c>
      <c r="T348" t="str">
        <f t="shared" si="31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 s="12">
        <f t="shared" si="33"/>
        <v>42292.495474537034</v>
      </c>
      <c r="J349">
        <v>1447505609</v>
      </c>
      <c r="K349" s="12">
        <f t="shared" si="34"/>
        <v>42322.537141203706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15">
        <f t="shared" si="35"/>
        <v>111.59049999999999</v>
      </c>
      <c r="R349" s="7">
        <f t="shared" si="32"/>
        <v>117.77361477572559</v>
      </c>
      <c r="S349" t="str">
        <f t="shared" si="36"/>
        <v>film &amp; video</v>
      </c>
      <c r="T349" t="str">
        <f t="shared" si="31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 s="12">
        <f t="shared" si="33"/>
        <v>42207.58699074074</v>
      </c>
      <c r="J350">
        <v>1440165916</v>
      </c>
      <c r="K350" s="12">
        <f t="shared" si="34"/>
        <v>42237.58699074074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15">
        <f t="shared" si="35"/>
        <v>103</v>
      </c>
      <c r="R350" s="7">
        <f t="shared" si="32"/>
        <v>86.554621848739501</v>
      </c>
      <c r="S350" t="str">
        <f t="shared" si="36"/>
        <v>film &amp; video</v>
      </c>
      <c r="T350" t="str">
        <f t="shared" si="31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 s="12">
        <f t="shared" si="33"/>
        <v>42760.498935185184</v>
      </c>
      <c r="J351">
        <v>1487937508</v>
      </c>
      <c r="K351" s="12">
        <f t="shared" si="34"/>
        <v>42790.498935185184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15">
        <f t="shared" si="35"/>
        <v>106.63570159857905</v>
      </c>
      <c r="R351" s="7">
        <f t="shared" si="32"/>
        <v>71.899281437125751</v>
      </c>
      <c r="S351" t="str">
        <f t="shared" si="36"/>
        <v>film &amp; video</v>
      </c>
      <c r="T351" t="str">
        <f t="shared" si="31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 s="12">
        <f t="shared" si="33"/>
        <v>42586.066076388888</v>
      </c>
      <c r="J352">
        <v>1473566340</v>
      </c>
      <c r="K352" s="12">
        <f t="shared" si="34"/>
        <v>42624.165972222225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15">
        <f t="shared" si="35"/>
        <v>114.75999999999999</v>
      </c>
      <c r="R352" s="7">
        <f t="shared" si="32"/>
        <v>129.81900452488688</v>
      </c>
      <c r="S352" t="str">
        <f t="shared" si="36"/>
        <v>film &amp; video</v>
      </c>
      <c r="T352" t="str">
        <f t="shared" si="31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 s="12">
        <f t="shared" si="33"/>
        <v>42427.964745370366</v>
      </c>
      <c r="J353">
        <v>1460066954</v>
      </c>
      <c r="K353" s="12">
        <f t="shared" si="34"/>
        <v>42467.923078703709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15">
        <f t="shared" si="35"/>
        <v>127.34117647058822</v>
      </c>
      <c r="R353" s="7">
        <f t="shared" si="32"/>
        <v>44.912863070539416</v>
      </c>
      <c r="S353" t="str">
        <f t="shared" si="36"/>
        <v>film &amp; video</v>
      </c>
      <c r="T353" t="str">
        <f t="shared" si="31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 s="12">
        <f t="shared" si="33"/>
        <v>41890.167453703703</v>
      </c>
      <c r="J354">
        <v>1412740868</v>
      </c>
      <c r="K354" s="12">
        <f t="shared" si="34"/>
        <v>41920.167453703703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15">
        <f t="shared" si="35"/>
        <v>116.56</v>
      </c>
      <c r="R354" s="7">
        <f t="shared" si="32"/>
        <v>40.755244755244753</v>
      </c>
      <c r="S354" t="str">
        <f t="shared" si="36"/>
        <v>film &amp; video</v>
      </c>
      <c r="T354" t="str">
        <f t="shared" si="31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 s="12">
        <f t="shared" si="33"/>
        <v>42297.791886574079</v>
      </c>
      <c r="J355">
        <v>1447963219</v>
      </c>
      <c r="K355" s="12">
        <f t="shared" si="34"/>
        <v>42327.833553240736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15">
        <f t="shared" si="35"/>
        <v>108.61819426615318</v>
      </c>
      <c r="R355" s="7">
        <f t="shared" si="32"/>
        <v>103.52394779771615</v>
      </c>
      <c r="S355" t="str">
        <f t="shared" si="36"/>
        <v>film &amp; video</v>
      </c>
      <c r="T355" t="str">
        <f t="shared" si="31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 s="12">
        <f t="shared" si="33"/>
        <v>42438.827789351853</v>
      </c>
      <c r="J356">
        <v>1460141521</v>
      </c>
      <c r="K356" s="12">
        <f t="shared" si="34"/>
        <v>42468.786122685182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15">
        <f t="shared" si="35"/>
        <v>103.94285714285714</v>
      </c>
      <c r="R356" s="7">
        <f t="shared" si="32"/>
        <v>125.44827586206897</v>
      </c>
      <c r="S356" t="str">
        <f t="shared" si="36"/>
        <v>film &amp; video</v>
      </c>
      <c r="T356" t="str">
        <f t="shared" si="31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 s="12">
        <f t="shared" si="33"/>
        <v>41943.293912037036</v>
      </c>
      <c r="J357">
        <v>1417420994</v>
      </c>
      <c r="K357" s="12">
        <f t="shared" si="34"/>
        <v>41974.3355787037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15">
        <f t="shared" si="35"/>
        <v>116.25714285714285</v>
      </c>
      <c r="R357" s="7">
        <f t="shared" si="32"/>
        <v>246.60606060606059</v>
      </c>
      <c r="S357" t="str">
        <f t="shared" si="36"/>
        <v>film &amp; video</v>
      </c>
      <c r="T357" t="str">
        <f t="shared" si="31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 s="12">
        <f t="shared" si="33"/>
        <v>42415.803159722222</v>
      </c>
      <c r="J358">
        <v>1458152193</v>
      </c>
      <c r="K358" s="12">
        <f t="shared" si="34"/>
        <v>42445.761493055557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15">
        <f t="shared" si="35"/>
        <v>102.69239999999999</v>
      </c>
      <c r="R358" s="7">
        <f t="shared" si="32"/>
        <v>79.401340206185566</v>
      </c>
      <c r="S358" t="str">
        <f t="shared" si="36"/>
        <v>film &amp; video</v>
      </c>
      <c r="T358" t="str">
        <f t="shared" si="31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 s="12">
        <f t="shared" si="33"/>
        <v>42078.222187499996</v>
      </c>
      <c r="J359">
        <v>1429852797</v>
      </c>
      <c r="K359" s="12">
        <f t="shared" si="34"/>
        <v>42118.222187499996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15">
        <f t="shared" si="35"/>
        <v>174</v>
      </c>
      <c r="R359" s="7">
        <f t="shared" si="32"/>
        <v>86.138613861386133</v>
      </c>
      <c r="S359" t="str">
        <f t="shared" si="36"/>
        <v>film &amp; video</v>
      </c>
      <c r="T359" t="str">
        <f t="shared" si="31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 s="12">
        <f t="shared" si="33"/>
        <v>42507.860196759255</v>
      </c>
      <c r="J360">
        <v>1466002800</v>
      </c>
      <c r="K360" s="12">
        <f t="shared" si="34"/>
        <v>42536.625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15">
        <f t="shared" si="35"/>
        <v>103.08800000000001</v>
      </c>
      <c r="R360" s="7">
        <f t="shared" si="32"/>
        <v>193.04868913857678</v>
      </c>
      <c r="S360" t="str">
        <f t="shared" si="36"/>
        <v>film &amp; video</v>
      </c>
      <c r="T360" t="str">
        <f t="shared" si="31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 s="12">
        <f t="shared" si="33"/>
        <v>41935.070486111108</v>
      </c>
      <c r="J361">
        <v>1415941920</v>
      </c>
      <c r="K361" s="12">
        <f t="shared" si="34"/>
        <v>41957.216666666667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15">
        <f t="shared" si="35"/>
        <v>104.85537190082646</v>
      </c>
      <c r="R361" s="7">
        <f t="shared" si="32"/>
        <v>84.023178807947019</v>
      </c>
      <c r="S361" t="str">
        <f t="shared" si="36"/>
        <v>film &amp; video</v>
      </c>
      <c r="T361" t="str">
        <f t="shared" si="31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 s="12">
        <f t="shared" si="33"/>
        <v>42163.897916666669</v>
      </c>
      <c r="J362">
        <v>1437621060</v>
      </c>
      <c r="K362" s="12">
        <f t="shared" si="34"/>
        <v>42208.132638888885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15">
        <f t="shared" si="35"/>
        <v>101.375</v>
      </c>
      <c r="R362" s="7">
        <f t="shared" si="32"/>
        <v>139.82758620689654</v>
      </c>
      <c r="S362" t="str">
        <f t="shared" si="36"/>
        <v>film &amp; video</v>
      </c>
      <c r="T362" t="str">
        <f t="shared" si="31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 s="12">
        <f t="shared" si="33"/>
        <v>41936.001226851848</v>
      </c>
      <c r="J363">
        <v>1416704506</v>
      </c>
      <c r="K363" s="12">
        <f t="shared" si="34"/>
        <v>41966.042893518519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15">
        <f t="shared" si="35"/>
        <v>111.07699999999998</v>
      </c>
      <c r="R363" s="7">
        <f t="shared" si="32"/>
        <v>109.82189265536722</v>
      </c>
      <c r="S363" t="str">
        <f t="shared" si="36"/>
        <v>film &amp; video</v>
      </c>
      <c r="T363" t="str">
        <f t="shared" si="31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 s="12">
        <f t="shared" si="33"/>
        <v>41837.210543981484</v>
      </c>
      <c r="J364">
        <v>1407456000</v>
      </c>
      <c r="K364" s="12">
        <f t="shared" si="34"/>
        <v>41859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15">
        <f t="shared" si="35"/>
        <v>124.15933781686496</v>
      </c>
      <c r="R364" s="7">
        <f t="shared" si="32"/>
        <v>139.53488372093022</v>
      </c>
      <c r="S364" t="str">
        <f t="shared" si="36"/>
        <v>film &amp; video</v>
      </c>
      <c r="T364" t="str">
        <f t="shared" si="31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 s="12">
        <f t="shared" si="33"/>
        <v>40255.744629629626</v>
      </c>
      <c r="J365">
        <v>1272828120</v>
      </c>
      <c r="K365" s="12">
        <f t="shared" si="34"/>
        <v>40300.806944444441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15">
        <f t="shared" si="35"/>
        <v>101.33333333333334</v>
      </c>
      <c r="R365" s="7">
        <f t="shared" si="32"/>
        <v>347.84615384615387</v>
      </c>
      <c r="S365" t="str">
        <f t="shared" si="36"/>
        <v>film &amp; video</v>
      </c>
      <c r="T365" t="str">
        <f t="shared" si="31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 s="12">
        <f t="shared" si="33"/>
        <v>41780.859629629631</v>
      </c>
      <c r="J366">
        <v>1403323140</v>
      </c>
      <c r="K366" s="12">
        <f t="shared" si="34"/>
        <v>41811.165972222225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15">
        <f t="shared" si="35"/>
        <v>110.16142857142856</v>
      </c>
      <c r="R366" s="7">
        <f t="shared" si="32"/>
        <v>68.24159292035398</v>
      </c>
      <c r="S366" t="str">
        <f t="shared" si="36"/>
        <v>film &amp; video</v>
      </c>
      <c r="T366" t="str">
        <f t="shared" si="31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 s="12">
        <f t="shared" si="33"/>
        <v>41668.606469907405</v>
      </c>
      <c r="J367">
        <v>1393597999</v>
      </c>
      <c r="K367" s="12">
        <f t="shared" si="34"/>
        <v>41698.606469907405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15">
        <f t="shared" si="35"/>
        <v>103.97333333333334</v>
      </c>
      <c r="R367" s="7">
        <f t="shared" si="32"/>
        <v>239.93846153846152</v>
      </c>
      <c r="S367" t="str">
        <f t="shared" si="36"/>
        <v>film &amp; video</v>
      </c>
      <c r="T367" t="str">
        <f t="shared" si="31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 s="12">
        <f t="shared" si="33"/>
        <v>41019.793032407404</v>
      </c>
      <c r="J368">
        <v>1337540518</v>
      </c>
      <c r="K368" s="12">
        <f t="shared" si="34"/>
        <v>41049.793032407404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15">
        <f t="shared" si="35"/>
        <v>101.31578947368421</v>
      </c>
      <c r="R368" s="7">
        <f t="shared" si="32"/>
        <v>287.31343283582089</v>
      </c>
      <c r="S368" t="str">
        <f t="shared" si="36"/>
        <v>film &amp; video</v>
      </c>
      <c r="T368" t="str">
        <f t="shared" si="31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 s="12">
        <f t="shared" si="33"/>
        <v>41355.577291666668</v>
      </c>
      <c r="J369">
        <v>1367384340</v>
      </c>
      <c r="K369" s="12">
        <f t="shared" si="34"/>
        <v>41395.207638888889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15">
        <f t="shared" si="35"/>
        <v>103.3501</v>
      </c>
      <c r="R369" s="7">
        <f t="shared" si="32"/>
        <v>86.84882352941176</v>
      </c>
      <c r="S369" t="str">
        <f t="shared" si="36"/>
        <v>film &amp; video</v>
      </c>
      <c r="T369" t="str">
        <f t="shared" si="31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 s="12">
        <f t="shared" si="33"/>
        <v>42043.605578703704</v>
      </c>
      <c r="J370">
        <v>1426426322</v>
      </c>
      <c r="K370" s="12">
        <f t="shared" si="34"/>
        <v>42078.563912037032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15">
        <f t="shared" si="35"/>
        <v>104.11200000000001</v>
      </c>
      <c r="R370" s="7">
        <f t="shared" si="32"/>
        <v>81.84905660377359</v>
      </c>
      <c r="S370" t="str">
        <f t="shared" si="36"/>
        <v>film &amp; video</v>
      </c>
      <c r="T370" t="str">
        <f t="shared" si="31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 s="12">
        <f t="shared" si="33"/>
        <v>40893.551724537036</v>
      </c>
      <c r="J371">
        <v>1326633269</v>
      </c>
      <c r="K371" s="12">
        <f t="shared" si="34"/>
        <v>40923.551724537036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15">
        <f t="shared" si="35"/>
        <v>110.15569230769231</v>
      </c>
      <c r="R371" s="7">
        <f t="shared" si="32"/>
        <v>42.874970059880241</v>
      </c>
      <c r="S371" t="str">
        <f t="shared" si="36"/>
        <v>film &amp; video</v>
      </c>
      <c r="T371" t="str">
        <f t="shared" ref="T371:T414" si="37">RIGHT(P371,12-1)</f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 s="12">
        <f t="shared" si="33"/>
        <v>42711.795138888891</v>
      </c>
      <c r="J372">
        <v>1483729500</v>
      </c>
      <c r="K372" s="12">
        <f t="shared" si="34"/>
        <v>42741.795138888891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15">
        <f t="shared" si="35"/>
        <v>122.02</v>
      </c>
      <c r="R372" s="7">
        <f t="shared" si="32"/>
        <v>709.41860465116281</v>
      </c>
      <c r="S372" t="str">
        <f t="shared" si="36"/>
        <v>film &amp; video</v>
      </c>
      <c r="T372" t="str">
        <f t="shared" si="37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 s="12">
        <f t="shared" si="33"/>
        <v>41261.767812500002</v>
      </c>
      <c r="J373">
        <v>1359743139</v>
      </c>
      <c r="K373" s="12">
        <f t="shared" si="34"/>
        <v>41306.767812500002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15">
        <f t="shared" si="35"/>
        <v>114.16866666666667</v>
      </c>
      <c r="R373" s="7">
        <f t="shared" si="32"/>
        <v>161.25517890772127</v>
      </c>
      <c r="S373" t="str">
        <f t="shared" si="36"/>
        <v>film &amp; video</v>
      </c>
      <c r="T373" t="str">
        <f t="shared" si="37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 s="12">
        <f t="shared" si="33"/>
        <v>42425.576898148152</v>
      </c>
      <c r="J374">
        <v>1459872000</v>
      </c>
      <c r="K374" s="12">
        <f t="shared" si="34"/>
        <v>42465.666666666672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15">
        <f t="shared" si="35"/>
        <v>125.33333333333334</v>
      </c>
      <c r="R374" s="7">
        <f t="shared" si="32"/>
        <v>41.777777777777779</v>
      </c>
      <c r="S374" t="str">
        <f t="shared" si="36"/>
        <v>film &amp; video</v>
      </c>
      <c r="T374" t="str">
        <f t="shared" si="37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 s="12">
        <f t="shared" si="33"/>
        <v>41078.91201388889</v>
      </c>
      <c r="J375">
        <v>1342648398</v>
      </c>
      <c r="K375" s="12">
        <f t="shared" si="34"/>
        <v>41108.91201388889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15">
        <f t="shared" si="35"/>
        <v>106.66666666666667</v>
      </c>
      <c r="R375" s="7">
        <f t="shared" si="32"/>
        <v>89.887640449438209</v>
      </c>
      <c r="S375" t="str">
        <f t="shared" si="36"/>
        <v>film &amp; video</v>
      </c>
      <c r="T375" t="str">
        <f t="shared" si="37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 s="12">
        <f t="shared" si="33"/>
        <v>40757.889247685183</v>
      </c>
      <c r="J376">
        <v>1316208031</v>
      </c>
      <c r="K376" s="12">
        <f t="shared" si="34"/>
        <v>40802.889247685183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15">
        <f t="shared" si="35"/>
        <v>130.65</v>
      </c>
      <c r="R376" s="7">
        <f t="shared" si="32"/>
        <v>45.051724137931032</v>
      </c>
      <c r="S376" t="str">
        <f t="shared" si="36"/>
        <v>film &amp; video</v>
      </c>
      <c r="T376" t="str">
        <f t="shared" si="37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 s="12">
        <f t="shared" si="33"/>
        <v>41657.985081018516</v>
      </c>
      <c r="J377">
        <v>1393694280</v>
      </c>
      <c r="K377" s="12">
        <f t="shared" si="34"/>
        <v>41699.720833333333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15">
        <f t="shared" si="35"/>
        <v>120</v>
      </c>
      <c r="R377" s="7">
        <f t="shared" si="32"/>
        <v>42.857142857142854</v>
      </c>
      <c r="S377" t="str">
        <f t="shared" si="36"/>
        <v>film &amp; video</v>
      </c>
      <c r="T377" t="str">
        <f t="shared" si="37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 s="12">
        <f t="shared" si="33"/>
        <v>42576.452731481477</v>
      </c>
      <c r="J378">
        <v>1472122316</v>
      </c>
      <c r="K378" s="12">
        <f t="shared" si="34"/>
        <v>42607.452731481477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15">
        <f t="shared" si="35"/>
        <v>105.9591836734694</v>
      </c>
      <c r="R378" s="7">
        <f t="shared" si="32"/>
        <v>54.083333333333336</v>
      </c>
      <c r="S378" t="str">
        <f t="shared" si="36"/>
        <v>film &amp; video</v>
      </c>
      <c r="T378" t="str">
        <f t="shared" si="37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 s="12">
        <f t="shared" si="33"/>
        <v>42292.250787037032</v>
      </c>
      <c r="J379">
        <v>1447484460</v>
      </c>
      <c r="K379" s="12">
        <f t="shared" si="34"/>
        <v>42322.292361111111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15">
        <f t="shared" si="35"/>
        <v>114.39999999999999</v>
      </c>
      <c r="R379" s="7">
        <f t="shared" si="32"/>
        <v>103.21804511278195</v>
      </c>
      <c r="S379" t="str">
        <f t="shared" si="36"/>
        <v>film &amp; video</v>
      </c>
      <c r="T379" t="str">
        <f t="shared" si="37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 s="12">
        <f t="shared" si="33"/>
        <v>42370.571851851855</v>
      </c>
      <c r="J380">
        <v>1453765920</v>
      </c>
      <c r="K380" s="12">
        <f t="shared" si="34"/>
        <v>42394.994444444441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15">
        <f t="shared" si="35"/>
        <v>111.76666666666665</v>
      </c>
      <c r="R380" s="7">
        <f t="shared" si="32"/>
        <v>40.397590361445786</v>
      </c>
      <c r="S380" t="str">
        <f t="shared" si="36"/>
        <v>film &amp; video</v>
      </c>
      <c r="T380" t="str">
        <f t="shared" si="37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 s="12">
        <f t="shared" si="33"/>
        <v>40987.688333333332</v>
      </c>
      <c r="J381">
        <v>1336062672</v>
      </c>
      <c r="K381" s="12">
        <f t="shared" si="34"/>
        <v>41032.688333333332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15">
        <f t="shared" si="35"/>
        <v>116.08000000000001</v>
      </c>
      <c r="R381" s="7">
        <f t="shared" si="32"/>
        <v>116.85906040268456</v>
      </c>
      <c r="S381" t="str">
        <f t="shared" si="36"/>
        <v>film &amp; video</v>
      </c>
      <c r="T381" t="str">
        <f t="shared" si="37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 s="12">
        <f t="shared" si="33"/>
        <v>42367.719814814816</v>
      </c>
      <c r="J382">
        <v>1453569392</v>
      </c>
      <c r="K382" s="12">
        <f t="shared" si="34"/>
        <v>42392.719814814816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15">
        <f t="shared" si="35"/>
        <v>141.5</v>
      </c>
      <c r="R382" s="7">
        <f t="shared" si="32"/>
        <v>115.51020408163265</v>
      </c>
      <c r="S382" t="str">
        <f t="shared" si="36"/>
        <v>film &amp; video</v>
      </c>
      <c r="T382" t="str">
        <f t="shared" si="37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 s="12">
        <f t="shared" si="33"/>
        <v>41085.698113425926</v>
      </c>
      <c r="J383">
        <v>1343624400</v>
      </c>
      <c r="K383" s="12">
        <f t="shared" si="34"/>
        <v>41120.208333333336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15">
        <f t="shared" si="35"/>
        <v>104.72999999999999</v>
      </c>
      <c r="R383" s="7">
        <f t="shared" si="32"/>
        <v>104.31274900398407</v>
      </c>
      <c r="S383" t="str">
        <f t="shared" si="36"/>
        <v>film &amp; video</v>
      </c>
      <c r="T383" t="str">
        <f t="shared" si="37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 s="12">
        <f t="shared" si="33"/>
        <v>41144.709490740745</v>
      </c>
      <c r="J384">
        <v>1346950900</v>
      </c>
      <c r="K384" s="12">
        <f t="shared" si="34"/>
        <v>41158.709490740745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15">
        <f t="shared" si="35"/>
        <v>255.83333333333331</v>
      </c>
      <c r="R384" s="7">
        <f t="shared" si="32"/>
        <v>69.772727272727266</v>
      </c>
      <c r="S384" t="str">
        <f t="shared" si="36"/>
        <v>film &amp; video</v>
      </c>
      <c r="T384" t="str">
        <f t="shared" si="37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 s="12">
        <f t="shared" si="33"/>
        <v>41755.117581018516</v>
      </c>
      <c r="J385">
        <v>1400467759</v>
      </c>
      <c r="K385" s="12">
        <f t="shared" si="34"/>
        <v>41778.117581018516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15">
        <f t="shared" si="35"/>
        <v>206.70670670670671</v>
      </c>
      <c r="R385" s="7">
        <f t="shared" si="32"/>
        <v>43.020833333333336</v>
      </c>
      <c r="S385" t="str">
        <f t="shared" si="36"/>
        <v>film &amp; video</v>
      </c>
      <c r="T385" t="str">
        <f t="shared" si="37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 s="12">
        <f t="shared" si="33"/>
        <v>41980.781793981485</v>
      </c>
      <c r="J386">
        <v>1420569947</v>
      </c>
      <c r="K386" s="12">
        <f t="shared" si="34"/>
        <v>42010.781793981485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15">
        <f t="shared" si="35"/>
        <v>112.105</v>
      </c>
      <c r="R386" s="7">
        <f t="shared" ref="R386:R449" si="38">(E386/N386)</f>
        <v>58.540469973890339</v>
      </c>
      <c r="S386" t="str">
        <f t="shared" si="36"/>
        <v>film &amp; video</v>
      </c>
      <c r="T386" t="str">
        <f t="shared" si="37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 s="12">
        <f t="shared" ref="I387:I450" si="39">(((L387/60)/60)/24)+DATE(1970, 1, 1)</f>
        <v>41934.584502314814</v>
      </c>
      <c r="J387">
        <v>1416582101</v>
      </c>
      <c r="K387" s="12">
        <f t="shared" ref="K387:K450" si="40">(((J387/60)/60)/24)+DATE(1970, 1, 1)</f>
        <v>41964.626168981486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15">
        <f t="shared" ref="Q387:Q450" si="41">E387/D387*100</f>
        <v>105.982</v>
      </c>
      <c r="R387" s="7">
        <f t="shared" si="38"/>
        <v>111.79535864978902</v>
      </c>
      <c r="S387" t="str">
        <f t="shared" ref="S387:S450" si="42">LEFT(P387,13-1)</f>
        <v>film &amp; video</v>
      </c>
      <c r="T387" t="str">
        <f t="shared" si="37"/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 s="12">
        <f t="shared" si="39"/>
        <v>42211.951284722221</v>
      </c>
      <c r="J388">
        <v>1439246991</v>
      </c>
      <c r="K388" s="12">
        <f t="shared" si="40"/>
        <v>42226.951284722221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15">
        <f t="shared" si="41"/>
        <v>100.16666666666667</v>
      </c>
      <c r="R388" s="7">
        <f t="shared" si="38"/>
        <v>46.230769230769234</v>
      </c>
      <c r="S388" t="str">
        <f t="shared" si="42"/>
        <v>film &amp; video</v>
      </c>
      <c r="T388" t="str">
        <f t="shared" si="37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 s="12">
        <f t="shared" si="39"/>
        <v>42200.67659722222</v>
      </c>
      <c r="J389">
        <v>1439618400</v>
      </c>
      <c r="K389" s="12">
        <f t="shared" si="40"/>
        <v>42231.25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15">
        <f t="shared" si="41"/>
        <v>213.98947368421051</v>
      </c>
      <c r="R389" s="7">
        <f t="shared" si="38"/>
        <v>144.69039145907473</v>
      </c>
      <c r="S389" t="str">
        <f t="shared" si="42"/>
        <v>film &amp; video</v>
      </c>
      <c r="T389" t="str">
        <f t="shared" si="37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 s="12">
        <f t="shared" si="39"/>
        <v>42549.076157407413</v>
      </c>
      <c r="J390">
        <v>1469670580</v>
      </c>
      <c r="K390" s="12">
        <f t="shared" si="40"/>
        <v>42579.076157407413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15">
        <f t="shared" si="41"/>
        <v>126.16000000000001</v>
      </c>
      <c r="R390" s="7">
        <f t="shared" si="38"/>
        <v>88.845070422535215</v>
      </c>
      <c r="S390" t="str">
        <f t="shared" si="42"/>
        <v>film &amp; video</v>
      </c>
      <c r="T390" t="str">
        <f t="shared" si="37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 s="12">
        <f t="shared" si="39"/>
        <v>41674.063078703701</v>
      </c>
      <c r="J391">
        <v>1394233140</v>
      </c>
      <c r="K391" s="12">
        <f t="shared" si="40"/>
        <v>41705.957638888889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15">
        <f t="shared" si="41"/>
        <v>181.53547058823528</v>
      </c>
      <c r="R391" s="7">
        <f t="shared" si="38"/>
        <v>81.75107284768211</v>
      </c>
      <c r="S391" t="str">
        <f t="shared" si="42"/>
        <v>film &amp; video</v>
      </c>
      <c r="T391" t="str">
        <f t="shared" si="37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 s="12">
        <f t="shared" si="39"/>
        <v>42112.036712962959</v>
      </c>
      <c r="J392">
        <v>1431046372</v>
      </c>
      <c r="K392" s="12">
        <f t="shared" si="40"/>
        <v>42132.036712962959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15">
        <f t="shared" si="41"/>
        <v>100</v>
      </c>
      <c r="R392" s="7">
        <f t="shared" si="38"/>
        <v>71.428571428571431</v>
      </c>
      <c r="S392" t="str">
        <f t="shared" si="42"/>
        <v>film &amp; video</v>
      </c>
      <c r="T392" t="str">
        <f t="shared" si="37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 s="12">
        <f t="shared" si="39"/>
        <v>40865.042256944449</v>
      </c>
      <c r="J393">
        <v>1324169940</v>
      </c>
      <c r="K393" s="12">
        <f t="shared" si="40"/>
        <v>40895.040972222225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15">
        <f t="shared" si="41"/>
        <v>100.61</v>
      </c>
      <c r="R393" s="7">
        <f t="shared" si="38"/>
        <v>104.25906735751295</v>
      </c>
      <c r="S393" t="str">
        <f t="shared" si="42"/>
        <v>film &amp; video</v>
      </c>
      <c r="T393" t="str">
        <f t="shared" si="37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 s="12">
        <f t="shared" si="39"/>
        <v>40763.717256944445</v>
      </c>
      <c r="J394">
        <v>1315450800</v>
      </c>
      <c r="K394" s="12">
        <f t="shared" si="40"/>
        <v>40794.125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15">
        <f t="shared" si="41"/>
        <v>100.9027027027027</v>
      </c>
      <c r="R394" s="7">
        <f t="shared" si="38"/>
        <v>90.616504854368927</v>
      </c>
      <c r="S394" t="str">
        <f t="shared" si="42"/>
        <v>film &amp; video</v>
      </c>
      <c r="T394" t="str">
        <f t="shared" si="37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 s="12">
        <f t="shared" si="39"/>
        <v>41526.708935185183</v>
      </c>
      <c r="J395">
        <v>1381424452</v>
      </c>
      <c r="K395" s="12">
        <f t="shared" si="40"/>
        <v>41557.708935185183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15">
        <f t="shared" si="41"/>
        <v>110.446</v>
      </c>
      <c r="R395" s="7">
        <f t="shared" si="38"/>
        <v>157.33048433048432</v>
      </c>
      <c r="S395" t="str">
        <f t="shared" si="42"/>
        <v>film &amp; video</v>
      </c>
      <c r="T395" t="str">
        <f t="shared" si="37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 s="12">
        <f t="shared" si="39"/>
        <v>42417.818078703705</v>
      </c>
      <c r="J396">
        <v>1460918282</v>
      </c>
      <c r="K396" s="12">
        <f t="shared" si="40"/>
        <v>42477.776412037041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15">
        <f t="shared" si="41"/>
        <v>111.8936170212766</v>
      </c>
      <c r="R396" s="7">
        <f t="shared" si="38"/>
        <v>105.18</v>
      </c>
      <c r="S396" t="str">
        <f t="shared" si="42"/>
        <v>film &amp; video</v>
      </c>
      <c r="T396" t="str">
        <f t="shared" si="37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 s="12">
        <f t="shared" si="39"/>
        <v>40990.909259259257</v>
      </c>
      <c r="J397">
        <v>1335562320</v>
      </c>
      <c r="K397" s="12">
        <f t="shared" si="40"/>
        <v>41026.897222222222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15">
        <f t="shared" si="41"/>
        <v>108.04450000000001</v>
      </c>
      <c r="R397" s="7">
        <f t="shared" si="38"/>
        <v>58.719836956521746</v>
      </c>
      <c r="S397" t="str">
        <f t="shared" si="42"/>
        <v>film &amp; video</v>
      </c>
      <c r="T397" t="str">
        <f t="shared" si="37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 s="12">
        <f t="shared" si="39"/>
        <v>41082.564884259256</v>
      </c>
      <c r="J398">
        <v>1341668006</v>
      </c>
      <c r="K398" s="12">
        <f t="shared" si="40"/>
        <v>41097.564884259256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15">
        <f t="shared" si="41"/>
        <v>106.66666666666667</v>
      </c>
      <c r="R398" s="7">
        <f t="shared" si="38"/>
        <v>81.632653061224488</v>
      </c>
      <c r="S398" t="str">
        <f t="shared" si="42"/>
        <v>film &amp; video</v>
      </c>
      <c r="T398" t="str">
        <f t="shared" si="37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 s="12">
        <f t="shared" si="39"/>
        <v>40379.776435185187</v>
      </c>
      <c r="J399">
        <v>1283312640</v>
      </c>
      <c r="K399" s="12">
        <f t="shared" si="40"/>
        <v>40422.155555555553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15">
        <f t="shared" si="41"/>
        <v>103.90027322404372</v>
      </c>
      <c r="R399" s="7">
        <f t="shared" si="38"/>
        <v>56.460043668122275</v>
      </c>
      <c r="S399" t="str">
        <f t="shared" si="42"/>
        <v>film &amp; video</v>
      </c>
      <c r="T399" t="str">
        <f t="shared" si="37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 s="12">
        <f t="shared" si="39"/>
        <v>42078.793124999997</v>
      </c>
      <c r="J400">
        <v>1430334126</v>
      </c>
      <c r="K400" s="12">
        <f t="shared" si="40"/>
        <v>42123.793124999997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15">
        <f t="shared" si="41"/>
        <v>125.16000000000001</v>
      </c>
      <c r="R400" s="7">
        <f t="shared" si="38"/>
        <v>140.1044776119403</v>
      </c>
      <c r="S400" t="str">
        <f t="shared" si="42"/>
        <v>film &amp; video</v>
      </c>
      <c r="T400" t="str">
        <f t="shared" si="37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 s="12">
        <f t="shared" si="39"/>
        <v>42687.875775462962</v>
      </c>
      <c r="J401">
        <v>1481716800</v>
      </c>
      <c r="K401" s="12">
        <f t="shared" si="40"/>
        <v>42718.5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15">
        <f t="shared" si="41"/>
        <v>106.80499999999999</v>
      </c>
      <c r="R401" s="7">
        <f t="shared" si="38"/>
        <v>224.85263157894738</v>
      </c>
      <c r="S401" t="str">
        <f t="shared" si="42"/>
        <v>film &amp; video</v>
      </c>
      <c r="T401" t="str">
        <f t="shared" si="37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 s="12">
        <f t="shared" si="39"/>
        <v>41745.635960648149</v>
      </c>
      <c r="J402">
        <v>1400297400</v>
      </c>
      <c r="K402" s="12">
        <f t="shared" si="40"/>
        <v>41776.145833333336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15">
        <f t="shared" si="41"/>
        <v>112.30249999999999</v>
      </c>
      <c r="R402" s="7">
        <f t="shared" si="38"/>
        <v>181.13306451612902</v>
      </c>
      <c r="S402" t="str">
        <f t="shared" si="42"/>
        <v>film &amp; video</v>
      </c>
      <c r="T402" t="str">
        <f t="shared" si="37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 s="12">
        <f t="shared" si="39"/>
        <v>40732.842245370368</v>
      </c>
      <c r="J403">
        <v>1312747970</v>
      </c>
      <c r="K403" s="12">
        <f t="shared" si="40"/>
        <v>40762.842245370368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15">
        <f t="shared" si="41"/>
        <v>103.812</v>
      </c>
      <c r="R403" s="7">
        <f t="shared" si="38"/>
        <v>711.04109589041093</v>
      </c>
      <c r="S403" t="str">
        <f t="shared" si="42"/>
        <v>film &amp; video</v>
      </c>
      <c r="T403" t="str">
        <f t="shared" si="37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 s="12">
        <f t="shared" si="39"/>
        <v>42292.539548611108</v>
      </c>
      <c r="J404">
        <v>1446731817</v>
      </c>
      <c r="K404" s="12">
        <f t="shared" si="40"/>
        <v>42313.58121527778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15">
        <f t="shared" si="41"/>
        <v>141.65</v>
      </c>
      <c r="R404" s="7">
        <f t="shared" si="38"/>
        <v>65.883720930232556</v>
      </c>
      <c r="S404" t="str">
        <f t="shared" si="42"/>
        <v>film &amp; video</v>
      </c>
      <c r="T404" t="str">
        <f t="shared" si="37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 s="12">
        <f t="shared" si="39"/>
        <v>40718.310659722221</v>
      </c>
      <c r="J405">
        <v>1312960080</v>
      </c>
      <c r="K405" s="12">
        <f t="shared" si="40"/>
        <v>40765.297222222223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15">
        <f t="shared" si="41"/>
        <v>105.25999999999999</v>
      </c>
      <c r="R405" s="7">
        <f t="shared" si="38"/>
        <v>75.185714285714283</v>
      </c>
      <c r="S405" t="str">
        <f t="shared" si="42"/>
        <v>film &amp; video</v>
      </c>
      <c r="T405" t="str">
        <f t="shared" si="37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 s="12">
        <f t="shared" si="39"/>
        <v>41646.628032407411</v>
      </c>
      <c r="J406">
        <v>1391641440</v>
      </c>
      <c r="K406" s="12">
        <f t="shared" si="40"/>
        <v>41675.961111111108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15">
        <f t="shared" si="41"/>
        <v>103.09142857142857</v>
      </c>
      <c r="R406" s="7">
        <f t="shared" si="38"/>
        <v>133.14391143911439</v>
      </c>
      <c r="S406" t="str">
        <f t="shared" si="42"/>
        <v>film &amp; video</v>
      </c>
      <c r="T406" t="str">
        <f t="shared" si="37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 s="12">
        <f t="shared" si="39"/>
        <v>41674.08494212963</v>
      </c>
      <c r="J407">
        <v>1394071339</v>
      </c>
      <c r="K407" s="12">
        <f t="shared" si="40"/>
        <v>41704.08494212963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15">
        <f t="shared" si="41"/>
        <v>107.65957446808511</v>
      </c>
      <c r="R407" s="7">
        <f t="shared" si="38"/>
        <v>55.2</v>
      </c>
      <c r="S407" t="str">
        <f t="shared" si="42"/>
        <v>film &amp; video</v>
      </c>
      <c r="T407" t="str">
        <f t="shared" si="37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 s="12">
        <f t="shared" si="39"/>
        <v>40638.162465277775</v>
      </c>
      <c r="J408">
        <v>1304920740</v>
      </c>
      <c r="K408" s="12">
        <f t="shared" si="40"/>
        <v>40672.249305555553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15">
        <f t="shared" si="41"/>
        <v>107.70464285714286</v>
      </c>
      <c r="R408" s="7">
        <f t="shared" si="38"/>
        <v>86.163714285714292</v>
      </c>
      <c r="S408" t="str">
        <f t="shared" si="42"/>
        <v>film &amp; video</v>
      </c>
      <c r="T408" t="str">
        <f t="shared" si="37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 s="12">
        <f t="shared" si="39"/>
        <v>40806.870949074073</v>
      </c>
      <c r="J409">
        <v>1321739650</v>
      </c>
      <c r="K409" s="12">
        <f t="shared" si="40"/>
        <v>40866.912615740745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15">
        <f t="shared" si="41"/>
        <v>101.55000000000001</v>
      </c>
      <c r="R409" s="7">
        <f t="shared" si="38"/>
        <v>92.318181818181813</v>
      </c>
      <c r="S409" t="str">
        <f t="shared" si="42"/>
        <v>film &amp; video</v>
      </c>
      <c r="T409" t="str">
        <f t="shared" si="37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 s="12">
        <f t="shared" si="39"/>
        <v>41543.735995370371</v>
      </c>
      <c r="J410">
        <v>1383676790</v>
      </c>
      <c r="K410" s="12">
        <f t="shared" si="40"/>
        <v>41583.777662037035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15">
        <f t="shared" si="41"/>
        <v>101.43766666666667</v>
      </c>
      <c r="R410" s="7">
        <f t="shared" si="38"/>
        <v>160.16473684210527</v>
      </c>
      <c r="S410" t="str">
        <f t="shared" si="42"/>
        <v>film &amp; video</v>
      </c>
      <c r="T410" t="str">
        <f t="shared" si="37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 s="12">
        <f t="shared" si="39"/>
        <v>42543.862777777773</v>
      </c>
      <c r="J411">
        <v>1469220144</v>
      </c>
      <c r="K411" s="12">
        <f t="shared" si="40"/>
        <v>42573.862777777773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15">
        <f t="shared" si="41"/>
        <v>136.80000000000001</v>
      </c>
      <c r="R411" s="7">
        <f t="shared" si="38"/>
        <v>45.6</v>
      </c>
      <c r="S411" t="str">
        <f t="shared" si="42"/>
        <v>film &amp; video</v>
      </c>
      <c r="T411" t="str">
        <f t="shared" si="37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 s="12">
        <f t="shared" si="39"/>
        <v>42113.981446759266</v>
      </c>
      <c r="J412">
        <v>1434670397</v>
      </c>
      <c r="K412" s="12">
        <f t="shared" si="40"/>
        <v>42173.981446759266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15">
        <f t="shared" si="41"/>
        <v>128.29999999999998</v>
      </c>
      <c r="R412" s="7">
        <f t="shared" si="38"/>
        <v>183.28571428571428</v>
      </c>
      <c r="S412" t="str">
        <f t="shared" si="42"/>
        <v>film &amp; video</v>
      </c>
      <c r="T412" t="str">
        <f t="shared" si="37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 s="12">
        <f t="shared" si="39"/>
        <v>41598.17597222222</v>
      </c>
      <c r="J413">
        <v>1387688400</v>
      </c>
      <c r="K413" s="12">
        <f t="shared" si="40"/>
        <v>41630.208333333336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15">
        <f t="shared" si="41"/>
        <v>101.05</v>
      </c>
      <c r="R413" s="7">
        <f t="shared" si="38"/>
        <v>125.78838174273859</v>
      </c>
      <c r="S413" t="str">
        <f t="shared" si="42"/>
        <v>film &amp; video</v>
      </c>
      <c r="T413" t="str">
        <f t="shared" si="37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 s="12">
        <f t="shared" si="39"/>
        <v>41099.742800925924</v>
      </c>
      <c r="J414">
        <v>1343238578</v>
      </c>
      <c r="K414" s="12">
        <f t="shared" si="40"/>
        <v>41115.742800925924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15">
        <f t="shared" si="41"/>
        <v>126.84</v>
      </c>
      <c r="R414" s="7">
        <f t="shared" si="38"/>
        <v>57.654545454545456</v>
      </c>
      <c r="S414" t="str">
        <f t="shared" si="42"/>
        <v>film &amp; video</v>
      </c>
      <c r="T414" t="str">
        <f t="shared" si="37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 s="12">
        <f t="shared" si="39"/>
        <v>41079.877442129626</v>
      </c>
      <c r="J415">
        <v>1342731811</v>
      </c>
      <c r="K415" s="12">
        <f t="shared" si="40"/>
        <v>41109.877442129626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15">
        <f t="shared" si="41"/>
        <v>105.0859375</v>
      </c>
      <c r="R415" s="7">
        <f t="shared" si="38"/>
        <v>78.660818713450297</v>
      </c>
      <c r="S415" t="str">
        <f t="shared" si="42"/>
        <v>film &amp; video</v>
      </c>
      <c r="T415" t="str">
        <f>RIGHT(P415,12-1)</f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 s="12">
        <f t="shared" si="39"/>
        <v>41529.063252314816</v>
      </c>
      <c r="J416">
        <v>1381541465</v>
      </c>
      <c r="K416" s="12">
        <f t="shared" si="40"/>
        <v>41559.063252314816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15">
        <f t="shared" si="41"/>
        <v>102.85405405405406</v>
      </c>
      <c r="R416" s="7">
        <f t="shared" si="38"/>
        <v>91.480769230769226</v>
      </c>
      <c r="S416" t="str">
        <f t="shared" si="42"/>
        <v>film &amp; video</v>
      </c>
      <c r="T416" t="str">
        <f t="shared" ref="T416:T421" si="43">RIGHT(P416,12-1)</f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 s="12">
        <f t="shared" si="39"/>
        <v>41904.851875</v>
      </c>
      <c r="J417">
        <v>1413547200</v>
      </c>
      <c r="K417" s="12">
        <f t="shared" si="40"/>
        <v>41929.5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15">
        <f t="shared" si="41"/>
        <v>102.14714285714285</v>
      </c>
      <c r="R417" s="7">
        <f t="shared" si="38"/>
        <v>68.09809523809524</v>
      </c>
      <c r="S417" t="str">
        <f t="shared" si="42"/>
        <v>film &amp; video</v>
      </c>
      <c r="T417" t="str">
        <f t="shared" si="43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 s="12">
        <f t="shared" si="39"/>
        <v>41648.396192129629</v>
      </c>
      <c r="J418">
        <v>1391851831</v>
      </c>
      <c r="K418" s="12">
        <f t="shared" si="40"/>
        <v>41678.396192129629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15">
        <f t="shared" si="41"/>
        <v>120.21700000000001</v>
      </c>
      <c r="R418" s="7">
        <f t="shared" si="38"/>
        <v>48.086800000000004</v>
      </c>
      <c r="S418" t="str">
        <f t="shared" si="42"/>
        <v>film &amp; video</v>
      </c>
      <c r="T418" t="str">
        <f t="shared" si="43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 s="12">
        <f t="shared" si="39"/>
        <v>41360.970601851855</v>
      </c>
      <c r="J419">
        <v>1365395580</v>
      </c>
      <c r="K419" s="12">
        <f t="shared" si="40"/>
        <v>41372.189583333333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15">
        <f t="shared" si="41"/>
        <v>100.24761904761905</v>
      </c>
      <c r="R419" s="7">
        <f t="shared" si="38"/>
        <v>202.42307692307693</v>
      </c>
      <c r="S419" t="str">
        <f t="shared" si="42"/>
        <v>film &amp; video</v>
      </c>
      <c r="T419" t="str">
        <f t="shared" si="43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 s="12">
        <f t="shared" si="39"/>
        <v>42178.282372685186</v>
      </c>
      <c r="J420">
        <v>1437633997</v>
      </c>
      <c r="K420" s="12">
        <f t="shared" si="40"/>
        <v>42208.282372685186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15">
        <f t="shared" si="41"/>
        <v>100.63392857142857</v>
      </c>
      <c r="R420" s="7">
        <f t="shared" si="38"/>
        <v>216.75</v>
      </c>
      <c r="S420" t="str">
        <f t="shared" si="42"/>
        <v>film &amp; video</v>
      </c>
      <c r="T420" t="str">
        <f t="shared" si="43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 s="12">
        <f t="shared" si="39"/>
        <v>41394.842442129629</v>
      </c>
      <c r="J421">
        <v>1372536787</v>
      </c>
      <c r="K421" s="12">
        <f t="shared" si="40"/>
        <v>41454.842442129629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15">
        <f t="shared" si="41"/>
        <v>100.4375</v>
      </c>
      <c r="R421" s="7">
        <f t="shared" si="38"/>
        <v>110.06849315068493</v>
      </c>
      <c r="S421" t="str">
        <f t="shared" si="42"/>
        <v>film &amp; video</v>
      </c>
      <c r="T421" t="str">
        <f t="shared" si="43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 s="12">
        <f t="shared" si="39"/>
        <v>41682.23646990741</v>
      </c>
      <c r="J422">
        <v>1394772031</v>
      </c>
      <c r="K422" s="12">
        <f t="shared" si="40"/>
        <v>41712.194803240738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15">
        <f t="shared" si="41"/>
        <v>0.43939393939393934</v>
      </c>
      <c r="R422" s="7">
        <f t="shared" si="38"/>
        <v>4.833333333333333</v>
      </c>
      <c r="S422" t="str">
        <f t="shared" si="42"/>
        <v>film &amp; video</v>
      </c>
      <c r="T422" t="str">
        <f>RIGHT(P422,10-1)</f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 s="12">
        <f t="shared" si="39"/>
        <v>42177.491388888884</v>
      </c>
      <c r="J423">
        <v>1440157656</v>
      </c>
      <c r="K423" s="12">
        <f t="shared" si="40"/>
        <v>42237.491388888884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15">
        <f t="shared" si="41"/>
        <v>2.0066666666666668</v>
      </c>
      <c r="R423" s="7">
        <f t="shared" si="38"/>
        <v>50.166666666666664</v>
      </c>
      <c r="S423" t="str">
        <f t="shared" si="42"/>
        <v>film &amp; video</v>
      </c>
      <c r="T423" t="str">
        <f t="shared" ref="T423:T486" si="44">RIGHT(P423,10-1)</f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 s="12">
        <f t="shared" si="39"/>
        <v>41863.260381944441</v>
      </c>
      <c r="J424">
        <v>1410416097</v>
      </c>
      <c r="K424" s="12">
        <f t="shared" si="40"/>
        <v>41893.260381944441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15">
        <f t="shared" si="41"/>
        <v>1.075</v>
      </c>
      <c r="R424" s="7">
        <f t="shared" si="38"/>
        <v>35.833333333333336</v>
      </c>
      <c r="S424" t="str">
        <f t="shared" si="42"/>
        <v>film &amp; video</v>
      </c>
      <c r="T424" t="str">
        <f t="shared" si="44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 s="12">
        <f t="shared" si="39"/>
        <v>41400.92627314815</v>
      </c>
      <c r="J425">
        <v>1370470430</v>
      </c>
      <c r="K425" s="12">
        <f t="shared" si="40"/>
        <v>41430.92627314815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15">
        <f t="shared" si="41"/>
        <v>0.76500000000000001</v>
      </c>
      <c r="R425" s="7">
        <f t="shared" si="38"/>
        <v>11.76923076923077</v>
      </c>
      <c r="S425" t="str">
        <f t="shared" si="42"/>
        <v>film &amp; video</v>
      </c>
      <c r="T425" t="str">
        <f t="shared" si="44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 s="12">
        <f t="shared" si="39"/>
        <v>40934.376145833332</v>
      </c>
      <c r="J426">
        <v>1332748899</v>
      </c>
      <c r="K426" s="12">
        <f t="shared" si="40"/>
        <v>40994.334479166668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15">
        <f t="shared" si="41"/>
        <v>6.7966666666666677</v>
      </c>
      <c r="R426" s="7">
        <f t="shared" si="38"/>
        <v>40.78</v>
      </c>
      <c r="S426" t="str">
        <f t="shared" si="42"/>
        <v>film &amp; video</v>
      </c>
      <c r="T426" t="str">
        <f t="shared" si="44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 s="12">
        <f t="shared" si="39"/>
        <v>42275.861157407402</v>
      </c>
      <c r="J427">
        <v>1448660404</v>
      </c>
      <c r="K427" s="12">
        <f t="shared" si="40"/>
        <v>42335.902824074074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15">
        <f t="shared" si="41"/>
        <v>1.2E-2</v>
      </c>
      <c r="R427" s="7">
        <f t="shared" si="38"/>
        <v>3</v>
      </c>
      <c r="S427" t="str">
        <f t="shared" si="42"/>
        <v>film &amp; video</v>
      </c>
      <c r="T427" t="str">
        <f t="shared" si="44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 s="12">
        <f t="shared" si="39"/>
        <v>42400.711967592593</v>
      </c>
      <c r="J428">
        <v>1456851914</v>
      </c>
      <c r="K428" s="12">
        <f t="shared" si="40"/>
        <v>42430.711967592593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15">
        <f t="shared" si="41"/>
        <v>1.3299999999999998</v>
      </c>
      <c r="R428" s="7">
        <f t="shared" si="38"/>
        <v>16.625</v>
      </c>
      <c r="S428" t="str">
        <f t="shared" si="42"/>
        <v>film &amp; video</v>
      </c>
      <c r="T428" t="str">
        <f t="shared" si="44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 s="12">
        <f t="shared" si="39"/>
        <v>42285.909027777772</v>
      </c>
      <c r="J429">
        <v>1445540340</v>
      </c>
      <c r="K429" s="12">
        <f t="shared" si="40"/>
        <v>42299.790972222225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15">
        <f t="shared" si="41"/>
        <v>0</v>
      </c>
      <c r="R429" s="7" t="e">
        <f t="shared" si="38"/>
        <v>#DIV/0!</v>
      </c>
      <c r="S429" t="str">
        <f t="shared" si="42"/>
        <v>film &amp; video</v>
      </c>
      <c r="T429" t="str">
        <f t="shared" si="44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 s="12">
        <f t="shared" si="39"/>
        <v>41778.766724537039</v>
      </c>
      <c r="J430">
        <v>1402956000</v>
      </c>
      <c r="K430" s="12">
        <f t="shared" si="40"/>
        <v>41806.916666666664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15">
        <f t="shared" si="41"/>
        <v>5.6333333333333329</v>
      </c>
      <c r="R430" s="7">
        <f t="shared" si="38"/>
        <v>52</v>
      </c>
      <c r="S430" t="str">
        <f t="shared" si="42"/>
        <v>film &amp; video</v>
      </c>
      <c r="T430" t="str">
        <f t="shared" si="44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 s="12">
        <f t="shared" si="39"/>
        <v>40070.901412037041</v>
      </c>
      <c r="J431">
        <v>1259297940</v>
      </c>
      <c r="K431" s="12">
        <f t="shared" si="40"/>
        <v>40144.207638888889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15">
        <f t="shared" si="41"/>
        <v>0</v>
      </c>
      <c r="R431" s="7" t="e">
        <f t="shared" si="38"/>
        <v>#DIV/0!</v>
      </c>
      <c r="S431" t="str">
        <f t="shared" si="42"/>
        <v>film &amp; video</v>
      </c>
      <c r="T431" t="str">
        <f t="shared" si="44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 s="12">
        <f t="shared" si="39"/>
        <v>41513.107256944444</v>
      </c>
      <c r="J432">
        <v>1378866867</v>
      </c>
      <c r="K432" s="12">
        <f t="shared" si="40"/>
        <v>41528.107256944444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15">
        <f t="shared" si="41"/>
        <v>2.4</v>
      </c>
      <c r="R432" s="7">
        <f t="shared" si="38"/>
        <v>4.8</v>
      </c>
      <c r="S432" t="str">
        <f t="shared" si="42"/>
        <v>film &amp; video</v>
      </c>
      <c r="T432" t="str">
        <f t="shared" si="44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 s="12">
        <f t="shared" si="39"/>
        <v>42526.871331018512</v>
      </c>
      <c r="J433">
        <v>1467752083</v>
      </c>
      <c r="K433" s="12">
        <f t="shared" si="40"/>
        <v>42556.871331018512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15">
        <f t="shared" si="41"/>
        <v>13.833333333333334</v>
      </c>
      <c r="R433" s="7">
        <f t="shared" si="38"/>
        <v>51.875</v>
      </c>
      <c r="S433" t="str">
        <f t="shared" si="42"/>
        <v>film &amp; video</v>
      </c>
      <c r="T433" t="str">
        <f t="shared" si="44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 s="12">
        <f t="shared" si="39"/>
        <v>42238.726631944446</v>
      </c>
      <c r="J434">
        <v>1445448381</v>
      </c>
      <c r="K434" s="12">
        <f t="shared" si="40"/>
        <v>42298.726631944446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15">
        <f t="shared" si="41"/>
        <v>9.5</v>
      </c>
      <c r="R434" s="7">
        <f t="shared" si="38"/>
        <v>71.25</v>
      </c>
      <c r="S434" t="str">
        <f t="shared" si="42"/>
        <v>film &amp; video</v>
      </c>
      <c r="T434" t="str">
        <f t="shared" si="44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 s="12">
        <f t="shared" si="39"/>
        <v>42228.629884259266</v>
      </c>
      <c r="J435">
        <v>1444576022</v>
      </c>
      <c r="K435" s="12">
        <f t="shared" si="40"/>
        <v>42288.629884259266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15">
        <f t="shared" si="41"/>
        <v>0</v>
      </c>
      <c r="R435" s="7" t="e">
        <f t="shared" si="38"/>
        <v>#DIV/0!</v>
      </c>
      <c r="S435" t="str">
        <f t="shared" si="42"/>
        <v>film &amp; video</v>
      </c>
      <c r="T435" t="str">
        <f t="shared" si="44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 s="12">
        <f t="shared" si="39"/>
        <v>41576.834513888891</v>
      </c>
      <c r="J436">
        <v>1385931702</v>
      </c>
      <c r="K436" s="12">
        <f t="shared" si="40"/>
        <v>41609.876180555555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15">
        <f t="shared" si="41"/>
        <v>5</v>
      </c>
      <c r="R436" s="7">
        <f t="shared" si="38"/>
        <v>62.5</v>
      </c>
      <c r="S436" t="str">
        <f t="shared" si="42"/>
        <v>film &amp; video</v>
      </c>
      <c r="T436" t="str">
        <f t="shared" si="44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 s="12">
        <f t="shared" si="39"/>
        <v>41500.747453703705</v>
      </c>
      <c r="J437">
        <v>1379094980</v>
      </c>
      <c r="K437" s="12">
        <f t="shared" si="40"/>
        <v>41530.747453703705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15">
        <f t="shared" si="41"/>
        <v>2.7272727272727275E-3</v>
      </c>
      <c r="R437" s="7">
        <f t="shared" si="38"/>
        <v>1</v>
      </c>
      <c r="S437" t="str">
        <f t="shared" si="42"/>
        <v>film &amp; video</v>
      </c>
      <c r="T437" t="str">
        <f t="shared" si="44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 s="12">
        <f t="shared" si="39"/>
        <v>41456.36241898148</v>
      </c>
      <c r="J438">
        <v>1375260113</v>
      </c>
      <c r="K438" s="12">
        <f t="shared" si="40"/>
        <v>41486.36241898148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15">
        <f t="shared" si="41"/>
        <v>0</v>
      </c>
      <c r="R438" s="7" t="e">
        <f t="shared" si="38"/>
        <v>#DIV/0!</v>
      </c>
      <c r="S438" t="str">
        <f t="shared" si="42"/>
        <v>film &amp; video</v>
      </c>
      <c r="T438" t="str">
        <f t="shared" si="44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 s="12">
        <f t="shared" si="39"/>
        <v>42591.31858796296</v>
      </c>
      <c r="J439">
        <v>1475912326</v>
      </c>
      <c r="K439" s="12">
        <f t="shared" si="40"/>
        <v>42651.31858796296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15">
        <f t="shared" si="41"/>
        <v>0</v>
      </c>
      <c r="R439" s="7" t="e">
        <f t="shared" si="38"/>
        <v>#DIV/0!</v>
      </c>
      <c r="S439" t="str">
        <f t="shared" si="42"/>
        <v>film &amp; video</v>
      </c>
      <c r="T439" t="str">
        <f t="shared" si="44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 s="12">
        <f t="shared" si="39"/>
        <v>42296.261087962965</v>
      </c>
      <c r="J440">
        <v>1447830958</v>
      </c>
      <c r="K440" s="12">
        <f t="shared" si="40"/>
        <v>42326.302754629629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15">
        <f t="shared" si="41"/>
        <v>9.379999999999999</v>
      </c>
      <c r="R440" s="7">
        <f t="shared" si="38"/>
        <v>170.54545454545453</v>
      </c>
      <c r="S440" t="str">
        <f t="shared" si="42"/>
        <v>film &amp; video</v>
      </c>
      <c r="T440" t="str">
        <f t="shared" si="44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 s="12">
        <f t="shared" si="39"/>
        <v>41919.761782407404</v>
      </c>
      <c r="J441">
        <v>1413569818</v>
      </c>
      <c r="K441" s="12">
        <f t="shared" si="40"/>
        <v>41929.761782407404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15">
        <f t="shared" si="41"/>
        <v>0</v>
      </c>
      <c r="R441" s="7" t="e">
        <f t="shared" si="38"/>
        <v>#DIV/0!</v>
      </c>
      <c r="S441" t="str">
        <f t="shared" si="42"/>
        <v>film &amp; video</v>
      </c>
      <c r="T441" t="str">
        <f t="shared" si="44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 s="12">
        <f t="shared" si="39"/>
        <v>42423.985567129625</v>
      </c>
      <c r="J442">
        <v>1458859153</v>
      </c>
      <c r="K442" s="12">
        <f t="shared" si="40"/>
        <v>42453.943900462968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15">
        <f t="shared" si="41"/>
        <v>0.1</v>
      </c>
      <c r="R442" s="7">
        <f t="shared" si="38"/>
        <v>5</v>
      </c>
      <c r="S442" t="str">
        <f t="shared" si="42"/>
        <v>film &amp; video</v>
      </c>
      <c r="T442" t="str">
        <f t="shared" si="44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 s="12">
        <f t="shared" si="39"/>
        <v>41550.793935185182</v>
      </c>
      <c r="J443">
        <v>1383418996</v>
      </c>
      <c r="K443" s="12">
        <f t="shared" si="40"/>
        <v>41580.793935185182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15">
        <f t="shared" si="41"/>
        <v>0</v>
      </c>
      <c r="R443" s="7" t="e">
        <f t="shared" si="38"/>
        <v>#DIV/0!</v>
      </c>
      <c r="S443" t="str">
        <f t="shared" si="42"/>
        <v>film &amp; video</v>
      </c>
      <c r="T443" t="str">
        <f t="shared" si="44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 s="12">
        <f t="shared" si="39"/>
        <v>42024.888692129629</v>
      </c>
      <c r="J444">
        <v>1424380783</v>
      </c>
      <c r="K444" s="12">
        <f t="shared" si="40"/>
        <v>42054.888692129629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15">
        <f t="shared" si="41"/>
        <v>39.358823529411765</v>
      </c>
      <c r="R444" s="7">
        <f t="shared" si="38"/>
        <v>393.58823529411762</v>
      </c>
      <c r="S444" t="str">
        <f t="shared" si="42"/>
        <v>film &amp; video</v>
      </c>
      <c r="T444" t="str">
        <f t="shared" si="44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 s="12">
        <f t="shared" si="39"/>
        <v>41650.015057870369</v>
      </c>
      <c r="J445">
        <v>1391991701</v>
      </c>
      <c r="K445" s="12">
        <f t="shared" si="40"/>
        <v>41680.015057870369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15">
        <f t="shared" si="41"/>
        <v>0.1</v>
      </c>
      <c r="R445" s="7">
        <f t="shared" si="38"/>
        <v>5</v>
      </c>
      <c r="S445" t="str">
        <f t="shared" si="42"/>
        <v>film &amp; video</v>
      </c>
      <c r="T445" t="str">
        <f t="shared" si="44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 s="12">
        <f t="shared" si="39"/>
        <v>40894.906956018516</v>
      </c>
      <c r="J446">
        <v>1329342361</v>
      </c>
      <c r="K446" s="12">
        <f t="shared" si="40"/>
        <v>40954.906956018516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15">
        <f t="shared" si="41"/>
        <v>5</v>
      </c>
      <c r="R446" s="7">
        <f t="shared" si="38"/>
        <v>50</v>
      </c>
      <c r="S446" t="str">
        <f t="shared" si="42"/>
        <v>film &amp; video</v>
      </c>
      <c r="T446" t="str">
        <f t="shared" si="44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 s="12">
        <f t="shared" si="39"/>
        <v>42130.335358796292</v>
      </c>
      <c r="J447">
        <v>1432195375</v>
      </c>
      <c r="K447" s="12">
        <f t="shared" si="40"/>
        <v>42145.335358796292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15">
        <f t="shared" si="41"/>
        <v>3.3333333333333335E-3</v>
      </c>
      <c r="R447" s="7">
        <f t="shared" si="38"/>
        <v>1</v>
      </c>
      <c r="S447" t="str">
        <f t="shared" si="42"/>
        <v>film &amp; video</v>
      </c>
      <c r="T447" t="str">
        <f t="shared" si="44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 s="12">
        <f t="shared" si="39"/>
        <v>42037.083564814813</v>
      </c>
      <c r="J448">
        <v>1425434420</v>
      </c>
      <c r="K448" s="12">
        <f t="shared" si="40"/>
        <v>42067.083564814813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15">
        <f t="shared" si="41"/>
        <v>7.2952380952380951</v>
      </c>
      <c r="R448" s="7">
        <f t="shared" si="38"/>
        <v>47.875</v>
      </c>
      <c r="S448" t="str">
        <f t="shared" si="42"/>
        <v>film &amp; video</v>
      </c>
      <c r="T448" t="str">
        <f t="shared" si="44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 s="12">
        <f t="shared" si="39"/>
        <v>41331.555127314816</v>
      </c>
      <c r="J449">
        <v>1364041163</v>
      </c>
      <c r="K449" s="12">
        <f t="shared" si="40"/>
        <v>41356.513460648144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15">
        <f t="shared" si="41"/>
        <v>1.6666666666666666E-2</v>
      </c>
      <c r="R449" s="7">
        <f t="shared" si="38"/>
        <v>5</v>
      </c>
      <c r="S449" t="str">
        <f t="shared" si="42"/>
        <v>film &amp; video</v>
      </c>
      <c r="T449" t="str">
        <f t="shared" si="44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 s="12">
        <f t="shared" si="39"/>
        <v>41753.758043981477</v>
      </c>
      <c r="J450">
        <v>1400091095</v>
      </c>
      <c r="K450" s="12">
        <f t="shared" si="40"/>
        <v>41773.758043981477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15">
        <f t="shared" si="41"/>
        <v>3.2804000000000002</v>
      </c>
      <c r="R450" s="7">
        <f t="shared" ref="R450:R513" si="45">(E450/N450)</f>
        <v>20.502500000000001</v>
      </c>
      <c r="S450" t="str">
        <f t="shared" si="42"/>
        <v>film &amp; video</v>
      </c>
      <c r="T450" t="str">
        <f t="shared" si="44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 s="12">
        <f t="shared" ref="I451:I514" si="46">(((L451/60)/60)/24)+DATE(1970, 1, 1)</f>
        <v>41534.568113425928</v>
      </c>
      <c r="J451">
        <v>1382017085</v>
      </c>
      <c r="K451" s="12">
        <f t="shared" ref="K451:K514" si="47">(((J451/60)/60)/24)+DATE(1970, 1, 1)</f>
        <v>41564.568113425928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15">
        <f t="shared" ref="Q451:Q514" si="48">E451/D451*100</f>
        <v>2.25</v>
      </c>
      <c r="R451" s="7">
        <f t="shared" si="45"/>
        <v>9</v>
      </c>
      <c r="S451" t="str">
        <f t="shared" ref="S451:S514" si="49">LEFT(P451,13-1)</f>
        <v>film &amp; video</v>
      </c>
      <c r="T451" t="str">
        <f t="shared" si="44"/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 s="12">
        <f t="shared" si="46"/>
        <v>41654.946759259255</v>
      </c>
      <c r="J452">
        <v>1392417800</v>
      </c>
      <c r="K452" s="12">
        <f t="shared" si="47"/>
        <v>41684.946759259255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15">
        <f t="shared" si="48"/>
        <v>0.79200000000000004</v>
      </c>
      <c r="R452" s="7">
        <f t="shared" si="45"/>
        <v>56.571428571428569</v>
      </c>
      <c r="S452" t="str">
        <f t="shared" si="49"/>
        <v>film &amp; video</v>
      </c>
      <c r="T452" t="str">
        <f t="shared" si="44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 s="12">
        <f t="shared" si="46"/>
        <v>41634.715173611112</v>
      </c>
      <c r="J453">
        <v>1390669791</v>
      </c>
      <c r="K453" s="12">
        <f t="shared" si="47"/>
        <v>41664.715173611112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15">
        <f t="shared" si="48"/>
        <v>0</v>
      </c>
      <c r="R453" s="7" t="e">
        <f t="shared" si="45"/>
        <v>#DIV/0!</v>
      </c>
      <c r="S453" t="str">
        <f t="shared" si="49"/>
        <v>film &amp; video</v>
      </c>
      <c r="T453" t="str">
        <f t="shared" si="44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 s="12">
        <f t="shared" si="46"/>
        <v>42107.703877314809</v>
      </c>
      <c r="J454">
        <v>1431536015</v>
      </c>
      <c r="K454" s="12">
        <f t="shared" si="47"/>
        <v>42137.703877314809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15">
        <f t="shared" si="48"/>
        <v>64</v>
      </c>
      <c r="R454" s="7">
        <f t="shared" si="45"/>
        <v>40</v>
      </c>
      <c r="S454" t="str">
        <f t="shared" si="49"/>
        <v>film &amp; video</v>
      </c>
      <c r="T454" t="str">
        <f t="shared" si="44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 s="12">
        <f t="shared" si="46"/>
        <v>42038.824988425928</v>
      </c>
      <c r="J455">
        <v>1424375279</v>
      </c>
      <c r="K455" s="12">
        <f t="shared" si="47"/>
        <v>42054.824988425928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15">
        <f t="shared" si="48"/>
        <v>2.7404479578392621E-2</v>
      </c>
      <c r="R455" s="7">
        <f t="shared" si="45"/>
        <v>13</v>
      </c>
      <c r="S455" t="str">
        <f t="shared" si="49"/>
        <v>film &amp; video</v>
      </c>
      <c r="T455" t="str">
        <f t="shared" si="44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 s="12">
        <f t="shared" si="46"/>
        <v>41938.717256944445</v>
      </c>
      <c r="J456">
        <v>1417007640</v>
      </c>
      <c r="K456" s="12">
        <f t="shared" si="47"/>
        <v>41969.551388888889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15">
        <f t="shared" si="48"/>
        <v>0.82000000000000006</v>
      </c>
      <c r="R456" s="7">
        <f t="shared" si="45"/>
        <v>16.399999999999999</v>
      </c>
      <c r="S456" t="str">
        <f t="shared" si="49"/>
        <v>film &amp; video</v>
      </c>
      <c r="T456" t="str">
        <f t="shared" si="44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 s="12">
        <f t="shared" si="46"/>
        <v>40971.002569444441</v>
      </c>
      <c r="J457">
        <v>1334622660</v>
      </c>
      <c r="K457" s="12">
        <f t="shared" si="47"/>
        <v>41016.021527777775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15">
        <f t="shared" si="48"/>
        <v>6.9230769230769221E-2</v>
      </c>
      <c r="R457" s="7">
        <f t="shared" si="45"/>
        <v>22.5</v>
      </c>
      <c r="S457" t="str">
        <f t="shared" si="49"/>
        <v>film &amp; video</v>
      </c>
      <c r="T457" t="str">
        <f t="shared" si="44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 s="12">
        <f t="shared" si="46"/>
        <v>41547.694456018515</v>
      </c>
      <c r="J458">
        <v>1382414340</v>
      </c>
      <c r="K458" s="12">
        <f t="shared" si="47"/>
        <v>41569.165972222225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15">
        <f t="shared" si="48"/>
        <v>0.68631863186318631</v>
      </c>
      <c r="R458" s="7">
        <f t="shared" si="45"/>
        <v>20.333333333333332</v>
      </c>
      <c r="S458" t="str">
        <f t="shared" si="49"/>
        <v>film &amp; video</v>
      </c>
      <c r="T458" t="str">
        <f t="shared" si="44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 s="12">
        <f t="shared" si="46"/>
        <v>41837.767500000002</v>
      </c>
      <c r="J459">
        <v>1408213512</v>
      </c>
      <c r="K459" s="12">
        <f t="shared" si="47"/>
        <v>41867.767500000002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15">
        <f t="shared" si="48"/>
        <v>0</v>
      </c>
      <c r="R459" s="7" t="e">
        <f t="shared" si="45"/>
        <v>#DIV/0!</v>
      </c>
      <c r="S459" t="str">
        <f t="shared" si="49"/>
        <v>film &amp; video</v>
      </c>
      <c r="T459" t="str">
        <f t="shared" si="44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 s="12">
        <f t="shared" si="46"/>
        <v>41378.69976851852</v>
      </c>
      <c r="J460">
        <v>1368550060</v>
      </c>
      <c r="K460" s="12">
        <f t="shared" si="47"/>
        <v>41408.69976851852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15">
        <f t="shared" si="48"/>
        <v>8.2100000000000009</v>
      </c>
      <c r="R460" s="7">
        <f t="shared" si="45"/>
        <v>16.755102040816325</v>
      </c>
      <c r="S460" t="str">
        <f t="shared" si="49"/>
        <v>film &amp; video</v>
      </c>
      <c r="T460" t="str">
        <f t="shared" si="44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 s="12">
        <f t="shared" si="46"/>
        <v>40800.6403587963</v>
      </c>
      <c r="J461">
        <v>1321201327</v>
      </c>
      <c r="K461" s="12">
        <f t="shared" si="47"/>
        <v>40860.682025462964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15">
        <f t="shared" si="48"/>
        <v>6.4102564102564097E-2</v>
      </c>
      <c r="R461" s="7">
        <f t="shared" si="45"/>
        <v>25</v>
      </c>
      <c r="S461" t="str">
        <f t="shared" si="49"/>
        <v>film &amp; video</v>
      </c>
      <c r="T461" t="str">
        <f t="shared" si="44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 s="12">
        <f t="shared" si="46"/>
        <v>41759.542534722219</v>
      </c>
      <c r="J462">
        <v>1401595200</v>
      </c>
      <c r="K462" s="12">
        <f t="shared" si="47"/>
        <v>41791.166666666664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15">
        <f t="shared" si="48"/>
        <v>0.29411764705882354</v>
      </c>
      <c r="R462" s="7">
        <f t="shared" si="45"/>
        <v>12.5</v>
      </c>
      <c r="S462" t="str">
        <f t="shared" si="49"/>
        <v>film &amp; video</v>
      </c>
      <c r="T462" t="str">
        <f t="shared" si="44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 s="12">
        <f t="shared" si="46"/>
        <v>41407.84684027778</v>
      </c>
      <c r="J463">
        <v>1370204367</v>
      </c>
      <c r="K463" s="12">
        <f t="shared" si="47"/>
        <v>41427.84684027778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15">
        <f t="shared" si="48"/>
        <v>0</v>
      </c>
      <c r="R463" s="7" t="e">
        <f t="shared" si="45"/>
        <v>#DIV/0!</v>
      </c>
      <c r="S463" t="str">
        <f t="shared" si="49"/>
        <v>film &amp; video</v>
      </c>
      <c r="T463" t="str">
        <f t="shared" si="44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 s="12">
        <f t="shared" si="46"/>
        <v>40705.126631944448</v>
      </c>
      <c r="J464">
        <v>1312945341</v>
      </c>
      <c r="K464" s="12">
        <f t="shared" si="47"/>
        <v>40765.126631944448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15">
        <f t="shared" si="48"/>
        <v>0</v>
      </c>
      <c r="R464" s="7" t="e">
        <f t="shared" si="45"/>
        <v>#DIV/0!</v>
      </c>
      <c r="S464" t="str">
        <f t="shared" si="49"/>
        <v>film &amp; video</v>
      </c>
      <c r="T464" t="str">
        <f t="shared" si="44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 s="12">
        <f t="shared" si="46"/>
        <v>40750.710104166668</v>
      </c>
      <c r="J465">
        <v>1316883753</v>
      </c>
      <c r="K465" s="12">
        <f t="shared" si="47"/>
        <v>40810.710104166668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15">
        <f t="shared" si="48"/>
        <v>2.2727272727272729</v>
      </c>
      <c r="R465" s="7">
        <f t="shared" si="45"/>
        <v>113.63636363636364</v>
      </c>
      <c r="S465" t="str">
        <f t="shared" si="49"/>
        <v>film &amp; video</v>
      </c>
      <c r="T465" t="str">
        <f t="shared" si="44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 s="12">
        <f t="shared" si="46"/>
        <v>42488.848784722228</v>
      </c>
      <c r="J466">
        <v>1463602935</v>
      </c>
      <c r="K466" s="12">
        <f t="shared" si="47"/>
        <v>42508.848784722228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15">
        <f t="shared" si="48"/>
        <v>9.9009900990099015E-2</v>
      </c>
      <c r="R466" s="7">
        <f t="shared" si="45"/>
        <v>1</v>
      </c>
      <c r="S466" t="str">
        <f t="shared" si="49"/>
        <v>film &amp; video</v>
      </c>
      <c r="T466" t="str">
        <f t="shared" si="44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 s="12">
        <f t="shared" si="46"/>
        <v>41801.120069444441</v>
      </c>
      <c r="J467">
        <v>1403837574</v>
      </c>
      <c r="K467" s="12">
        <f t="shared" si="47"/>
        <v>41817.120069444441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15">
        <f t="shared" si="48"/>
        <v>26.953125</v>
      </c>
      <c r="R467" s="7">
        <f t="shared" si="45"/>
        <v>17.25</v>
      </c>
      <c r="S467" t="str">
        <f t="shared" si="49"/>
        <v>film &amp; video</v>
      </c>
      <c r="T467" t="str">
        <f t="shared" si="44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 s="12">
        <f t="shared" si="46"/>
        <v>41129.942870370374</v>
      </c>
      <c r="J468">
        <v>1347057464</v>
      </c>
      <c r="K468" s="12">
        <f t="shared" si="47"/>
        <v>41159.942870370374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15">
        <f t="shared" si="48"/>
        <v>0.76</v>
      </c>
      <c r="R468" s="7">
        <f t="shared" si="45"/>
        <v>15.2</v>
      </c>
      <c r="S468" t="str">
        <f t="shared" si="49"/>
        <v>film &amp; video</v>
      </c>
      <c r="T468" t="str">
        <f t="shared" si="44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 s="12">
        <f t="shared" si="46"/>
        <v>41135.679791666669</v>
      </c>
      <c r="J469">
        <v>1348849134</v>
      </c>
      <c r="K469" s="12">
        <f t="shared" si="47"/>
        <v>41180.679791666669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15">
        <f t="shared" si="48"/>
        <v>21.574999999999999</v>
      </c>
      <c r="R469" s="7">
        <f t="shared" si="45"/>
        <v>110.64102564102564</v>
      </c>
      <c r="S469" t="str">
        <f t="shared" si="49"/>
        <v>film &amp; video</v>
      </c>
      <c r="T469" t="str">
        <f t="shared" si="44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 s="12">
        <f t="shared" si="46"/>
        <v>41041.167627314811</v>
      </c>
      <c r="J470">
        <v>1341978665</v>
      </c>
      <c r="K470" s="12">
        <f t="shared" si="47"/>
        <v>41101.160474537035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15">
        <f t="shared" si="48"/>
        <v>0</v>
      </c>
      <c r="R470" s="7" t="e">
        <f t="shared" si="45"/>
        <v>#DIV/0!</v>
      </c>
      <c r="S470" t="str">
        <f t="shared" si="49"/>
        <v>film &amp; video</v>
      </c>
      <c r="T470" t="str">
        <f t="shared" si="44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 s="12">
        <f t="shared" si="46"/>
        <v>41827.989861111113</v>
      </c>
      <c r="J471">
        <v>1409960724</v>
      </c>
      <c r="K471" s="12">
        <f t="shared" si="47"/>
        <v>41887.989861111113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15">
        <f t="shared" si="48"/>
        <v>0</v>
      </c>
      <c r="R471" s="7" t="e">
        <f t="shared" si="45"/>
        <v>#DIV/0!</v>
      </c>
      <c r="S471" t="str">
        <f t="shared" si="49"/>
        <v>film &amp; video</v>
      </c>
      <c r="T471" t="str">
        <f t="shared" si="44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 s="12">
        <f t="shared" si="46"/>
        <v>41605.167696759258</v>
      </c>
      <c r="J472">
        <v>1389844800</v>
      </c>
      <c r="K472" s="12">
        <f t="shared" si="47"/>
        <v>41655.166666666664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15">
        <f t="shared" si="48"/>
        <v>1.02</v>
      </c>
      <c r="R472" s="7">
        <f t="shared" si="45"/>
        <v>25.5</v>
      </c>
      <c r="S472" t="str">
        <f t="shared" si="49"/>
        <v>film &amp; video</v>
      </c>
      <c r="T472" t="str">
        <f t="shared" si="44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 s="12">
        <f t="shared" si="46"/>
        <v>41703.721979166665</v>
      </c>
      <c r="J473">
        <v>1397924379</v>
      </c>
      <c r="K473" s="12">
        <f t="shared" si="47"/>
        <v>41748.680312500001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15">
        <f t="shared" si="48"/>
        <v>11.892727272727273</v>
      </c>
      <c r="R473" s="7">
        <f t="shared" si="45"/>
        <v>38.476470588235294</v>
      </c>
      <c r="S473" t="str">
        <f t="shared" si="49"/>
        <v>film &amp; video</v>
      </c>
      <c r="T473" t="str">
        <f t="shared" si="44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 s="12">
        <f t="shared" si="46"/>
        <v>41844.922662037039</v>
      </c>
      <c r="J474">
        <v>1408831718</v>
      </c>
      <c r="K474" s="12">
        <f t="shared" si="47"/>
        <v>41874.922662037039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15">
        <f t="shared" si="48"/>
        <v>17.625</v>
      </c>
      <c r="R474" s="7">
        <f t="shared" si="45"/>
        <v>28.2</v>
      </c>
      <c r="S474" t="str">
        <f t="shared" si="49"/>
        <v>film &amp; video</v>
      </c>
      <c r="T474" t="str">
        <f t="shared" si="44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 s="12">
        <f t="shared" si="46"/>
        <v>41869.698136574072</v>
      </c>
      <c r="J475">
        <v>1410972319</v>
      </c>
      <c r="K475" s="12">
        <f t="shared" si="47"/>
        <v>41899.698136574072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15">
        <f t="shared" si="48"/>
        <v>2.87</v>
      </c>
      <c r="R475" s="7">
        <f t="shared" si="45"/>
        <v>61.5</v>
      </c>
      <c r="S475" t="str">
        <f t="shared" si="49"/>
        <v>film &amp; video</v>
      </c>
      <c r="T475" t="str">
        <f t="shared" si="44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 s="12">
        <f t="shared" si="46"/>
        <v>42753.329039351855</v>
      </c>
      <c r="J476">
        <v>1487318029</v>
      </c>
      <c r="K476" s="12">
        <f t="shared" si="47"/>
        <v>42783.329039351855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15">
        <f t="shared" si="48"/>
        <v>3.0303030303030304E-2</v>
      </c>
      <c r="R476" s="7">
        <f t="shared" si="45"/>
        <v>1</v>
      </c>
      <c r="S476" t="str">
        <f t="shared" si="49"/>
        <v>film &amp; video</v>
      </c>
      <c r="T476" t="str">
        <f t="shared" si="44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 s="12">
        <f t="shared" si="46"/>
        <v>42100.086145833338</v>
      </c>
      <c r="J477">
        <v>1430877843</v>
      </c>
      <c r="K477" s="12">
        <f t="shared" si="47"/>
        <v>42130.086145833338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15">
        <f t="shared" si="48"/>
        <v>0</v>
      </c>
      <c r="R477" s="7" t="e">
        <f t="shared" si="45"/>
        <v>#DIV/0!</v>
      </c>
      <c r="S477" t="str">
        <f t="shared" si="49"/>
        <v>film &amp; video</v>
      </c>
      <c r="T477" t="str">
        <f t="shared" si="44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 s="12">
        <f t="shared" si="46"/>
        <v>41757.975011574075</v>
      </c>
      <c r="J478">
        <v>1401767940</v>
      </c>
      <c r="K478" s="12">
        <f t="shared" si="47"/>
        <v>41793.165972222225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15">
        <f t="shared" si="48"/>
        <v>2.230268181818182</v>
      </c>
      <c r="R478" s="7">
        <f t="shared" si="45"/>
        <v>39.569274193548388</v>
      </c>
      <c r="S478" t="str">
        <f t="shared" si="49"/>
        <v>film &amp; video</v>
      </c>
      <c r="T478" t="str">
        <f t="shared" si="44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 s="12">
        <f t="shared" si="46"/>
        <v>40987.83488425926</v>
      </c>
      <c r="J479">
        <v>1337371334</v>
      </c>
      <c r="K479" s="12">
        <f t="shared" si="47"/>
        <v>41047.83488425926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15">
        <f t="shared" si="48"/>
        <v>0</v>
      </c>
      <c r="R479" s="7" t="e">
        <f t="shared" si="45"/>
        <v>#DIV/0!</v>
      </c>
      <c r="S479" t="str">
        <f t="shared" si="49"/>
        <v>film &amp; video</v>
      </c>
      <c r="T479" t="str">
        <f t="shared" si="44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 s="12">
        <f t="shared" si="46"/>
        <v>42065.910983796297</v>
      </c>
      <c r="J480">
        <v>1427921509</v>
      </c>
      <c r="K480" s="12">
        <f t="shared" si="47"/>
        <v>42095.869317129633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15">
        <f t="shared" si="48"/>
        <v>0</v>
      </c>
      <c r="R480" s="7" t="e">
        <f t="shared" si="45"/>
        <v>#DIV/0!</v>
      </c>
      <c r="S480" t="str">
        <f t="shared" si="49"/>
        <v>film &amp; video</v>
      </c>
      <c r="T480" t="str">
        <f t="shared" si="44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 s="12">
        <f t="shared" si="46"/>
        <v>41904.407812500001</v>
      </c>
      <c r="J481">
        <v>1416566835</v>
      </c>
      <c r="K481" s="12">
        <f t="shared" si="47"/>
        <v>41964.449479166666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15">
        <f t="shared" si="48"/>
        <v>32.56</v>
      </c>
      <c r="R481" s="7">
        <f t="shared" si="45"/>
        <v>88.8</v>
      </c>
      <c r="S481" t="str">
        <f t="shared" si="49"/>
        <v>film &amp; video</v>
      </c>
      <c r="T481" t="str">
        <f t="shared" si="44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 s="12">
        <f t="shared" si="46"/>
        <v>41465.500173611108</v>
      </c>
      <c r="J482">
        <v>1376049615</v>
      </c>
      <c r="K482" s="12">
        <f t="shared" si="47"/>
        <v>41495.500173611108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15">
        <f t="shared" si="48"/>
        <v>19.41</v>
      </c>
      <c r="R482" s="7">
        <f t="shared" si="45"/>
        <v>55.457142857142856</v>
      </c>
      <c r="S482" t="str">
        <f t="shared" si="49"/>
        <v>film &amp; video</v>
      </c>
      <c r="T482" t="str">
        <f t="shared" si="44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 s="12">
        <f t="shared" si="46"/>
        <v>41162.672326388885</v>
      </c>
      <c r="J483">
        <v>1349885289</v>
      </c>
      <c r="K483" s="12">
        <f t="shared" si="47"/>
        <v>41192.672326388885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15">
        <f t="shared" si="48"/>
        <v>6.1</v>
      </c>
      <c r="R483" s="7">
        <f t="shared" si="45"/>
        <v>87.142857142857139</v>
      </c>
      <c r="S483" t="str">
        <f t="shared" si="49"/>
        <v>film &amp; video</v>
      </c>
      <c r="T483" t="str">
        <f t="shared" si="44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 s="12">
        <f t="shared" si="46"/>
        <v>42447.896875000006</v>
      </c>
      <c r="J484">
        <v>1460644440</v>
      </c>
      <c r="K484" s="12">
        <f t="shared" si="47"/>
        <v>42474.606944444444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15">
        <f t="shared" si="48"/>
        <v>0.1</v>
      </c>
      <c r="R484" s="7">
        <f t="shared" si="45"/>
        <v>10</v>
      </c>
      <c r="S484" t="str">
        <f t="shared" si="49"/>
        <v>film &amp; video</v>
      </c>
      <c r="T484" t="str">
        <f t="shared" si="44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 s="12">
        <f t="shared" si="46"/>
        <v>41243.197592592594</v>
      </c>
      <c r="J485">
        <v>1359434672</v>
      </c>
      <c r="K485" s="12">
        <f t="shared" si="47"/>
        <v>41303.197592592594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15">
        <f t="shared" si="48"/>
        <v>50.2</v>
      </c>
      <c r="R485" s="7">
        <f t="shared" si="45"/>
        <v>51.224489795918366</v>
      </c>
      <c r="S485" t="str">
        <f t="shared" si="49"/>
        <v>film &amp; video</v>
      </c>
      <c r="T485" t="str">
        <f t="shared" si="44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 s="12">
        <f t="shared" si="46"/>
        <v>42272.93949074074</v>
      </c>
      <c r="J486">
        <v>1446766372</v>
      </c>
      <c r="K486" s="12">
        <f t="shared" si="47"/>
        <v>42313.981157407412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15">
        <f t="shared" si="48"/>
        <v>0.18625</v>
      </c>
      <c r="R486" s="7">
        <f t="shared" si="45"/>
        <v>13.545454545454545</v>
      </c>
      <c r="S486" t="str">
        <f t="shared" si="49"/>
        <v>film &amp; video</v>
      </c>
      <c r="T486" t="str">
        <f t="shared" si="44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 s="12">
        <f t="shared" si="46"/>
        <v>41381.50577546296</v>
      </c>
      <c r="J487">
        <v>1368792499</v>
      </c>
      <c r="K487" s="12">
        <f t="shared" si="47"/>
        <v>41411.50577546296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15">
        <f t="shared" si="48"/>
        <v>21.906971229845084</v>
      </c>
      <c r="R487" s="7">
        <f t="shared" si="45"/>
        <v>66.520080000000007</v>
      </c>
      <c r="S487" t="str">
        <f t="shared" si="49"/>
        <v>film &amp; video</v>
      </c>
      <c r="T487" t="str">
        <f t="shared" ref="T487:T521" si="50">RIGHT(P487,10-1)</f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 s="12">
        <f t="shared" si="46"/>
        <v>41761.94258101852</v>
      </c>
      <c r="J488">
        <v>1401662239</v>
      </c>
      <c r="K488" s="12">
        <f t="shared" si="47"/>
        <v>41791.94258101852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15">
        <f t="shared" si="48"/>
        <v>9.0909090909090905E-3</v>
      </c>
      <c r="R488" s="7">
        <f t="shared" si="45"/>
        <v>50</v>
      </c>
      <c r="S488" t="str">
        <f t="shared" si="49"/>
        <v>film &amp; video</v>
      </c>
      <c r="T488" t="str">
        <f t="shared" si="50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 s="12">
        <f t="shared" si="46"/>
        <v>42669.594837962963</v>
      </c>
      <c r="J489">
        <v>1482678994</v>
      </c>
      <c r="K489" s="12">
        <f t="shared" si="47"/>
        <v>42729.636504629627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15">
        <f t="shared" si="48"/>
        <v>0</v>
      </c>
      <c r="R489" s="7" t="e">
        <f t="shared" si="45"/>
        <v>#DIV/0!</v>
      </c>
      <c r="S489" t="str">
        <f t="shared" si="49"/>
        <v>film &amp; video</v>
      </c>
      <c r="T489" t="str">
        <f t="shared" si="50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 s="12">
        <f t="shared" si="46"/>
        <v>42714.054398148146</v>
      </c>
      <c r="J490">
        <v>1483924700</v>
      </c>
      <c r="K490" s="12">
        <f t="shared" si="47"/>
        <v>42744.054398148146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15">
        <f t="shared" si="48"/>
        <v>0</v>
      </c>
      <c r="R490" s="7" t="e">
        <f t="shared" si="45"/>
        <v>#DIV/0!</v>
      </c>
      <c r="S490" t="str">
        <f t="shared" si="49"/>
        <v>film &amp; video</v>
      </c>
      <c r="T490" t="str">
        <f t="shared" si="50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 s="12">
        <f t="shared" si="46"/>
        <v>40882.481666666667</v>
      </c>
      <c r="J491">
        <v>1325763180</v>
      </c>
      <c r="K491" s="12">
        <f t="shared" si="47"/>
        <v>40913.481249999997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15">
        <f t="shared" si="48"/>
        <v>0.28667813379201834</v>
      </c>
      <c r="R491" s="7">
        <f t="shared" si="45"/>
        <v>71.666666666666671</v>
      </c>
      <c r="S491" t="str">
        <f t="shared" si="49"/>
        <v>film &amp; video</v>
      </c>
      <c r="T491" t="str">
        <f t="shared" si="50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 s="12">
        <f t="shared" si="46"/>
        <v>41113.968576388892</v>
      </c>
      <c r="J492">
        <v>1345677285</v>
      </c>
      <c r="K492" s="12">
        <f t="shared" si="47"/>
        <v>41143.968576388892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15">
        <f t="shared" si="48"/>
        <v>0</v>
      </c>
      <c r="R492" s="7" t="e">
        <f t="shared" si="45"/>
        <v>#DIV/0!</v>
      </c>
      <c r="S492" t="str">
        <f t="shared" si="49"/>
        <v>film &amp; video</v>
      </c>
      <c r="T492" t="str">
        <f t="shared" si="50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 s="12">
        <f t="shared" si="46"/>
        <v>42366.982627314821</v>
      </c>
      <c r="J493">
        <v>1453937699</v>
      </c>
      <c r="K493" s="12">
        <f t="shared" si="47"/>
        <v>42396.982627314821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15">
        <f t="shared" si="48"/>
        <v>0</v>
      </c>
      <c r="R493" s="7" t="e">
        <f t="shared" si="45"/>
        <v>#DIV/0!</v>
      </c>
      <c r="S493" t="str">
        <f t="shared" si="49"/>
        <v>film &amp; video</v>
      </c>
      <c r="T493" t="str">
        <f t="shared" si="50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 s="12">
        <f t="shared" si="46"/>
        <v>42596.03506944445</v>
      </c>
      <c r="J494">
        <v>1476319830</v>
      </c>
      <c r="K494" s="12">
        <f t="shared" si="47"/>
        <v>42656.03506944445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15">
        <f t="shared" si="48"/>
        <v>0</v>
      </c>
      <c r="R494" s="7" t="e">
        <f t="shared" si="45"/>
        <v>#DIV/0!</v>
      </c>
      <c r="S494" t="str">
        <f t="shared" si="49"/>
        <v>film &amp; video</v>
      </c>
      <c r="T494" t="str">
        <f t="shared" si="50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 s="12">
        <f t="shared" si="46"/>
        <v>42114.726134259254</v>
      </c>
      <c r="J495">
        <v>1432142738</v>
      </c>
      <c r="K495" s="12">
        <f t="shared" si="47"/>
        <v>42144.726134259254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15">
        <f t="shared" si="48"/>
        <v>0</v>
      </c>
      <c r="R495" s="7" t="e">
        <f t="shared" si="45"/>
        <v>#DIV/0!</v>
      </c>
      <c r="S495" t="str">
        <f t="shared" si="49"/>
        <v>film &amp; video</v>
      </c>
      <c r="T495" t="str">
        <f t="shared" si="50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 s="12">
        <f t="shared" si="46"/>
        <v>41799.830613425926</v>
      </c>
      <c r="J496">
        <v>1404356400</v>
      </c>
      <c r="K496" s="12">
        <f t="shared" si="47"/>
        <v>41823.125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15">
        <f t="shared" si="48"/>
        <v>0.155</v>
      </c>
      <c r="R496" s="7">
        <f t="shared" si="45"/>
        <v>10.333333333333334</v>
      </c>
      <c r="S496" t="str">
        <f t="shared" si="49"/>
        <v>film &amp; video</v>
      </c>
      <c r="T496" t="str">
        <f t="shared" si="50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 s="12">
        <f t="shared" si="46"/>
        <v>42171.827604166669</v>
      </c>
      <c r="J497">
        <v>1437076305</v>
      </c>
      <c r="K497" s="12">
        <f t="shared" si="47"/>
        <v>42201.827604166669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15">
        <f t="shared" si="48"/>
        <v>0</v>
      </c>
      <c r="R497" s="7" t="e">
        <f t="shared" si="45"/>
        <v>#DIV/0!</v>
      </c>
      <c r="S497" t="str">
        <f t="shared" si="49"/>
        <v>film &amp; video</v>
      </c>
      <c r="T497" t="str">
        <f t="shared" si="50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 s="12">
        <f t="shared" si="46"/>
        <v>41620.93141203704</v>
      </c>
      <c r="J498">
        <v>1392070874</v>
      </c>
      <c r="K498" s="12">
        <f t="shared" si="47"/>
        <v>41680.93141203704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15">
        <f t="shared" si="48"/>
        <v>1.6666666666666668E-3</v>
      </c>
      <c r="R498" s="7">
        <f t="shared" si="45"/>
        <v>1</v>
      </c>
      <c r="S498" t="str">
        <f t="shared" si="49"/>
        <v>film &amp; video</v>
      </c>
      <c r="T498" t="str">
        <f t="shared" si="50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 s="12">
        <f t="shared" si="46"/>
        <v>41945.037789351853</v>
      </c>
      <c r="J499">
        <v>1419483600</v>
      </c>
      <c r="K499" s="12">
        <f t="shared" si="47"/>
        <v>41998.208333333328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15">
        <f t="shared" si="48"/>
        <v>0.6696428571428571</v>
      </c>
      <c r="R499" s="7">
        <f t="shared" si="45"/>
        <v>10</v>
      </c>
      <c r="S499" t="str">
        <f t="shared" si="49"/>
        <v>film &amp; video</v>
      </c>
      <c r="T499" t="str">
        <f t="shared" si="50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 s="12">
        <f t="shared" si="46"/>
        <v>40858.762141203704</v>
      </c>
      <c r="J500">
        <v>1324664249</v>
      </c>
      <c r="K500" s="12">
        <f t="shared" si="47"/>
        <v>40900.762141203704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15">
        <f t="shared" si="48"/>
        <v>4.5985132395404564</v>
      </c>
      <c r="R500" s="7">
        <f t="shared" si="45"/>
        <v>136.09090909090909</v>
      </c>
      <c r="S500" t="str">
        <f t="shared" si="49"/>
        <v>film &amp; video</v>
      </c>
      <c r="T500" t="str">
        <f t="shared" si="50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 s="12">
        <f t="shared" si="46"/>
        <v>40043.895462962959</v>
      </c>
      <c r="J501">
        <v>1255381140</v>
      </c>
      <c r="K501" s="12">
        <f t="shared" si="47"/>
        <v>40098.874305555553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15">
        <f t="shared" si="48"/>
        <v>9.5500000000000007</v>
      </c>
      <c r="R501" s="7">
        <f t="shared" si="45"/>
        <v>73.461538461538467</v>
      </c>
      <c r="S501" t="str">
        <f t="shared" si="49"/>
        <v>film &amp; video</v>
      </c>
      <c r="T501" t="str">
        <f t="shared" si="50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 s="12">
        <f t="shared" si="46"/>
        <v>40247.886006944449</v>
      </c>
      <c r="J502">
        <v>1273356960</v>
      </c>
      <c r="K502" s="12">
        <f t="shared" si="47"/>
        <v>40306.927777777775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15">
        <f t="shared" si="48"/>
        <v>3.3076923076923079</v>
      </c>
      <c r="R502" s="7">
        <f t="shared" si="45"/>
        <v>53.75</v>
      </c>
      <c r="S502" t="str">
        <f t="shared" si="49"/>
        <v>film &amp; video</v>
      </c>
      <c r="T502" t="str">
        <f t="shared" si="50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 s="12">
        <f t="shared" si="46"/>
        <v>40703.234386574077</v>
      </c>
      <c r="J503">
        <v>1310189851</v>
      </c>
      <c r="K503" s="12">
        <f t="shared" si="47"/>
        <v>40733.234386574077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15">
        <f t="shared" si="48"/>
        <v>0</v>
      </c>
      <c r="R503" s="7" t="e">
        <f t="shared" si="45"/>
        <v>#DIV/0!</v>
      </c>
      <c r="S503" t="str">
        <f t="shared" si="49"/>
        <v>film &amp; video</v>
      </c>
      <c r="T503" t="str">
        <f t="shared" si="50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 s="12">
        <f t="shared" si="46"/>
        <v>40956.553530092591</v>
      </c>
      <c r="J504">
        <v>1332073025</v>
      </c>
      <c r="K504" s="12">
        <f t="shared" si="47"/>
        <v>40986.511863425927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15">
        <f t="shared" si="48"/>
        <v>1.1499999999999999</v>
      </c>
      <c r="R504" s="7">
        <f t="shared" si="45"/>
        <v>57.5</v>
      </c>
      <c r="S504" t="str">
        <f t="shared" si="49"/>
        <v>film &amp; video</v>
      </c>
      <c r="T504" t="str">
        <f t="shared" si="50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 s="12">
        <f t="shared" si="46"/>
        <v>41991.526655092588</v>
      </c>
      <c r="J505">
        <v>1421498303</v>
      </c>
      <c r="K505" s="12">
        <f t="shared" si="47"/>
        <v>42021.526655092588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15">
        <f t="shared" si="48"/>
        <v>1.7538461538461538</v>
      </c>
      <c r="R505" s="7">
        <f t="shared" si="45"/>
        <v>12.666666666666666</v>
      </c>
      <c r="S505" t="str">
        <f t="shared" si="49"/>
        <v>film &amp; video</v>
      </c>
      <c r="T505" t="str">
        <f t="shared" si="50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 s="12">
        <f t="shared" si="46"/>
        <v>40949.98364583333</v>
      </c>
      <c r="J506">
        <v>1334097387</v>
      </c>
      <c r="K506" s="12">
        <f t="shared" si="47"/>
        <v>41009.941979166666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15">
        <f t="shared" si="48"/>
        <v>1.3673469387755102</v>
      </c>
      <c r="R506" s="7">
        <f t="shared" si="45"/>
        <v>67</v>
      </c>
      <c r="S506" t="str">
        <f t="shared" si="49"/>
        <v>film &amp; video</v>
      </c>
      <c r="T506" t="str">
        <f t="shared" si="50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 s="12">
        <f t="shared" si="46"/>
        <v>42318.098217592589</v>
      </c>
      <c r="J507">
        <v>1451010086</v>
      </c>
      <c r="K507" s="12">
        <f t="shared" si="47"/>
        <v>42363.098217592589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15">
        <f t="shared" si="48"/>
        <v>0.43333333333333329</v>
      </c>
      <c r="R507" s="7">
        <f t="shared" si="45"/>
        <v>3.7142857142857144</v>
      </c>
      <c r="S507" t="str">
        <f t="shared" si="49"/>
        <v>film &amp; video</v>
      </c>
      <c r="T507" t="str">
        <f t="shared" si="50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 s="12">
        <f t="shared" si="46"/>
        <v>41466.552314814813</v>
      </c>
      <c r="J508">
        <v>1376140520</v>
      </c>
      <c r="K508" s="12">
        <f t="shared" si="47"/>
        <v>41496.552314814813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15">
        <f t="shared" si="48"/>
        <v>0.125</v>
      </c>
      <c r="R508" s="7">
        <f t="shared" si="45"/>
        <v>250</v>
      </c>
      <c r="S508" t="str">
        <f t="shared" si="49"/>
        <v>film &amp; video</v>
      </c>
      <c r="T508" t="str">
        <f t="shared" si="50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 s="12">
        <f t="shared" si="46"/>
        <v>41156.958993055552</v>
      </c>
      <c r="J509">
        <v>1350687657</v>
      </c>
      <c r="K509" s="12">
        <f t="shared" si="47"/>
        <v>41201.958993055552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15">
        <f t="shared" si="48"/>
        <v>3.2</v>
      </c>
      <c r="R509" s="7">
        <f t="shared" si="45"/>
        <v>64</v>
      </c>
      <c r="S509" t="str">
        <f t="shared" si="49"/>
        <v>film &amp; video</v>
      </c>
      <c r="T509" t="str">
        <f t="shared" si="50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 s="12">
        <f t="shared" si="46"/>
        <v>40995.024317129632</v>
      </c>
      <c r="J510">
        <v>1337955240</v>
      </c>
      <c r="K510" s="12">
        <f t="shared" si="47"/>
        <v>41054.593055555553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15">
        <f t="shared" si="48"/>
        <v>0.8</v>
      </c>
      <c r="R510" s="7">
        <f t="shared" si="45"/>
        <v>133.33333333333334</v>
      </c>
      <c r="S510" t="str">
        <f t="shared" si="49"/>
        <v>film &amp; video</v>
      </c>
      <c r="T510" t="str">
        <f t="shared" si="50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 s="12">
        <f t="shared" si="46"/>
        <v>42153.631597222222</v>
      </c>
      <c r="J511">
        <v>1435504170</v>
      </c>
      <c r="K511" s="12">
        <f t="shared" si="47"/>
        <v>42183.631597222222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15">
        <f t="shared" si="48"/>
        <v>0.2</v>
      </c>
      <c r="R511" s="7">
        <f t="shared" si="45"/>
        <v>10</v>
      </c>
      <c r="S511" t="str">
        <f t="shared" si="49"/>
        <v>film &amp; video</v>
      </c>
      <c r="T511" t="str">
        <f t="shared" si="50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 s="12">
        <f t="shared" si="46"/>
        <v>42400.176377314812</v>
      </c>
      <c r="J512">
        <v>1456805639</v>
      </c>
      <c r="K512" s="12">
        <f t="shared" si="47"/>
        <v>42430.176377314812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15">
        <f t="shared" si="48"/>
        <v>0</v>
      </c>
      <c r="R512" s="7" t="e">
        <f t="shared" si="45"/>
        <v>#DIV/0!</v>
      </c>
      <c r="S512" t="str">
        <f t="shared" si="49"/>
        <v>film &amp; video</v>
      </c>
      <c r="T512" t="str">
        <f t="shared" si="50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 s="12">
        <f t="shared" si="46"/>
        <v>41340.303032407406</v>
      </c>
      <c r="J513">
        <v>1365228982</v>
      </c>
      <c r="K513" s="12">
        <f t="shared" si="47"/>
        <v>41370.261365740742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15">
        <f t="shared" si="48"/>
        <v>3</v>
      </c>
      <c r="R513" s="7">
        <f t="shared" si="45"/>
        <v>30</v>
      </c>
      <c r="S513" t="str">
        <f t="shared" si="49"/>
        <v>film &amp; video</v>
      </c>
      <c r="T513" t="str">
        <f t="shared" si="50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 s="12">
        <f t="shared" si="46"/>
        <v>42649.742210648154</v>
      </c>
      <c r="J514">
        <v>1479667727</v>
      </c>
      <c r="K514" s="12">
        <f t="shared" si="47"/>
        <v>42694.783877314811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15">
        <f t="shared" si="48"/>
        <v>0.13749999999999998</v>
      </c>
      <c r="R514" s="7">
        <f t="shared" ref="R514:R577" si="51">(E514/N514)</f>
        <v>5.5</v>
      </c>
      <c r="S514" t="str">
        <f t="shared" si="49"/>
        <v>film &amp; video</v>
      </c>
      <c r="T514" t="str">
        <f t="shared" si="50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 s="12">
        <f t="shared" ref="I515:I578" si="52">(((L515/60)/60)/24)+DATE(1970, 1, 1)</f>
        <v>42552.653993055559</v>
      </c>
      <c r="J515">
        <v>1471244400</v>
      </c>
      <c r="K515" s="12">
        <f t="shared" ref="K515:K578" si="53">(((J515/60)/60)/24)+DATE(1970, 1, 1)</f>
        <v>42597.291666666672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15">
        <f t="shared" ref="Q515:Q578" si="54">E515/D515*100</f>
        <v>13.923999999999999</v>
      </c>
      <c r="R515" s="7">
        <f t="shared" si="51"/>
        <v>102.38235294117646</v>
      </c>
      <c r="S515" t="str">
        <f t="shared" ref="S515:S521" si="55">LEFT(P515,13-1)</f>
        <v>film &amp; video</v>
      </c>
      <c r="T515" t="str">
        <f t="shared" si="50"/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 s="12">
        <f t="shared" si="52"/>
        <v>41830.613969907405</v>
      </c>
      <c r="J516">
        <v>1407595447</v>
      </c>
      <c r="K516" s="12">
        <f t="shared" si="53"/>
        <v>41860.613969907405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15">
        <f t="shared" si="54"/>
        <v>3.3333333333333335</v>
      </c>
      <c r="R516" s="7">
        <f t="shared" si="51"/>
        <v>16.666666666666668</v>
      </c>
      <c r="S516" t="str">
        <f t="shared" si="55"/>
        <v>film &amp; video</v>
      </c>
      <c r="T516" t="str">
        <f t="shared" si="50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 s="12">
        <f t="shared" si="52"/>
        <v>42327.490752314814</v>
      </c>
      <c r="J517">
        <v>1451389601</v>
      </c>
      <c r="K517" s="12">
        <f t="shared" si="53"/>
        <v>42367.490752314814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15">
        <f t="shared" si="54"/>
        <v>25.41340206185567</v>
      </c>
      <c r="R517" s="7">
        <f t="shared" si="51"/>
        <v>725.02941176470586</v>
      </c>
      <c r="S517" t="str">
        <f t="shared" si="55"/>
        <v>film &amp; video</v>
      </c>
      <c r="T517" t="str">
        <f t="shared" si="50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 s="12">
        <f t="shared" si="52"/>
        <v>42091.778703703705</v>
      </c>
      <c r="J518">
        <v>1432752080</v>
      </c>
      <c r="K518" s="12">
        <f t="shared" si="53"/>
        <v>42151.778703703705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15">
        <f t="shared" si="54"/>
        <v>0</v>
      </c>
      <c r="R518" s="7" t="e">
        <f t="shared" si="51"/>
        <v>#DIV/0!</v>
      </c>
      <c r="S518" t="str">
        <f t="shared" si="55"/>
        <v>film &amp; video</v>
      </c>
      <c r="T518" t="str">
        <f t="shared" si="50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 s="12">
        <f t="shared" si="52"/>
        <v>42738.615289351852</v>
      </c>
      <c r="J519">
        <v>1486046761</v>
      </c>
      <c r="K519" s="12">
        <f t="shared" si="53"/>
        <v>42768.615289351852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15">
        <f t="shared" si="54"/>
        <v>1.3666666666666667</v>
      </c>
      <c r="R519" s="7">
        <f t="shared" si="51"/>
        <v>68.333333333333329</v>
      </c>
      <c r="S519" t="str">
        <f t="shared" si="55"/>
        <v>film &amp; video</v>
      </c>
      <c r="T519" t="str">
        <f t="shared" si="50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 s="12">
        <f t="shared" si="52"/>
        <v>42223.616018518514</v>
      </c>
      <c r="J520">
        <v>1441550760</v>
      </c>
      <c r="K520" s="12">
        <f t="shared" si="53"/>
        <v>42253.615277777775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15">
        <f t="shared" si="54"/>
        <v>0</v>
      </c>
      <c r="R520" s="7" t="e">
        <f t="shared" si="51"/>
        <v>#DIV/0!</v>
      </c>
      <c r="S520" t="str">
        <f t="shared" si="55"/>
        <v>film &amp; video</v>
      </c>
      <c r="T520" t="str">
        <f t="shared" si="50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 s="12">
        <f t="shared" si="52"/>
        <v>41218.391446759262</v>
      </c>
      <c r="J521">
        <v>1354699421</v>
      </c>
      <c r="K521" s="12">
        <f t="shared" si="53"/>
        <v>41248.391446759262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15">
        <f t="shared" si="54"/>
        <v>22.881426547787683</v>
      </c>
      <c r="R521" s="7">
        <f t="shared" si="51"/>
        <v>39.228571428571428</v>
      </c>
      <c r="S521" t="str">
        <f t="shared" si="55"/>
        <v>film &amp; video</v>
      </c>
      <c r="T521" t="str">
        <f t="shared" si="50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 s="12">
        <f t="shared" si="52"/>
        <v>42318.702094907407</v>
      </c>
      <c r="J522">
        <v>1449766261</v>
      </c>
      <c r="K522" s="12">
        <f t="shared" si="53"/>
        <v>42348.702094907407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15">
        <f t="shared" si="54"/>
        <v>102.1</v>
      </c>
      <c r="R522" s="7">
        <f t="shared" si="51"/>
        <v>150.14705882352942</v>
      </c>
      <c r="S522" t="str">
        <f>LEFT(P522,8-1)</f>
        <v>theater</v>
      </c>
      <c r="T522" t="str">
        <f>RIGHT(P522,6-1)</f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 s="12">
        <f t="shared" si="52"/>
        <v>42646.092812499999</v>
      </c>
      <c r="J523">
        <v>1477976340</v>
      </c>
      <c r="K523" s="12">
        <f t="shared" si="53"/>
        <v>42675.207638888889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15">
        <f t="shared" si="54"/>
        <v>104.64</v>
      </c>
      <c r="R523" s="7">
        <f t="shared" si="51"/>
        <v>93.428571428571431</v>
      </c>
      <c r="S523" t="str">
        <f t="shared" ref="S523:S541" si="56">LEFT(P523,8-1)</f>
        <v>theater</v>
      </c>
      <c r="T523" t="str">
        <f t="shared" ref="T523:T541" si="57">RIGHT(P523,6-1)</f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 s="12">
        <f t="shared" si="52"/>
        <v>42430.040798611109</v>
      </c>
      <c r="J524">
        <v>1458518325</v>
      </c>
      <c r="K524" s="12">
        <f t="shared" si="53"/>
        <v>42449.999131944445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15">
        <f t="shared" si="54"/>
        <v>114.66666666666667</v>
      </c>
      <c r="R524" s="7">
        <f t="shared" si="51"/>
        <v>110.96774193548387</v>
      </c>
      <c r="S524" t="str">
        <f t="shared" si="56"/>
        <v>theater</v>
      </c>
      <c r="T524" t="str">
        <f t="shared" si="57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 s="12">
        <f t="shared" si="52"/>
        <v>42238.13282407407</v>
      </c>
      <c r="J525">
        <v>1442805076</v>
      </c>
      <c r="K525" s="12">
        <f t="shared" si="53"/>
        <v>42268.13282407407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15">
        <f t="shared" si="54"/>
        <v>120.6</v>
      </c>
      <c r="R525" s="7">
        <f t="shared" si="51"/>
        <v>71.785714285714292</v>
      </c>
      <c r="S525" t="str">
        <f t="shared" si="56"/>
        <v>theater</v>
      </c>
      <c r="T525" t="str">
        <f t="shared" si="57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 s="12">
        <f t="shared" si="52"/>
        <v>42492.717233796298</v>
      </c>
      <c r="J526">
        <v>1464801169</v>
      </c>
      <c r="K526" s="12">
        <f t="shared" si="53"/>
        <v>42522.717233796298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15">
        <f t="shared" si="54"/>
        <v>108.67285714285715</v>
      </c>
      <c r="R526" s="7">
        <f t="shared" si="51"/>
        <v>29.258076923076924</v>
      </c>
      <c r="S526" t="str">
        <f t="shared" si="56"/>
        <v>theater</v>
      </c>
      <c r="T526" t="str">
        <f t="shared" si="57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 s="12">
        <f t="shared" si="52"/>
        <v>41850.400937500002</v>
      </c>
      <c r="J527">
        <v>1410601041</v>
      </c>
      <c r="K527" s="12">
        <f t="shared" si="53"/>
        <v>41895.400937500002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15">
        <f t="shared" si="54"/>
        <v>100</v>
      </c>
      <c r="R527" s="7">
        <f t="shared" si="51"/>
        <v>1000</v>
      </c>
      <c r="S527" t="str">
        <f t="shared" si="56"/>
        <v>theater</v>
      </c>
      <c r="T527" t="str">
        <f t="shared" si="57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 s="12">
        <f t="shared" si="52"/>
        <v>42192.591944444444</v>
      </c>
      <c r="J528">
        <v>1438966800</v>
      </c>
      <c r="K528" s="12">
        <f t="shared" si="53"/>
        <v>42223.708333333328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15">
        <f t="shared" si="54"/>
        <v>113.99999999999999</v>
      </c>
      <c r="R528" s="7">
        <f t="shared" si="51"/>
        <v>74.347826086956516</v>
      </c>
      <c r="S528" t="str">
        <f t="shared" si="56"/>
        <v>theater</v>
      </c>
      <c r="T528" t="str">
        <f t="shared" si="57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 s="12">
        <f t="shared" si="52"/>
        <v>42753.205625000002</v>
      </c>
      <c r="J529">
        <v>1487347500</v>
      </c>
      <c r="K529" s="12">
        <f t="shared" si="53"/>
        <v>42783.670138888891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15">
        <f t="shared" si="54"/>
        <v>100.85</v>
      </c>
      <c r="R529" s="7">
        <f t="shared" si="51"/>
        <v>63.829113924050631</v>
      </c>
      <c r="S529" t="str">
        <f t="shared" si="56"/>
        <v>theater</v>
      </c>
      <c r="T529" t="str">
        <f t="shared" si="57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 s="12">
        <f t="shared" si="52"/>
        <v>42155.920219907406</v>
      </c>
      <c r="J530">
        <v>1434921600</v>
      </c>
      <c r="K530" s="12">
        <f t="shared" si="53"/>
        <v>42176.888888888891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15">
        <f t="shared" si="54"/>
        <v>115.65217391304347</v>
      </c>
      <c r="R530" s="7">
        <f t="shared" si="51"/>
        <v>44.333333333333336</v>
      </c>
      <c r="S530" t="str">
        <f t="shared" si="56"/>
        <v>theater</v>
      </c>
      <c r="T530" t="str">
        <f t="shared" si="57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 s="12">
        <f t="shared" si="52"/>
        <v>42725.031180555554</v>
      </c>
      <c r="J531">
        <v>1484110800</v>
      </c>
      <c r="K531" s="12">
        <f t="shared" si="53"/>
        <v>42746.208333333328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15">
        <f t="shared" si="54"/>
        <v>130.41666666666666</v>
      </c>
      <c r="R531" s="7">
        <f t="shared" si="51"/>
        <v>86.944444444444443</v>
      </c>
      <c r="S531" t="str">
        <f t="shared" si="56"/>
        <v>theater</v>
      </c>
      <c r="T531" t="str">
        <f t="shared" si="57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 s="12">
        <f t="shared" si="52"/>
        <v>42157.591064814813</v>
      </c>
      <c r="J532">
        <v>1435111200</v>
      </c>
      <c r="K532" s="12">
        <f t="shared" si="53"/>
        <v>42179.083333333328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15">
        <f t="shared" si="54"/>
        <v>107.78267254038178</v>
      </c>
      <c r="R532" s="7">
        <f t="shared" si="51"/>
        <v>126.55172413793103</v>
      </c>
      <c r="S532" t="str">
        <f t="shared" si="56"/>
        <v>theater</v>
      </c>
      <c r="T532" t="str">
        <f t="shared" si="57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 s="12">
        <f t="shared" si="52"/>
        <v>42676.065150462964</v>
      </c>
      <c r="J533">
        <v>1481957940</v>
      </c>
      <c r="K533" s="12">
        <f t="shared" si="53"/>
        <v>42721.290972222225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15">
        <f t="shared" si="54"/>
        <v>100</v>
      </c>
      <c r="R533" s="7">
        <f t="shared" si="51"/>
        <v>129.03225806451613</v>
      </c>
      <c r="S533" t="str">
        <f t="shared" si="56"/>
        <v>theater</v>
      </c>
      <c r="T533" t="str">
        <f t="shared" si="57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 s="12">
        <f t="shared" si="52"/>
        <v>42473.007037037038</v>
      </c>
      <c r="J534">
        <v>1463098208</v>
      </c>
      <c r="K534" s="12">
        <f t="shared" si="53"/>
        <v>42503.007037037038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15">
        <f t="shared" si="54"/>
        <v>123.25</v>
      </c>
      <c r="R534" s="7">
        <f t="shared" si="51"/>
        <v>71.242774566473983</v>
      </c>
      <c r="S534" t="str">
        <f t="shared" si="56"/>
        <v>theater</v>
      </c>
      <c r="T534" t="str">
        <f t="shared" si="57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 s="12">
        <f t="shared" si="52"/>
        <v>42482.43478009259</v>
      </c>
      <c r="J535">
        <v>1463394365</v>
      </c>
      <c r="K535" s="12">
        <f t="shared" si="53"/>
        <v>42506.43478009259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15">
        <f t="shared" si="54"/>
        <v>100.2</v>
      </c>
      <c r="R535" s="7">
        <f t="shared" si="51"/>
        <v>117.88235294117646</v>
      </c>
      <c r="S535" t="str">
        <f t="shared" si="56"/>
        <v>theater</v>
      </c>
      <c r="T535" t="str">
        <f t="shared" si="57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 s="12">
        <f t="shared" si="52"/>
        <v>42270.810995370368</v>
      </c>
      <c r="J536">
        <v>1446418800</v>
      </c>
      <c r="K536" s="12">
        <f t="shared" si="53"/>
        <v>42309.958333333328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15">
        <f t="shared" si="54"/>
        <v>104.66666666666666</v>
      </c>
      <c r="R536" s="7">
        <f t="shared" si="51"/>
        <v>327.08333333333331</v>
      </c>
      <c r="S536" t="str">
        <f t="shared" si="56"/>
        <v>theater</v>
      </c>
      <c r="T536" t="str">
        <f t="shared" si="57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 s="12">
        <f t="shared" si="52"/>
        <v>42711.545196759253</v>
      </c>
      <c r="J537">
        <v>1483707905</v>
      </c>
      <c r="K537" s="12">
        <f t="shared" si="53"/>
        <v>42741.545196759253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15">
        <f t="shared" si="54"/>
        <v>102.49999999999999</v>
      </c>
      <c r="R537" s="7">
        <f t="shared" si="51"/>
        <v>34.745762711864408</v>
      </c>
      <c r="S537" t="str">
        <f t="shared" si="56"/>
        <v>theater</v>
      </c>
      <c r="T537" t="str">
        <f t="shared" si="57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 s="12">
        <f t="shared" si="52"/>
        <v>42179.344988425932</v>
      </c>
      <c r="J538">
        <v>1438624800</v>
      </c>
      <c r="K538" s="12">
        <f t="shared" si="53"/>
        <v>42219.75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15">
        <f t="shared" si="54"/>
        <v>118.25757575757576</v>
      </c>
      <c r="R538" s="7">
        <f t="shared" si="51"/>
        <v>100.06410256410257</v>
      </c>
      <c r="S538" t="str">
        <f t="shared" si="56"/>
        <v>theater</v>
      </c>
      <c r="T538" t="str">
        <f t="shared" si="57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 s="12">
        <f t="shared" si="52"/>
        <v>42282.768414351856</v>
      </c>
      <c r="J539">
        <v>1446665191</v>
      </c>
      <c r="K539" s="12">
        <f t="shared" si="53"/>
        <v>42312.810081018513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15">
        <f t="shared" si="54"/>
        <v>120.5</v>
      </c>
      <c r="R539" s="7">
        <f t="shared" si="51"/>
        <v>40.847457627118644</v>
      </c>
      <c r="S539" t="str">
        <f t="shared" si="56"/>
        <v>theater</v>
      </c>
      <c r="T539" t="str">
        <f t="shared" si="57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 s="12">
        <f t="shared" si="52"/>
        <v>42473.794710648144</v>
      </c>
      <c r="J540">
        <v>1463166263</v>
      </c>
      <c r="K540" s="12">
        <f t="shared" si="53"/>
        <v>42503.794710648144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15">
        <f t="shared" si="54"/>
        <v>302.42</v>
      </c>
      <c r="R540" s="7">
        <f t="shared" si="51"/>
        <v>252.01666666666668</v>
      </c>
      <c r="S540" t="str">
        <f t="shared" si="56"/>
        <v>theater</v>
      </c>
      <c r="T540" t="str">
        <f t="shared" si="57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 s="12">
        <f t="shared" si="52"/>
        <v>42535.049849537041</v>
      </c>
      <c r="J541">
        <v>1467681107</v>
      </c>
      <c r="K541" s="12">
        <f t="shared" si="53"/>
        <v>42556.049849537041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15">
        <f t="shared" si="54"/>
        <v>100.64400000000001</v>
      </c>
      <c r="R541" s="7">
        <f t="shared" si="51"/>
        <v>25.161000000000001</v>
      </c>
      <c r="S541" t="str">
        <f t="shared" si="56"/>
        <v>theater</v>
      </c>
      <c r="T541" t="str">
        <f t="shared" si="57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 s="12">
        <f t="shared" si="52"/>
        <v>42009.817199074074</v>
      </c>
      <c r="J542">
        <v>1423078606</v>
      </c>
      <c r="K542" s="12">
        <f t="shared" si="53"/>
        <v>42039.817199074074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15">
        <f t="shared" si="54"/>
        <v>6.6666666666666671E-3</v>
      </c>
      <c r="R542" s="7">
        <f t="shared" si="51"/>
        <v>1</v>
      </c>
      <c r="S542" t="str">
        <f>LEFT(P542,11-1)</f>
        <v>technology</v>
      </c>
      <c r="T542" t="str">
        <f>RIGHT(P542,4-1)</f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 s="12">
        <f t="shared" si="52"/>
        <v>42276.046689814815</v>
      </c>
      <c r="J543">
        <v>1446080834</v>
      </c>
      <c r="K543" s="12">
        <f t="shared" si="53"/>
        <v>42306.046689814815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15">
        <f t="shared" si="54"/>
        <v>0.55555555555555558</v>
      </c>
      <c r="R543" s="7">
        <f t="shared" si="51"/>
        <v>25</v>
      </c>
      <c r="S543" t="str">
        <f t="shared" ref="S543:S606" si="58">LEFT(P543,11-1)</f>
        <v>technology</v>
      </c>
      <c r="T543" t="str">
        <f t="shared" ref="T543:T606" si="59">RIGHT(P543,4-1)</f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 s="12">
        <f t="shared" si="52"/>
        <v>42433.737453703703</v>
      </c>
      <c r="J544">
        <v>1462293716</v>
      </c>
      <c r="K544" s="12">
        <f t="shared" si="53"/>
        <v>42493.695787037039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15">
        <f t="shared" si="54"/>
        <v>3.9999999999999996E-4</v>
      </c>
      <c r="R544" s="7">
        <f t="shared" si="51"/>
        <v>1</v>
      </c>
      <c r="S544" t="str">
        <f t="shared" si="58"/>
        <v>technology</v>
      </c>
      <c r="T544" t="str">
        <f t="shared" si="59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 s="12">
        <f t="shared" si="52"/>
        <v>41914.092152777775</v>
      </c>
      <c r="J545">
        <v>1414807962</v>
      </c>
      <c r="K545" s="12">
        <f t="shared" si="53"/>
        <v>41944.092152777775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15">
        <f t="shared" si="54"/>
        <v>0.31818181818181818</v>
      </c>
      <c r="R545" s="7">
        <f t="shared" si="51"/>
        <v>35</v>
      </c>
      <c r="S545" t="str">
        <f t="shared" si="58"/>
        <v>technology</v>
      </c>
      <c r="T545" t="str">
        <f t="shared" si="59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 s="12">
        <f t="shared" si="52"/>
        <v>42525.656944444447</v>
      </c>
      <c r="J546">
        <v>1467647160</v>
      </c>
      <c r="K546" s="12">
        <f t="shared" si="53"/>
        <v>42555.656944444447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15">
        <f t="shared" si="54"/>
        <v>1.2</v>
      </c>
      <c r="R546" s="7">
        <f t="shared" si="51"/>
        <v>3</v>
      </c>
      <c r="S546" t="str">
        <f t="shared" si="58"/>
        <v>technology</v>
      </c>
      <c r="T546" t="str">
        <f t="shared" si="59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 s="12">
        <f t="shared" si="52"/>
        <v>42283.592465277776</v>
      </c>
      <c r="J547">
        <v>1447600389</v>
      </c>
      <c r="K547" s="12">
        <f t="shared" si="53"/>
        <v>42323.634131944447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15">
        <f t="shared" si="54"/>
        <v>27.383999999999997</v>
      </c>
      <c r="R547" s="7">
        <f t="shared" si="51"/>
        <v>402.70588235294116</v>
      </c>
      <c r="S547" t="str">
        <f t="shared" si="58"/>
        <v>technology</v>
      </c>
      <c r="T547" t="str">
        <f t="shared" si="59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 s="12">
        <f t="shared" si="52"/>
        <v>42249.667997685188</v>
      </c>
      <c r="J548">
        <v>1445097715</v>
      </c>
      <c r="K548" s="12">
        <f t="shared" si="53"/>
        <v>42294.667997685188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15">
        <f t="shared" si="54"/>
        <v>8.666666666666667E-2</v>
      </c>
      <c r="R548" s="7">
        <f t="shared" si="51"/>
        <v>26</v>
      </c>
      <c r="S548" t="str">
        <f t="shared" si="58"/>
        <v>technology</v>
      </c>
      <c r="T548" t="str">
        <f t="shared" si="59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 s="12">
        <f t="shared" si="52"/>
        <v>42380.696342592593</v>
      </c>
      <c r="J549">
        <v>1455122564</v>
      </c>
      <c r="K549" s="12">
        <f t="shared" si="53"/>
        <v>42410.696342592593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15">
        <f t="shared" si="54"/>
        <v>0</v>
      </c>
      <c r="R549" s="7" t="e">
        <f t="shared" si="51"/>
        <v>#DIV/0!</v>
      </c>
      <c r="S549" t="str">
        <f t="shared" si="58"/>
        <v>technology</v>
      </c>
      <c r="T549" t="str">
        <f t="shared" si="59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 s="12">
        <f t="shared" si="52"/>
        <v>42276.903333333335</v>
      </c>
      <c r="J550">
        <v>1446154848</v>
      </c>
      <c r="K550" s="12">
        <f t="shared" si="53"/>
        <v>42306.903333333335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15">
        <f t="shared" si="54"/>
        <v>0.09</v>
      </c>
      <c r="R550" s="7">
        <f t="shared" si="51"/>
        <v>9</v>
      </c>
      <c r="S550" t="str">
        <f t="shared" si="58"/>
        <v>technology</v>
      </c>
      <c r="T550" t="str">
        <f t="shared" si="59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 s="12">
        <f t="shared" si="52"/>
        <v>42163.636828703704</v>
      </c>
      <c r="J551">
        <v>1436368622</v>
      </c>
      <c r="K551" s="12">
        <f t="shared" si="53"/>
        <v>42193.636828703704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15">
        <f t="shared" si="54"/>
        <v>2.7199999999999998</v>
      </c>
      <c r="R551" s="7">
        <f t="shared" si="51"/>
        <v>8.5</v>
      </c>
      <c r="S551" t="str">
        <f t="shared" si="58"/>
        <v>technology</v>
      </c>
      <c r="T551" t="str">
        <f t="shared" si="59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 s="12">
        <f t="shared" si="52"/>
        <v>42753.678761574076</v>
      </c>
      <c r="J552">
        <v>1485838800</v>
      </c>
      <c r="K552" s="12">
        <f t="shared" si="53"/>
        <v>42766.208333333328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15">
        <f t="shared" si="54"/>
        <v>0.70000000000000007</v>
      </c>
      <c r="R552" s="7">
        <f t="shared" si="51"/>
        <v>8.75</v>
      </c>
      <c r="S552" t="str">
        <f t="shared" si="58"/>
        <v>technology</v>
      </c>
      <c r="T552" t="str">
        <f t="shared" si="59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 s="12">
        <f t="shared" si="52"/>
        <v>42173.275740740741</v>
      </c>
      <c r="J553">
        <v>1438451580</v>
      </c>
      <c r="K553" s="12">
        <f t="shared" si="53"/>
        <v>42217.745138888888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15">
        <f t="shared" si="54"/>
        <v>5.0413333333333332</v>
      </c>
      <c r="R553" s="7">
        <f t="shared" si="51"/>
        <v>135.03571428571428</v>
      </c>
      <c r="S553" t="str">
        <f t="shared" si="58"/>
        <v>technology</v>
      </c>
      <c r="T553" t="str">
        <f t="shared" si="59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 s="12">
        <f t="shared" si="52"/>
        <v>42318.616851851853</v>
      </c>
      <c r="J554">
        <v>1452350896</v>
      </c>
      <c r="K554" s="12">
        <f t="shared" si="53"/>
        <v>42378.616851851853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15">
        <f t="shared" si="54"/>
        <v>0</v>
      </c>
      <c r="R554" s="7" t="e">
        <f t="shared" si="51"/>
        <v>#DIV/0!</v>
      </c>
      <c r="S554" t="str">
        <f t="shared" si="58"/>
        <v>technology</v>
      </c>
      <c r="T554" t="str">
        <f t="shared" si="59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 s="12">
        <f t="shared" si="52"/>
        <v>41927.71980324074</v>
      </c>
      <c r="J555">
        <v>1415988991</v>
      </c>
      <c r="K555" s="12">
        <f t="shared" si="53"/>
        <v>41957.761469907404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15">
        <f t="shared" si="54"/>
        <v>0.49199999999999999</v>
      </c>
      <c r="R555" s="7">
        <f t="shared" si="51"/>
        <v>20.5</v>
      </c>
      <c r="S555" t="str">
        <f t="shared" si="58"/>
        <v>technology</v>
      </c>
      <c r="T555" t="str">
        <f t="shared" si="59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 s="12">
        <f t="shared" si="52"/>
        <v>41901.684861111113</v>
      </c>
      <c r="J556">
        <v>1413735972</v>
      </c>
      <c r="K556" s="12">
        <f t="shared" si="53"/>
        <v>41931.684861111113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15">
        <f t="shared" si="54"/>
        <v>36.589147286821706</v>
      </c>
      <c r="R556" s="7">
        <f t="shared" si="51"/>
        <v>64.36363636363636</v>
      </c>
      <c r="S556" t="str">
        <f t="shared" si="58"/>
        <v>technology</v>
      </c>
      <c r="T556" t="str">
        <f t="shared" si="59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 s="12">
        <f t="shared" si="52"/>
        <v>42503.353506944448</v>
      </c>
      <c r="J557">
        <v>1465720143</v>
      </c>
      <c r="K557" s="12">
        <f t="shared" si="53"/>
        <v>42533.353506944448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15">
        <f t="shared" si="54"/>
        <v>0</v>
      </c>
      <c r="R557" s="7" t="e">
        <f t="shared" si="51"/>
        <v>#DIV/0!</v>
      </c>
      <c r="S557" t="str">
        <f t="shared" si="58"/>
        <v>technology</v>
      </c>
      <c r="T557" t="str">
        <f t="shared" si="59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 s="12">
        <f t="shared" si="52"/>
        <v>42345.860150462962</v>
      </c>
      <c r="J558">
        <v>1452112717</v>
      </c>
      <c r="K558" s="12">
        <f t="shared" si="53"/>
        <v>42375.860150462962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15">
        <f t="shared" si="54"/>
        <v>2.5</v>
      </c>
      <c r="R558" s="7">
        <f t="shared" si="51"/>
        <v>200</v>
      </c>
      <c r="S558" t="str">
        <f t="shared" si="58"/>
        <v>technology</v>
      </c>
      <c r="T558" t="str">
        <f t="shared" si="59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 s="12">
        <f t="shared" si="52"/>
        <v>42676.942164351851</v>
      </c>
      <c r="J559">
        <v>1480721803</v>
      </c>
      <c r="K559" s="12">
        <f t="shared" si="53"/>
        <v>42706.983831018515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15">
        <f t="shared" si="54"/>
        <v>0.91066666666666674</v>
      </c>
      <c r="R559" s="7">
        <f t="shared" si="51"/>
        <v>68.3</v>
      </c>
      <c r="S559" t="str">
        <f t="shared" si="58"/>
        <v>technology</v>
      </c>
      <c r="T559" t="str">
        <f t="shared" si="59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 s="12">
        <f t="shared" si="52"/>
        <v>42057.883159722223</v>
      </c>
      <c r="J560">
        <v>1427227905</v>
      </c>
      <c r="K560" s="12">
        <f t="shared" si="53"/>
        <v>42087.841493055559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15">
        <f t="shared" si="54"/>
        <v>0</v>
      </c>
      <c r="R560" s="7" t="e">
        <f t="shared" si="51"/>
        <v>#DIV/0!</v>
      </c>
      <c r="S560" t="str">
        <f t="shared" si="58"/>
        <v>technology</v>
      </c>
      <c r="T560" t="str">
        <f t="shared" si="59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 s="12">
        <f t="shared" si="52"/>
        <v>42321.283101851848</v>
      </c>
      <c r="J561">
        <v>1449989260</v>
      </c>
      <c r="K561" s="12">
        <f t="shared" si="53"/>
        <v>42351.283101851848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15">
        <f t="shared" si="54"/>
        <v>2.0833333333333336E-2</v>
      </c>
      <c r="R561" s="7">
        <f t="shared" si="51"/>
        <v>50</v>
      </c>
      <c r="S561" t="str">
        <f t="shared" si="58"/>
        <v>technology</v>
      </c>
      <c r="T561" t="str">
        <f t="shared" si="59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 s="12">
        <f t="shared" si="52"/>
        <v>41960.771354166667</v>
      </c>
      <c r="J562">
        <v>1418841045</v>
      </c>
      <c r="K562" s="12">
        <f t="shared" si="53"/>
        <v>41990.771354166667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15">
        <f t="shared" si="54"/>
        <v>1.2E-2</v>
      </c>
      <c r="R562" s="7">
        <f t="shared" si="51"/>
        <v>4</v>
      </c>
      <c r="S562" t="str">
        <f t="shared" si="58"/>
        <v>technology</v>
      </c>
      <c r="T562" t="str">
        <f t="shared" si="59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 s="12">
        <f t="shared" si="52"/>
        <v>42268.658715277779</v>
      </c>
      <c r="J563">
        <v>1445874513</v>
      </c>
      <c r="K563" s="12">
        <f t="shared" si="53"/>
        <v>42303.658715277779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15">
        <f t="shared" si="54"/>
        <v>0.36666666666666664</v>
      </c>
      <c r="R563" s="7">
        <f t="shared" si="51"/>
        <v>27.5</v>
      </c>
      <c r="S563" t="str">
        <f t="shared" si="58"/>
        <v>technology</v>
      </c>
      <c r="T563" t="str">
        <f t="shared" si="59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 s="12">
        <f t="shared" si="52"/>
        <v>42692.389062500006</v>
      </c>
      <c r="J564">
        <v>1482052815</v>
      </c>
      <c r="K564" s="12">
        <f t="shared" si="53"/>
        <v>42722.389062500006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15">
        <f t="shared" si="54"/>
        <v>0</v>
      </c>
      <c r="R564" s="7" t="e">
        <f t="shared" si="51"/>
        <v>#DIV/0!</v>
      </c>
      <c r="S564" t="str">
        <f t="shared" si="58"/>
        <v>technology</v>
      </c>
      <c r="T564" t="str">
        <f t="shared" si="59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 s="12">
        <f t="shared" si="52"/>
        <v>42022.069988425923</v>
      </c>
      <c r="J565">
        <v>1424137247</v>
      </c>
      <c r="K565" s="12">
        <f t="shared" si="53"/>
        <v>42052.069988425923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15">
        <f t="shared" si="54"/>
        <v>9.0666666666666659E-2</v>
      </c>
      <c r="R565" s="7">
        <f t="shared" si="51"/>
        <v>34</v>
      </c>
      <c r="S565" t="str">
        <f t="shared" si="58"/>
        <v>technology</v>
      </c>
      <c r="T565" t="str">
        <f t="shared" si="59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 s="12">
        <f t="shared" si="52"/>
        <v>42411.942997685182</v>
      </c>
      <c r="J566">
        <v>1457822275</v>
      </c>
      <c r="K566" s="12">
        <f t="shared" si="53"/>
        <v>42441.942997685182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15">
        <f t="shared" si="54"/>
        <v>5.5555555555555558E-3</v>
      </c>
      <c r="R566" s="7">
        <f t="shared" si="51"/>
        <v>1</v>
      </c>
      <c r="S566" t="str">
        <f t="shared" si="58"/>
        <v>technology</v>
      </c>
      <c r="T566" t="str">
        <f t="shared" si="59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 s="12">
        <f t="shared" si="52"/>
        <v>42165.785289351858</v>
      </c>
      <c r="J567">
        <v>1436554249</v>
      </c>
      <c r="K567" s="12">
        <f t="shared" si="53"/>
        <v>42195.785289351858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15">
        <f t="shared" si="54"/>
        <v>0</v>
      </c>
      <c r="R567" s="7" t="e">
        <f t="shared" si="51"/>
        <v>#DIV/0!</v>
      </c>
      <c r="S567" t="str">
        <f t="shared" si="58"/>
        <v>technology</v>
      </c>
      <c r="T567" t="str">
        <f t="shared" si="59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 s="12">
        <f t="shared" si="52"/>
        <v>42535.68440972222</v>
      </c>
      <c r="J568">
        <v>1468513533</v>
      </c>
      <c r="K568" s="12">
        <f t="shared" si="53"/>
        <v>42565.68440972222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15">
        <f t="shared" si="54"/>
        <v>0.02</v>
      </c>
      <c r="R568" s="7">
        <f t="shared" si="51"/>
        <v>1</v>
      </c>
      <c r="S568" t="str">
        <f t="shared" si="58"/>
        <v>technology</v>
      </c>
      <c r="T568" t="str">
        <f t="shared" si="59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 s="12">
        <f t="shared" si="52"/>
        <v>41975.842523148152</v>
      </c>
      <c r="J569">
        <v>1420143194</v>
      </c>
      <c r="K569" s="12">
        <f t="shared" si="53"/>
        <v>42005.842523148152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15">
        <f t="shared" si="54"/>
        <v>0</v>
      </c>
      <c r="R569" s="7" t="e">
        <f t="shared" si="51"/>
        <v>#DIV/0!</v>
      </c>
      <c r="S569" t="str">
        <f t="shared" si="58"/>
        <v>technology</v>
      </c>
      <c r="T569" t="str">
        <f t="shared" si="59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 s="12">
        <f t="shared" si="52"/>
        <v>42348.9215625</v>
      </c>
      <c r="J570">
        <v>1452942000</v>
      </c>
      <c r="K570" s="12">
        <f t="shared" si="53"/>
        <v>42385.458333333328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15">
        <f t="shared" si="54"/>
        <v>1</v>
      </c>
      <c r="R570" s="7">
        <f t="shared" si="51"/>
        <v>49</v>
      </c>
      <c r="S570" t="str">
        <f t="shared" si="58"/>
        <v>technology</v>
      </c>
      <c r="T570" t="str">
        <f t="shared" si="59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 s="12">
        <f t="shared" si="52"/>
        <v>42340.847361111111</v>
      </c>
      <c r="J571">
        <v>1451679612</v>
      </c>
      <c r="K571" s="12">
        <f t="shared" si="53"/>
        <v>42370.847361111111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15">
        <f t="shared" si="54"/>
        <v>0.8</v>
      </c>
      <c r="R571" s="7">
        <f t="shared" si="51"/>
        <v>20</v>
      </c>
      <c r="S571" t="str">
        <f t="shared" si="58"/>
        <v>technology</v>
      </c>
      <c r="T571" t="str">
        <f t="shared" si="59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 s="12">
        <f t="shared" si="52"/>
        <v>42388.798252314817</v>
      </c>
      <c r="J572">
        <v>1455822569</v>
      </c>
      <c r="K572" s="12">
        <f t="shared" si="53"/>
        <v>42418.798252314817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15">
        <f t="shared" si="54"/>
        <v>0.16705882352941176</v>
      </c>
      <c r="R572" s="7">
        <f t="shared" si="51"/>
        <v>142</v>
      </c>
      <c r="S572" t="str">
        <f t="shared" si="58"/>
        <v>technology</v>
      </c>
      <c r="T572" t="str">
        <f t="shared" si="59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 s="12">
        <f t="shared" si="52"/>
        <v>42192.816238425927</v>
      </c>
      <c r="J573">
        <v>1437969540</v>
      </c>
      <c r="K573" s="12">
        <f t="shared" si="53"/>
        <v>42212.165972222225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15">
        <f t="shared" si="54"/>
        <v>0.42399999999999999</v>
      </c>
      <c r="R573" s="7">
        <f t="shared" si="51"/>
        <v>53</v>
      </c>
      <c r="S573" t="str">
        <f t="shared" si="58"/>
        <v>technology</v>
      </c>
      <c r="T573" t="str">
        <f t="shared" si="59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 s="12">
        <f t="shared" si="52"/>
        <v>42282.71629629629</v>
      </c>
      <c r="J574">
        <v>1446660688</v>
      </c>
      <c r="K574" s="12">
        <f t="shared" si="53"/>
        <v>42312.757962962962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15">
        <f t="shared" si="54"/>
        <v>0</v>
      </c>
      <c r="R574" s="7" t="e">
        <f t="shared" si="51"/>
        <v>#DIV/0!</v>
      </c>
      <c r="S574" t="str">
        <f t="shared" si="58"/>
        <v>technology</v>
      </c>
      <c r="T574" t="str">
        <f t="shared" si="59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 s="12">
        <f t="shared" si="52"/>
        <v>41963.050127314811</v>
      </c>
      <c r="J575">
        <v>1421543520</v>
      </c>
      <c r="K575" s="12">
        <f t="shared" si="53"/>
        <v>42022.05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15">
        <f t="shared" si="54"/>
        <v>0.38925389253892539</v>
      </c>
      <c r="R575" s="7">
        <f t="shared" si="51"/>
        <v>38.444444444444443</v>
      </c>
      <c r="S575" t="str">
        <f t="shared" si="58"/>
        <v>technology</v>
      </c>
      <c r="T575" t="str">
        <f t="shared" si="59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 s="12">
        <f t="shared" si="52"/>
        <v>42632.443368055552</v>
      </c>
      <c r="J576">
        <v>1476873507</v>
      </c>
      <c r="K576" s="12">
        <f t="shared" si="53"/>
        <v>42662.443368055552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15">
        <f t="shared" si="54"/>
        <v>0.7155635062611807</v>
      </c>
      <c r="R576" s="7">
        <f t="shared" si="51"/>
        <v>20</v>
      </c>
      <c r="S576" t="str">
        <f t="shared" si="58"/>
        <v>technology</v>
      </c>
      <c r="T576" t="str">
        <f t="shared" si="59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 s="12">
        <f t="shared" si="52"/>
        <v>42138.692627314813</v>
      </c>
      <c r="J577">
        <v>1434213443</v>
      </c>
      <c r="K577" s="12">
        <f t="shared" si="53"/>
        <v>42168.692627314813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15">
        <f t="shared" si="54"/>
        <v>0.43166666666666664</v>
      </c>
      <c r="R577" s="7">
        <f t="shared" si="51"/>
        <v>64.75</v>
      </c>
      <c r="S577" t="str">
        <f t="shared" si="58"/>
        <v>technology</v>
      </c>
      <c r="T577" t="str">
        <f t="shared" si="59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 s="12">
        <f t="shared" si="52"/>
        <v>42031.471666666665</v>
      </c>
      <c r="J578">
        <v>1427537952</v>
      </c>
      <c r="K578" s="12">
        <f t="shared" si="53"/>
        <v>42091.43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15">
        <f t="shared" si="54"/>
        <v>1.25E-3</v>
      </c>
      <c r="R578" s="7">
        <f t="shared" ref="R578:R641" si="60">(E578/N578)</f>
        <v>1</v>
      </c>
      <c r="S578" t="str">
        <f t="shared" si="58"/>
        <v>technology</v>
      </c>
      <c r="T578" t="str">
        <f t="shared" si="59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 s="12">
        <f t="shared" ref="I579:I642" si="61">(((L579/60)/60)/24)+DATE(1970, 1, 1)</f>
        <v>42450.589143518519</v>
      </c>
      <c r="J579">
        <v>1463753302</v>
      </c>
      <c r="K579" s="12">
        <f t="shared" ref="K579:K642" si="62">(((J579/60)/60)/24)+DATE(1970, 1, 1)</f>
        <v>42510.589143518519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15">
        <f t="shared" ref="Q579:Q642" si="63">E579/D579*100</f>
        <v>0.2</v>
      </c>
      <c r="R579" s="7">
        <f t="shared" si="60"/>
        <v>10</v>
      </c>
      <c r="S579" t="str">
        <f t="shared" si="58"/>
        <v>technology</v>
      </c>
      <c r="T579" t="str">
        <f t="shared" si="59"/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 s="12">
        <f t="shared" si="61"/>
        <v>42230.578622685185</v>
      </c>
      <c r="J580">
        <v>1441633993</v>
      </c>
      <c r="K580" s="12">
        <f t="shared" si="62"/>
        <v>42254.578622685185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15">
        <f t="shared" si="63"/>
        <v>1.12E-2</v>
      </c>
      <c r="R580" s="7">
        <f t="shared" si="60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 s="12">
        <f t="shared" si="61"/>
        <v>41968.852118055554</v>
      </c>
      <c r="J581">
        <v>1419539223</v>
      </c>
      <c r="K581" s="12">
        <f t="shared" si="62"/>
        <v>41998.852118055554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15">
        <f t="shared" si="63"/>
        <v>1.4583333333333333</v>
      </c>
      <c r="R581" s="7">
        <f t="shared" si="60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 s="12">
        <f t="shared" si="61"/>
        <v>42605.908182870371</v>
      </c>
      <c r="J582">
        <v>1474580867</v>
      </c>
      <c r="K582" s="12">
        <f t="shared" si="62"/>
        <v>42635.908182870371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15">
        <f t="shared" si="63"/>
        <v>3.3333333333333333E-2</v>
      </c>
      <c r="R582" s="7">
        <f t="shared" si="60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 s="12">
        <f t="shared" si="61"/>
        <v>42188.012777777782</v>
      </c>
      <c r="J583">
        <v>1438474704</v>
      </c>
      <c r="K583" s="12">
        <f t="shared" si="62"/>
        <v>42218.012777777782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15">
        <f t="shared" si="63"/>
        <v>0</v>
      </c>
      <c r="R583" s="7" t="e">
        <f t="shared" si="60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 s="12">
        <f t="shared" si="61"/>
        <v>42055.739803240736</v>
      </c>
      <c r="J584">
        <v>1426442400</v>
      </c>
      <c r="K584" s="12">
        <f t="shared" si="62"/>
        <v>42078.75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15">
        <f t="shared" si="63"/>
        <v>0</v>
      </c>
      <c r="R584" s="7" t="e">
        <f t="shared" si="60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 s="12">
        <f t="shared" si="61"/>
        <v>42052.93850694444</v>
      </c>
      <c r="J585">
        <v>1426800687</v>
      </c>
      <c r="K585" s="12">
        <f t="shared" si="62"/>
        <v>42082.896840277783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15">
        <f t="shared" si="63"/>
        <v>1.1111111111111112E-2</v>
      </c>
      <c r="R585" s="7">
        <f t="shared" si="60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 s="12">
        <f t="shared" si="61"/>
        <v>42049.716620370367</v>
      </c>
      <c r="J586">
        <v>1426522316</v>
      </c>
      <c r="K586" s="12">
        <f t="shared" si="62"/>
        <v>42079.674953703703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15">
        <f t="shared" si="63"/>
        <v>1</v>
      </c>
      <c r="R586" s="7">
        <f t="shared" si="60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 s="12">
        <f t="shared" si="61"/>
        <v>42283.3909375</v>
      </c>
      <c r="J587">
        <v>1448928000</v>
      </c>
      <c r="K587" s="12">
        <f t="shared" si="62"/>
        <v>42339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15">
        <f t="shared" si="63"/>
        <v>0</v>
      </c>
      <c r="R587" s="7" t="e">
        <f t="shared" si="60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 s="12">
        <f t="shared" si="61"/>
        <v>42020.854247685187</v>
      </c>
      <c r="J588">
        <v>1424032207</v>
      </c>
      <c r="K588" s="12">
        <f t="shared" si="62"/>
        <v>42050.854247685187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15">
        <f t="shared" si="63"/>
        <v>0.55999999999999994</v>
      </c>
      <c r="R588" s="7">
        <f t="shared" si="60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 s="12">
        <f t="shared" si="61"/>
        <v>42080.757326388892</v>
      </c>
      <c r="J589">
        <v>1429207833</v>
      </c>
      <c r="K589" s="12">
        <f t="shared" si="62"/>
        <v>42110.757326388892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15">
        <f t="shared" si="63"/>
        <v>9.0833333333333339</v>
      </c>
      <c r="R589" s="7">
        <f t="shared" si="60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 s="12">
        <f t="shared" si="61"/>
        <v>42631.769513888896</v>
      </c>
      <c r="J590">
        <v>1479410886</v>
      </c>
      <c r="K590" s="12">
        <f t="shared" si="62"/>
        <v>42691.811180555553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15">
        <f t="shared" si="63"/>
        <v>3.3444444444444441</v>
      </c>
      <c r="R590" s="7">
        <f t="shared" si="60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 s="12">
        <f t="shared" si="61"/>
        <v>42178.614571759259</v>
      </c>
      <c r="J591">
        <v>1436366699</v>
      </c>
      <c r="K591" s="12">
        <f t="shared" si="62"/>
        <v>42193.614571759259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15">
        <f t="shared" si="63"/>
        <v>1.3333333333333334E-2</v>
      </c>
      <c r="R591" s="7">
        <f t="shared" si="60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 s="12">
        <f t="shared" si="61"/>
        <v>42377.554756944446</v>
      </c>
      <c r="J592">
        <v>1454936460</v>
      </c>
      <c r="K592" s="12">
        <f t="shared" si="62"/>
        <v>42408.542361111111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15">
        <f t="shared" si="63"/>
        <v>4.46</v>
      </c>
      <c r="R592" s="7">
        <f t="shared" si="60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 s="12">
        <f t="shared" si="61"/>
        <v>42177.543171296296</v>
      </c>
      <c r="J593">
        <v>1437570130</v>
      </c>
      <c r="K593" s="12">
        <f t="shared" si="62"/>
        <v>42207.543171296296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15">
        <f t="shared" si="63"/>
        <v>6.0999999999999999E-2</v>
      </c>
      <c r="R593" s="7">
        <f t="shared" si="60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 s="12">
        <f t="shared" si="61"/>
        <v>41946.232175925928</v>
      </c>
      <c r="J594">
        <v>1417584860</v>
      </c>
      <c r="K594" s="12">
        <f t="shared" si="62"/>
        <v>41976.232175925921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15">
        <f t="shared" si="63"/>
        <v>3.3333333333333335</v>
      </c>
      <c r="R594" s="7">
        <f t="shared" si="60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 s="12">
        <f t="shared" si="61"/>
        <v>42070.677604166667</v>
      </c>
      <c r="J595">
        <v>1428333345</v>
      </c>
      <c r="K595" s="12">
        <f t="shared" si="62"/>
        <v>42100.635937500003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15">
        <f t="shared" si="63"/>
        <v>23</v>
      </c>
      <c r="R595" s="7">
        <f t="shared" si="60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 s="12">
        <f t="shared" si="61"/>
        <v>42446.780162037037</v>
      </c>
      <c r="J596">
        <v>1460832206</v>
      </c>
      <c r="K596" s="12">
        <f t="shared" si="62"/>
        <v>42476.780162037037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15">
        <f t="shared" si="63"/>
        <v>0.104</v>
      </c>
      <c r="R596" s="7">
        <f t="shared" si="60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 s="12">
        <f t="shared" si="61"/>
        <v>42083.069884259254</v>
      </c>
      <c r="J597">
        <v>1430703638</v>
      </c>
      <c r="K597" s="12">
        <f t="shared" si="62"/>
        <v>42128.069884259254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15">
        <f t="shared" si="63"/>
        <v>0.42599999999999999</v>
      </c>
      <c r="R597" s="7">
        <f t="shared" si="60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 s="12">
        <f t="shared" si="61"/>
        <v>42646.896898148145</v>
      </c>
      <c r="J598">
        <v>1478122292</v>
      </c>
      <c r="K598" s="12">
        <f t="shared" si="62"/>
        <v>42676.896898148145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15">
        <f t="shared" si="63"/>
        <v>0.03</v>
      </c>
      <c r="R598" s="7">
        <f t="shared" si="60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 s="12">
        <f t="shared" si="61"/>
        <v>42545.705266203702</v>
      </c>
      <c r="J599">
        <v>1469980800</v>
      </c>
      <c r="K599" s="12">
        <f t="shared" si="62"/>
        <v>42582.666666666672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15">
        <f t="shared" si="63"/>
        <v>0.26666666666666666</v>
      </c>
      <c r="R599" s="7">
        <f t="shared" si="60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 s="12">
        <f t="shared" si="61"/>
        <v>41948.00209490741</v>
      </c>
      <c r="J600">
        <v>1417737781</v>
      </c>
      <c r="K600" s="12">
        <f t="shared" si="62"/>
        <v>41978.00209490741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15">
        <f t="shared" si="63"/>
        <v>34</v>
      </c>
      <c r="R600" s="7">
        <f t="shared" si="60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 s="12">
        <f t="shared" si="61"/>
        <v>42047.812523148154</v>
      </c>
      <c r="J601">
        <v>1425827760</v>
      </c>
      <c r="K601" s="12">
        <f t="shared" si="62"/>
        <v>42071.636111111111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15">
        <f t="shared" si="63"/>
        <v>6.2E-2</v>
      </c>
      <c r="R601" s="7">
        <f t="shared" si="60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 s="12">
        <f t="shared" si="61"/>
        <v>42073.798171296294</v>
      </c>
      <c r="J602">
        <v>1431198562</v>
      </c>
      <c r="K602" s="12">
        <f t="shared" si="62"/>
        <v>42133.798171296294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15">
        <f t="shared" si="63"/>
        <v>2</v>
      </c>
      <c r="R602" s="7">
        <f t="shared" si="60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 s="12">
        <f t="shared" si="61"/>
        <v>41969.858090277776</v>
      </c>
      <c r="J603">
        <v>1419626139</v>
      </c>
      <c r="K603" s="12">
        <f t="shared" si="62"/>
        <v>41999.858090277776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15">
        <f t="shared" si="63"/>
        <v>1.4000000000000001</v>
      </c>
      <c r="R603" s="7">
        <f t="shared" si="60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 s="12">
        <f t="shared" si="61"/>
        <v>42143.79415509259</v>
      </c>
      <c r="J604">
        <v>1434654215</v>
      </c>
      <c r="K604" s="12">
        <f t="shared" si="62"/>
        <v>42173.79415509259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15">
        <f t="shared" si="63"/>
        <v>0</v>
      </c>
      <c r="R604" s="7" t="e">
        <f t="shared" si="60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 s="12">
        <f t="shared" si="61"/>
        <v>41835.639155092591</v>
      </c>
      <c r="J605">
        <v>1408029623</v>
      </c>
      <c r="K605" s="12">
        <f t="shared" si="62"/>
        <v>41865.639155092591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15">
        <f t="shared" si="63"/>
        <v>3.9334666666666664</v>
      </c>
      <c r="R605" s="7">
        <f t="shared" si="60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 s="12">
        <f t="shared" si="61"/>
        <v>41849.035370370373</v>
      </c>
      <c r="J606">
        <v>1409187056</v>
      </c>
      <c r="K606" s="12">
        <f t="shared" si="62"/>
        <v>41879.035370370373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15">
        <f t="shared" si="63"/>
        <v>0</v>
      </c>
      <c r="R606" s="7" t="e">
        <f t="shared" si="60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 s="12">
        <f t="shared" si="61"/>
        <v>42194.357731481476</v>
      </c>
      <c r="J607">
        <v>1440318908</v>
      </c>
      <c r="K607" s="12">
        <f t="shared" si="62"/>
        <v>42239.357731481476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15">
        <f t="shared" si="63"/>
        <v>2.62</v>
      </c>
      <c r="R607" s="7">
        <f t="shared" si="60"/>
        <v>16.375</v>
      </c>
      <c r="S607" t="str">
        <f t="shared" ref="S607:S641" si="64">LEFT(P607,11-1)</f>
        <v>technology</v>
      </c>
      <c r="T607" t="str">
        <f t="shared" ref="T607:T641" si="65">RIGHT(P607,4-1)</f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 s="12">
        <f t="shared" si="61"/>
        <v>42102.650567129633</v>
      </c>
      <c r="J608">
        <v>1432479600</v>
      </c>
      <c r="K608" s="12">
        <f t="shared" si="62"/>
        <v>42148.625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15">
        <f t="shared" si="63"/>
        <v>0.2</v>
      </c>
      <c r="R608" s="7">
        <f t="shared" si="60"/>
        <v>10</v>
      </c>
      <c r="S608" t="str">
        <f t="shared" si="64"/>
        <v>technology</v>
      </c>
      <c r="T608" t="str">
        <f t="shared" si="65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 s="12">
        <f t="shared" si="61"/>
        <v>42300.825648148151</v>
      </c>
      <c r="J609">
        <v>1448225336</v>
      </c>
      <c r="K609" s="12">
        <f t="shared" si="62"/>
        <v>42330.867314814815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15">
        <f t="shared" si="63"/>
        <v>0</v>
      </c>
      <c r="R609" s="7" t="e">
        <f t="shared" si="60"/>
        <v>#DIV/0!</v>
      </c>
      <c r="S609" t="str">
        <f t="shared" si="64"/>
        <v>technology</v>
      </c>
      <c r="T609" t="str">
        <f t="shared" si="65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 s="12">
        <f t="shared" si="61"/>
        <v>42140.921064814815</v>
      </c>
      <c r="J610">
        <v>1434405980</v>
      </c>
      <c r="K610" s="12">
        <f t="shared" si="62"/>
        <v>42170.921064814815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15">
        <f t="shared" si="63"/>
        <v>0.97400000000000009</v>
      </c>
      <c r="R610" s="7">
        <f t="shared" si="60"/>
        <v>292.2</v>
      </c>
      <c r="S610" t="str">
        <f t="shared" si="64"/>
        <v>technology</v>
      </c>
      <c r="T610" t="str">
        <f t="shared" si="65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 s="12">
        <f t="shared" si="61"/>
        <v>42307.034074074079</v>
      </c>
      <c r="J611">
        <v>1448761744</v>
      </c>
      <c r="K611" s="12">
        <f t="shared" si="62"/>
        <v>42337.075740740736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15">
        <f t="shared" si="63"/>
        <v>0.64102564102564097</v>
      </c>
      <c r="R611" s="7">
        <f t="shared" si="60"/>
        <v>5</v>
      </c>
      <c r="S611" t="str">
        <f t="shared" si="64"/>
        <v>technology</v>
      </c>
      <c r="T611" t="str">
        <f t="shared" si="65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 s="12">
        <f t="shared" si="61"/>
        <v>42086.83085648148</v>
      </c>
      <c r="J612">
        <v>1429732586</v>
      </c>
      <c r="K612" s="12">
        <f t="shared" si="62"/>
        <v>42116.83085648148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15">
        <f t="shared" si="63"/>
        <v>0</v>
      </c>
      <c r="R612" s="7" t="e">
        <f t="shared" si="60"/>
        <v>#DIV/0!</v>
      </c>
      <c r="S612" t="str">
        <f t="shared" si="64"/>
        <v>technology</v>
      </c>
      <c r="T612" t="str">
        <f t="shared" si="65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 s="12">
        <f t="shared" si="61"/>
        <v>42328.560613425929</v>
      </c>
      <c r="J613">
        <v>1453210037</v>
      </c>
      <c r="K613" s="12">
        <f t="shared" si="62"/>
        <v>42388.560613425929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15">
        <f t="shared" si="63"/>
        <v>0</v>
      </c>
      <c r="R613" s="7" t="e">
        <f t="shared" si="60"/>
        <v>#DIV/0!</v>
      </c>
      <c r="S613" t="str">
        <f t="shared" si="64"/>
        <v>technology</v>
      </c>
      <c r="T613" t="str">
        <f t="shared" si="65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 s="12">
        <f t="shared" si="61"/>
        <v>42585.031782407401</v>
      </c>
      <c r="J614">
        <v>1472777146</v>
      </c>
      <c r="K614" s="12">
        <f t="shared" si="62"/>
        <v>42615.031782407401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15">
        <f t="shared" si="63"/>
        <v>0</v>
      </c>
      <c r="R614" s="7" t="e">
        <f t="shared" si="60"/>
        <v>#DIV/0!</v>
      </c>
      <c r="S614" t="str">
        <f t="shared" si="64"/>
        <v>technology</v>
      </c>
      <c r="T614" t="str">
        <f t="shared" si="65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 s="12">
        <f t="shared" si="61"/>
        <v>42247.496759259258</v>
      </c>
      <c r="J615">
        <v>1443675540</v>
      </c>
      <c r="K615" s="12">
        <f t="shared" si="62"/>
        <v>42278.207638888889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15">
        <f t="shared" si="63"/>
        <v>21.363333333333333</v>
      </c>
      <c r="R615" s="7">
        <f t="shared" si="60"/>
        <v>105.93388429752066</v>
      </c>
      <c r="S615" t="str">
        <f t="shared" si="64"/>
        <v>technology</v>
      </c>
      <c r="T615" t="str">
        <f t="shared" si="65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 s="12">
        <f t="shared" si="61"/>
        <v>42515.061805555553</v>
      </c>
      <c r="J616">
        <v>1466731740</v>
      </c>
      <c r="K616" s="12">
        <f t="shared" si="62"/>
        <v>42545.061805555553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15">
        <f t="shared" si="63"/>
        <v>0</v>
      </c>
      <c r="R616" s="7" t="e">
        <f t="shared" si="60"/>
        <v>#DIV/0!</v>
      </c>
      <c r="S616" t="str">
        <f t="shared" si="64"/>
        <v>technology</v>
      </c>
      <c r="T616" t="str">
        <f t="shared" si="65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 s="12">
        <f t="shared" si="61"/>
        <v>42242.122210648144</v>
      </c>
      <c r="J617">
        <v>1443149759</v>
      </c>
      <c r="K617" s="12">
        <f t="shared" si="62"/>
        <v>42272.122210648144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15">
        <f t="shared" si="63"/>
        <v>0</v>
      </c>
      <c r="R617" s="7" t="e">
        <f t="shared" si="60"/>
        <v>#DIV/0!</v>
      </c>
      <c r="S617" t="str">
        <f t="shared" si="64"/>
        <v>technology</v>
      </c>
      <c r="T617" t="str">
        <f t="shared" si="65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 s="12">
        <f t="shared" si="61"/>
        <v>42761.376238425932</v>
      </c>
      <c r="J618">
        <v>1488013307</v>
      </c>
      <c r="K618" s="12">
        <f t="shared" si="62"/>
        <v>42791.376238425932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15">
        <f t="shared" si="63"/>
        <v>0</v>
      </c>
      <c r="R618" s="7" t="e">
        <f t="shared" si="60"/>
        <v>#DIV/0!</v>
      </c>
      <c r="S618" t="str">
        <f t="shared" si="64"/>
        <v>technology</v>
      </c>
      <c r="T618" t="str">
        <f t="shared" si="65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 s="12">
        <f t="shared" si="61"/>
        <v>42087.343090277776</v>
      </c>
      <c r="J619">
        <v>1431072843</v>
      </c>
      <c r="K619" s="12">
        <f t="shared" si="62"/>
        <v>42132.343090277776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15">
        <f t="shared" si="63"/>
        <v>3</v>
      </c>
      <c r="R619" s="7">
        <f t="shared" si="60"/>
        <v>20</v>
      </c>
      <c r="S619" t="str">
        <f t="shared" si="64"/>
        <v>technology</v>
      </c>
      <c r="T619" t="str">
        <f t="shared" si="65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 s="12">
        <f t="shared" si="61"/>
        <v>42317.810219907406</v>
      </c>
      <c r="J620">
        <v>1449689203</v>
      </c>
      <c r="K620" s="12">
        <f t="shared" si="62"/>
        <v>42347.810219907406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15">
        <f t="shared" si="63"/>
        <v>0</v>
      </c>
      <c r="R620" s="7" t="e">
        <f t="shared" si="60"/>
        <v>#DIV/0!</v>
      </c>
      <c r="S620" t="str">
        <f t="shared" si="64"/>
        <v>technology</v>
      </c>
      <c r="T620" t="str">
        <f t="shared" si="65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 s="12">
        <f t="shared" si="61"/>
        <v>41908.650347222225</v>
      </c>
      <c r="J621">
        <v>1416933390</v>
      </c>
      <c r="K621" s="12">
        <f t="shared" si="62"/>
        <v>41968.692013888889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15">
        <f t="shared" si="63"/>
        <v>3.9999999999999996E-5</v>
      </c>
      <c r="R621" s="7">
        <f t="shared" si="60"/>
        <v>1</v>
      </c>
      <c r="S621" t="str">
        <f t="shared" si="64"/>
        <v>technology</v>
      </c>
      <c r="T621" t="str">
        <f t="shared" si="65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 s="12">
        <f t="shared" si="61"/>
        <v>41831.716874999998</v>
      </c>
      <c r="J622">
        <v>1408986738</v>
      </c>
      <c r="K622" s="12">
        <f t="shared" si="62"/>
        <v>41876.716874999998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15">
        <f t="shared" si="63"/>
        <v>1</v>
      </c>
      <c r="R622" s="7">
        <f t="shared" si="60"/>
        <v>300</v>
      </c>
      <c r="S622" t="str">
        <f t="shared" si="64"/>
        <v>technology</v>
      </c>
      <c r="T622" t="str">
        <f t="shared" si="65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 s="12">
        <f t="shared" si="61"/>
        <v>42528.987696759257</v>
      </c>
      <c r="J623">
        <v>1467934937</v>
      </c>
      <c r="K623" s="12">
        <f t="shared" si="62"/>
        <v>42558.987696759257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15">
        <f t="shared" si="63"/>
        <v>1.044</v>
      </c>
      <c r="R623" s="7">
        <f t="shared" si="60"/>
        <v>87</v>
      </c>
      <c r="S623" t="str">
        <f t="shared" si="64"/>
        <v>technology</v>
      </c>
      <c r="T623" t="str">
        <f t="shared" si="65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 s="12">
        <f t="shared" si="61"/>
        <v>42532.774745370371</v>
      </c>
      <c r="J624">
        <v>1467398138</v>
      </c>
      <c r="K624" s="12">
        <f t="shared" si="62"/>
        <v>42552.774745370371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15">
        <f t="shared" si="63"/>
        <v>5.6833333333333336</v>
      </c>
      <c r="R624" s="7">
        <f t="shared" si="60"/>
        <v>37.888888888888886</v>
      </c>
      <c r="S624" t="str">
        <f t="shared" si="64"/>
        <v>technology</v>
      </c>
      <c r="T624" t="str">
        <f t="shared" si="65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 s="12">
        <f t="shared" si="61"/>
        <v>42122.009224537032</v>
      </c>
      <c r="J625">
        <v>1432771997</v>
      </c>
      <c r="K625" s="12">
        <f t="shared" si="62"/>
        <v>42152.009224537032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15">
        <f t="shared" si="63"/>
        <v>0</v>
      </c>
      <c r="R625" s="7" t="e">
        <f t="shared" si="60"/>
        <v>#DIV/0!</v>
      </c>
      <c r="S625" t="str">
        <f t="shared" si="64"/>
        <v>technology</v>
      </c>
      <c r="T625" t="str">
        <f t="shared" si="65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 s="12">
        <f t="shared" si="61"/>
        <v>42108.988900462966</v>
      </c>
      <c r="J626">
        <v>1431647041</v>
      </c>
      <c r="K626" s="12">
        <f t="shared" si="62"/>
        <v>42138.988900462966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15">
        <f t="shared" si="63"/>
        <v>0</v>
      </c>
      <c r="R626" s="7" t="e">
        <f t="shared" si="60"/>
        <v>#DIV/0!</v>
      </c>
      <c r="S626" t="str">
        <f t="shared" si="64"/>
        <v>technology</v>
      </c>
      <c r="T626" t="str">
        <f t="shared" si="65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 s="12">
        <f t="shared" si="61"/>
        <v>42790.895567129628</v>
      </c>
      <c r="J627">
        <v>1490560177</v>
      </c>
      <c r="K627" s="12">
        <f t="shared" si="62"/>
        <v>42820.853900462964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15">
        <f t="shared" si="63"/>
        <v>0</v>
      </c>
      <c r="R627" s="7" t="e">
        <f t="shared" si="60"/>
        <v>#DIV/0!</v>
      </c>
      <c r="S627" t="str">
        <f t="shared" si="64"/>
        <v>technology</v>
      </c>
      <c r="T627" t="str">
        <f t="shared" si="65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 s="12">
        <f t="shared" si="61"/>
        <v>42198.559479166666</v>
      </c>
      <c r="J628">
        <v>1439644920</v>
      </c>
      <c r="K628" s="12">
        <f t="shared" si="62"/>
        <v>42231.556944444441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15">
        <f t="shared" si="63"/>
        <v>17.380000000000003</v>
      </c>
      <c r="R628" s="7">
        <f t="shared" si="60"/>
        <v>111.41025641025641</v>
      </c>
      <c r="S628" t="str">
        <f t="shared" si="64"/>
        <v>technology</v>
      </c>
      <c r="T628" t="str">
        <f t="shared" si="65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 s="12">
        <f t="shared" si="61"/>
        <v>42384.306840277779</v>
      </c>
      <c r="J629">
        <v>1457996400</v>
      </c>
      <c r="K629" s="12">
        <f t="shared" si="62"/>
        <v>42443.958333333328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15">
        <f t="shared" si="63"/>
        <v>0.02</v>
      </c>
      <c r="R629" s="7">
        <f t="shared" si="60"/>
        <v>90</v>
      </c>
      <c r="S629" t="str">
        <f t="shared" si="64"/>
        <v>technology</v>
      </c>
      <c r="T629" t="str">
        <f t="shared" si="65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 s="12">
        <f t="shared" si="61"/>
        <v>41803.692789351851</v>
      </c>
      <c r="J630">
        <v>1405269457</v>
      </c>
      <c r="K630" s="12">
        <f t="shared" si="62"/>
        <v>41833.692789351851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15">
        <f t="shared" si="63"/>
        <v>0</v>
      </c>
      <c r="R630" s="7" t="e">
        <f t="shared" si="60"/>
        <v>#DIV/0!</v>
      </c>
      <c r="S630" t="str">
        <f t="shared" si="64"/>
        <v>technology</v>
      </c>
      <c r="T630" t="str">
        <f t="shared" si="65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 s="12">
        <f t="shared" si="61"/>
        <v>42474.637824074074</v>
      </c>
      <c r="J631">
        <v>1463239108</v>
      </c>
      <c r="K631" s="12">
        <f t="shared" si="62"/>
        <v>42504.637824074074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15">
        <f t="shared" si="63"/>
        <v>0.17500000000000002</v>
      </c>
      <c r="R631" s="7">
        <f t="shared" si="60"/>
        <v>116.66666666666667</v>
      </c>
      <c r="S631" t="str">
        <f t="shared" si="64"/>
        <v>technology</v>
      </c>
      <c r="T631" t="str">
        <f t="shared" si="65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 s="12">
        <f t="shared" si="61"/>
        <v>42223.619456018518</v>
      </c>
      <c r="J632">
        <v>1441516200</v>
      </c>
      <c r="K632" s="12">
        <f t="shared" si="62"/>
        <v>42253.215277777781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15">
        <f t="shared" si="63"/>
        <v>8.3340278356529712E-2</v>
      </c>
      <c r="R632" s="7">
        <f t="shared" si="60"/>
        <v>10</v>
      </c>
      <c r="S632" t="str">
        <f t="shared" si="64"/>
        <v>technology</v>
      </c>
      <c r="T632" t="str">
        <f t="shared" si="65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 s="12">
        <f t="shared" si="61"/>
        <v>42489.772326388891</v>
      </c>
      <c r="J633">
        <v>1464460329</v>
      </c>
      <c r="K633" s="12">
        <f t="shared" si="62"/>
        <v>42518.772326388891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15">
        <f t="shared" si="63"/>
        <v>1.38</v>
      </c>
      <c r="R633" s="7">
        <f t="shared" si="60"/>
        <v>76.666666666666671</v>
      </c>
      <c r="S633" t="str">
        <f t="shared" si="64"/>
        <v>technology</v>
      </c>
      <c r="T633" t="str">
        <f t="shared" si="65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 s="12">
        <f t="shared" si="61"/>
        <v>42303.659317129626</v>
      </c>
      <c r="J634">
        <v>1448470165</v>
      </c>
      <c r="K634" s="12">
        <f t="shared" si="62"/>
        <v>42333.700983796298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15">
        <f t="shared" si="63"/>
        <v>0</v>
      </c>
      <c r="R634" s="7" t="e">
        <f t="shared" si="60"/>
        <v>#DIV/0!</v>
      </c>
      <c r="S634" t="str">
        <f t="shared" si="64"/>
        <v>technology</v>
      </c>
      <c r="T634" t="str">
        <f t="shared" si="65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 s="12">
        <f t="shared" si="61"/>
        <v>42507.29932870371</v>
      </c>
      <c r="J635">
        <v>1466204400</v>
      </c>
      <c r="K635" s="12">
        <f t="shared" si="62"/>
        <v>42538.958333333328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15">
        <f t="shared" si="63"/>
        <v>12.45</v>
      </c>
      <c r="R635" s="7">
        <f t="shared" si="60"/>
        <v>49.8</v>
      </c>
      <c r="S635" t="str">
        <f t="shared" si="64"/>
        <v>technology</v>
      </c>
      <c r="T635" t="str">
        <f t="shared" si="65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 s="12">
        <f t="shared" si="61"/>
        <v>42031.928576388891</v>
      </c>
      <c r="J636">
        <v>1424989029</v>
      </c>
      <c r="K636" s="12">
        <f t="shared" si="62"/>
        <v>42061.928576388891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15">
        <f t="shared" si="63"/>
        <v>0.02</v>
      </c>
      <c r="R636" s="7">
        <f t="shared" si="60"/>
        <v>1</v>
      </c>
      <c r="S636" t="str">
        <f t="shared" si="64"/>
        <v>technology</v>
      </c>
      <c r="T636" t="str">
        <f t="shared" si="65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 s="12">
        <f t="shared" si="61"/>
        <v>42076.092152777783</v>
      </c>
      <c r="J637">
        <v>1428804762</v>
      </c>
      <c r="K637" s="12">
        <f t="shared" si="62"/>
        <v>42106.092152777783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15">
        <f t="shared" si="63"/>
        <v>8.0000000000000002E-3</v>
      </c>
      <c r="R637" s="7">
        <f t="shared" si="60"/>
        <v>2</v>
      </c>
      <c r="S637" t="str">
        <f t="shared" si="64"/>
        <v>technology</v>
      </c>
      <c r="T637" t="str">
        <f t="shared" si="65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 s="12">
        <f t="shared" si="61"/>
        <v>42131.455439814818</v>
      </c>
      <c r="J638">
        <v>1433587620</v>
      </c>
      <c r="K638" s="12">
        <f t="shared" si="62"/>
        <v>42161.44930555555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15">
        <f t="shared" si="63"/>
        <v>0.2</v>
      </c>
      <c r="R638" s="7">
        <f t="shared" si="60"/>
        <v>4</v>
      </c>
      <c r="S638" t="str">
        <f t="shared" si="64"/>
        <v>technology</v>
      </c>
      <c r="T638" t="str">
        <f t="shared" si="65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 s="12">
        <f t="shared" si="61"/>
        <v>42762.962013888886</v>
      </c>
      <c r="J639">
        <v>1488063840</v>
      </c>
      <c r="K639" s="12">
        <f t="shared" si="62"/>
        <v>42791.961111111115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15">
        <f t="shared" si="63"/>
        <v>0</v>
      </c>
      <c r="R639" s="7" t="e">
        <f t="shared" si="60"/>
        <v>#DIV/0!</v>
      </c>
      <c r="S639" t="str">
        <f t="shared" si="64"/>
        <v>technology</v>
      </c>
      <c r="T639" t="str">
        <f t="shared" si="65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 s="12">
        <f t="shared" si="61"/>
        <v>42759.593310185184</v>
      </c>
      <c r="J640">
        <v>1490447662</v>
      </c>
      <c r="K640" s="12">
        <f t="shared" si="62"/>
        <v>42819.55164351852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15">
        <f t="shared" si="63"/>
        <v>9.0000000000000011E-3</v>
      </c>
      <c r="R640" s="7">
        <f t="shared" si="60"/>
        <v>3</v>
      </c>
      <c r="S640" t="str">
        <f t="shared" si="64"/>
        <v>technology</v>
      </c>
      <c r="T640" t="str">
        <f t="shared" si="65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 s="12">
        <f t="shared" si="61"/>
        <v>41865.583275462966</v>
      </c>
      <c r="J641">
        <v>1413208795</v>
      </c>
      <c r="K641" s="12">
        <f t="shared" si="62"/>
        <v>41925.583275462966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15">
        <f t="shared" si="63"/>
        <v>9.9999999999999991E-5</v>
      </c>
      <c r="R641" s="7">
        <f t="shared" si="60"/>
        <v>1</v>
      </c>
      <c r="S641" t="str">
        <f t="shared" si="64"/>
        <v>technology</v>
      </c>
      <c r="T641" t="str">
        <f t="shared" si="65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 s="12">
        <f t="shared" si="61"/>
        <v>42683.420312500006</v>
      </c>
      <c r="J642">
        <v>1480028400</v>
      </c>
      <c r="K642" s="12">
        <f t="shared" si="62"/>
        <v>42698.958333333328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15">
        <f t="shared" si="63"/>
        <v>144.28571428571428</v>
      </c>
      <c r="R642" s="7">
        <f t="shared" ref="R642:R705" si="66">(E642/N642)</f>
        <v>50.5</v>
      </c>
      <c r="S642" t="str">
        <f>LEFT(P642,11-1)</f>
        <v>technology</v>
      </c>
      <c r="T642" t="str">
        <f>RIGHT(P642,10-1)</f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 s="12">
        <f t="shared" ref="I643:I706" si="67">(((L643/60)/60)/24)+DATE(1970, 1, 1)</f>
        <v>42199.57</v>
      </c>
      <c r="J643">
        <v>1439473248</v>
      </c>
      <c r="K643" s="12">
        <f t="shared" ref="K643:K706" si="68">(((J643/60)/60)/24)+DATE(1970, 1, 1)</f>
        <v>42229.57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15">
        <f t="shared" ref="Q643:Q706" si="69">E643/D643*100</f>
        <v>119.16249999999999</v>
      </c>
      <c r="R643" s="7">
        <f t="shared" si="66"/>
        <v>151.31746031746033</v>
      </c>
      <c r="S643" t="str">
        <f t="shared" ref="S643:S706" si="70">LEFT(P643,11-1)</f>
        <v>technology</v>
      </c>
      <c r="T643" t="str">
        <f t="shared" ref="T643:T706" si="71">RIGHT(P643,10-1)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 s="12">
        <f t="shared" si="67"/>
        <v>42199.651319444441</v>
      </c>
      <c r="J644">
        <v>1439998674</v>
      </c>
      <c r="K644" s="12">
        <f t="shared" si="68"/>
        <v>42235.651319444441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15">
        <f t="shared" si="69"/>
        <v>1460.4850000000001</v>
      </c>
      <c r="R644" s="7">
        <f t="shared" si="66"/>
        <v>134.3592456301748</v>
      </c>
      <c r="S644" t="str">
        <f t="shared" si="70"/>
        <v>technology</v>
      </c>
      <c r="T644" t="str">
        <f t="shared" si="71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 s="12">
        <f t="shared" si="67"/>
        <v>42100.642071759255</v>
      </c>
      <c r="J645">
        <v>1433085875</v>
      </c>
      <c r="K645" s="12">
        <f t="shared" si="68"/>
        <v>42155.642071759255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15">
        <f t="shared" si="69"/>
        <v>105.80799999999999</v>
      </c>
      <c r="R645" s="7">
        <f t="shared" si="66"/>
        <v>174.02631578947367</v>
      </c>
      <c r="S645" t="str">
        <f t="shared" si="70"/>
        <v>technology</v>
      </c>
      <c r="T645" t="str">
        <f t="shared" si="71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 s="12">
        <f t="shared" si="67"/>
        <v>41898.665960648148</v>
      </c>
      <c r="J646">
        <v>1414544400</v>
      </c>
      <c r="K646" s="12">
        <f t="shared" si="68"/>
        <v>41941.041666666664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15">
        <f t="shared" si="69"/>
        <v>300.11791999999997</v>
      </c>
      <c r="R646" s="7">
        <f t="shared" si="66"/>
        <v>73.486268364348675</v>
      </c>
      <c r="S646" t="str">
        <f t="shared" si="70"/>
        <v>technology</v>
      </c>
      <c r="T646" t="str">
        <f t="shared" si="71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 s="12">
        <f t="shared" si="67"/>
        <v>42564.026319444441</v>
      </c>
      <c r="J647">
        <v>1470962274</v>
      </c>
      <c r="K647" s="12">
        <f t="shared" si="68"/>
        <v>42594.026319444441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15">
        <f t="shared" si="69"/>
        <v>278.7</v>
      </c>
      <c r="R647" s="7">
        <f t="shared" si="66"/>
        <v>23.518987341772153</v>
      </c>
      <c r="S647" t="str">
        <f t="shared" si="70"/>
        <v>technology</v>
      </c>
      <c r="T647" t="str">
        <f t="shared" si="71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 s="12">
        <f t="shared" si="67"/>
        <v>41832.852627314816</v>
      </c>
      <c r="J648">
        <v>1407788867</v>
      </c>
      <c r="K648" s="12">
        <f t="shared" si="68"/>
        <v>41862.852627314816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15">
        <f t="shared" si="69"/>
        <v>131.87625</v>
      </c>
      <c r="R648" s="7">
        <f t="shared" si="66"/>
        <v>39.074444444444445</v>
      </c>
      <c r="S648" t="str">
        <f t="shared" si="70"/>
        <v>technology</v>
      </c>
      <c r="T648" t="str">
        <f t="shared" si="71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 s="12">
        <f t="shared" si="67"/>
        <v>42416.767928240741</v>
      </c>
      <c r="J649">
        <v>1458235549</v>
      </c>
      <c r="K649" s="12">
        <f t="shared" si="68"/>
        <v>42446.726261574076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15">
        <f t="shared" si="69"/>
        <v>107.05</v>
      </c>
      <c r="R649" s="7">
        <f t="shared" si="66"/>
        <v>125.94117647058823</v>
      </c>
      <c r="S649" t="str">
        <f t="shared" si="70"/>
        <v>technology</v>
      </c>
      <c r="T649" t="str">
        <f t="shared" si="71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 s="12">
        <f t="shared" si="67"/>
        <v>41891.693379629629</v>
      </c>
      <c r="J650">
        <v>1413304708</v>
      </c>
      <c r="K650" s="12">
        <f t="shared" si="68"/>
        <v>41926.693379629629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15">
        <f t="shared" si="69"/>
        <v>126.82285714285715</v>
      </c>
      <c r="R650" s="7">
        <f t="shared" si="66"/>
        <v>1644</v>
      </c>
      <c r="S650" t="str">
        <f t="shared" si="70"/>
        <v>technology</v>
      </c>
      <c r="T650" t="str">
        <f t="shared" si="71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 s="12">
        <f t="shared" si="67"/>
        <v>41877.912187499998</v>
      </c>
      <c r="J651">
        <v>1410904413</v>
      </c>
      <c r="K651" s="12">
        <f t="shared" si="68"/>
        <v>41898.912187499998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15">
        <f t="shared" si="69"/>
        <v>139.96</v>
      </c>
      <c r="R651" s="7">
        <f t="shared" si="66"/>
        <v>42.670731707317074</v>
      </c>
      <c r="S651" t="str">
        <f t="shared" si="70"/>
        <v>technology</v>
      </c>
      <c r="T651" t="str">
        <f t="shared" si="71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 s="12">
        <f t="shared" si="67"/>
        <v>41932.036851851852</v>
      </c>
      <c r="J652">
        <v>1418953984</v>
      </c>
      <c r="K652" s="12">
        <f t="shared" si="68"/>
        <v>41992.078518518523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15">
        <f t="shared" si="69"/>
        <v>112.4</v>
      </c>
      <c r="R652" s="7">
        <f t="shared" si="66"/>
        <v>35.125</v>
      </c>
      <c r="S652" t="str">
        <f t="shared" si="70"/>
        <v>technology</v>
      </c>
      <c r="T652" t="str">
        <f t="shared" si="71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 s="12">
        <f t="shared" si="67"/>
        <v>41956.017488425925</v>
      </c>
      <c r="J653">
        <v>1418430311</v>
      </c>
      <c r="K653" s="12">
        <f t="shared" si="68"/>
        <v>41986.017488425925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15">
        <f t="shared" si="69"/>
        <v>100.52799999999999</v>
      </c>
      <c r="R653" s="7">
        <f t="shared" si="66"/>
        <v>239.35238095238094</v>
      </c>
      <c r="S653" t="str">
        <f t="shared" si="70"/>
        <v>technology</v>
      </c>
      <c r="T653" t="str">
        <f t="shared" si="71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 s="12">
        <f t="shared" si="67"/>
        <v>42675.690393518518</v>
      </c>
      <c r="J654">
        <v>1480613650</v>
      </c>
      <c r="K654" s="12">
        <f t="shared" si="68"/>
        <v>42705.732060185182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15">
        <f t="shared" si="69"/>
        <v>100.46666666666665</v>
      </c>
      <c r="R654" s="7">
        <f t="shared" si="66"/>
        <v>107.64285714285714</v>
      </c>
      <c r="S654" t="str">
        <f t="shared" si="70"/>
        <v>technology</v>
      </c>
      <c r="T654" t="str">
        <f t="shared" si="71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 s="12">
        <f t="shared" si="67"/>
        <v>42199.618518518517</v>
      </c>
      <c r="J655">
        <v>1440082240</v>
      </c>
      <c r="K655" s="12">
        <f t="shared" si="68"/>
        <v>42236.618518518517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15">
        <f t="shared" si="69"/>
        <v>141.446</v>
      </c>
      <c r="R655" s="7">
        <f t="shared" si="66"/>
        <v>95.830623306233065</v>
      </c>
      <c r="S655" t="str">
        <f t="shared" si="70"/>
        <v>technology</v>
      </c>
      <c r="T655" t="str">
        <f t="shared" si="71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 s="12">
        <f t="shared" si="67"/>
        <v>42163.957326388889</v>
      </c>
      <c r="J656">
        <v>1436396313</v>
      </c>
      <c r="K656" s="12">
        <f t="shared" si="68"/>
        <v>42193.957326388889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15">
        <f t="shared" si="69"/>
        <v>267.29166666666669</v>
      </c>
      <c r="R656" s="7">
        <f t="shared" si="66"/>
        <v>31.663376110562684</v>
      </c>
      <c r="S656" t="str">
        <f t="shared" si="70"/>
        <v>technology</v>
      </c>
      <c r="T656" t="str">
        <f t="shared" si="71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 s="12">
        <f t="shared" si="67"/>
        <v>42045.957314814819</v>
      </c>
      <c r="J657">
        <v>1426197512</v>
      </c>
      <c r="K657" s="12">
        <f t="shared" si="68"/>
        <v>42075.915648148148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15">
        <f t="shared" si="69"/>
        <v>146.88749999999999</v>
      </c>
      <c r="R657" s="7">
        <f t="shared" si="66"/>
        <v>42.886861313868614</v>
      </c>
      <c r="S657" t="str">
        <f t="shared" si="70"/>
        <v>technology</v>
      </c>
      <c r="T657" t="str">
        <f t="shared" si="71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 s="12">
        <f t="shared" si="67"/>
        <v>42417.804618055554</v>
      </c>
      <c r="J658">
        <v>1460917119</v>
      </c>
      <c r="K658" s="12">
        <f t="shared" si="68"/>
        <v>42477.762951388882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15">
        <f t="shared" si="69"/>
        <v>213.56</v>
      </c>
      <c r="R658" s="7">
        <f t="shared" si="66"/>
        <v>122.73563218390805</v>
      </c>
      <c r="S658" t="str">
        <f t="shared" si="70"/>
        <v>technology</v>
      </c>
      <c r="T658" t="str">
        <f t="shared" si="71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 s="12">
        <f t="shared" si="67"/>
        <v>42331.84574074074</v>
      </c>
      <c r="J659">
        <v>1450901872</v>
      </c>
      <c r="K659" s="12">
        <f t="shared" si="68"/>
        <v>42361.84574074074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15">
        <f t="shared" si="69"/>
        <v>125.69999999999999</v>
      </c>
      <c r="R659" s="7">
        <f t="shared" si="66"/>
        <v>190.45454545454547</v>
      </c>
      <c r="S659" t="str">
        <f t="shared" si="70"/>
        <v>technology</v>
      </c>
      <c r="T659" t="str">
        <f t="shared" si="71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 s="12">
        <f t="shared" si="67"/>
        <v>42179.160752314812</v>
      </c>
      <c r="J660">
        <v>1437933600</v>
      </c>
      <c r="K660" s="12">
        <f t="shared" si="68"/>
        <v>42211.75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15">
        <f t="shared" si="69"/>
        <v>104.46206037108834</v>
      </c>
      <c r="R660" s="7">
        <f t="shared" si="66"/>
        <v>109.33695652173913</v>
      </c>
      <c r="S660" t="str">
        <f t="shared" si="70"/>
        <v>technology</v>
      </c>
      <c r="T660" t="str">
        <f t="shared" si="71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 s="12">
        <f t="shared" si="67"/>
        <v>42209.593692129631</v>
      </c>
      <c r="J661">
        <v>1440339295</v>
      </c>
      <c r="K661" s="12">
        <f t="shared" si="68"/>
        <v>42239.593692129631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15">
        <f t="shared" si="69"/>
        <v>100.56666666666668</v>
      </c>
      <c r="R661" s="7">
        <f t="shared" si="66"/>
        <v>143.66666666666666</v>
      </c>
      <c r="S661" t="str">
        <f t="shared" si="70"/>
        <v>technology</v>
      </c>
      <c r="T661" t="str">
        <f t="shared" si="71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 s="12">
        <f t="shared" si="67"/>
        <v>41922.741655092592</v>
      </c>
      <c r="J662">
        <v>1415558879</v>
      </c>
      <c r="K662" s="12">
        <f t="shared" si="68"/>
        <v>41952.783321759263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15">
        <f t="shared" si="69"/>
        <v>3.0579999999999998</v>
      </c>
      <c r="R662" s="7">
        <f t="shared" si="66"/>
        <v>84.944444444444443</v>
      </c>
      <c r="S662" t="str">
        <f t="shared" si="70"/>
        <v>technology</v>
      </c>
      <c r="T662" t="str">
        <f t="shared" si="71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 s="12">
        <f t="shared" si="67"/>
        <v>42636.645358796297</v>
      </c>
      <c r="J663">
        <v>1477236559</v>
      </c>
      <c r="K663" s="12">
        <f t="shared" si="68"/>
        <v>42666.645358796297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15">
        <f t="shared" si="69"/>
        <v>0.95</v>
      </c>
      <c r="R663" s="7">
        <f t="shared" si="66"/>
        <v>10.555555555555555</v>
      </c>
      <c r="S663" t="str">
        <f t="shared" si="70"/>
        <v>technology</v>
      </c>
      <c r="T663" t="str">
        <f t="shared" si="71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 s="12">
        <f t="shared" si="67"/>
        <v>41990.438043981485</v>
      </c>
      <c r="J664">
        <v>1421404247</v>
      </c>
      <c r="K664" s="12">
        <f t="shared" si="68"/>
        <v>42020.438043981485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15">
        <f t="shared" si="69"/>
        <v>0.4</v>
      </c>
      <c r="R664" s="7">
        <f t="shared" si="66"/>
        <v>39</v>
      </c>
      <c r="S664" t="str">
        <f t="shared" si="70"/>
        <v>technology</v>
      </c>
      <c r="T664" t="str">
        <f t="shared" si="71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 s="12">
        <f t="shared" si="67"/>
        <v>42173.843240740738</v>
      </c>
      <c r="J665">
        <v>1437250456</v>
      </c>
      <c r="K665" s="12">
        <f t="shared" si="68"/>
        <v>42203.843240740738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15">
        <f t="shared" si="69"/>
        <v>0.35000000000000003</v>
      </c>
      <c r="R665" s="7">
        <f t="shared" si="66"/>
        <v>100</v>
      </c>
      <c r="S665" t="str">
        <f t="shared" si="70"/>
        <v>technology</v>
      </c>
      <c r="T665" t="str">
        <f t="shared" si="71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 s="12">
        <f t="shared" si="67"/>
        <v>42077.666377314818</v>
      </c>
      <c r="J666">
        <v>1428940775</v>
      </c>
      <c r="K666" s="12">
        <f t="shared" si="68"/>
        <v>42107.666377314818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15">
        <f t="shared" si="69"/>
        <v>7.5333333333333332</v>
      </c>
      <c r="R666" s="7">
        <f t="shared" si="66"/>
        <v>31.172413793103448</v>
      </c>
      <c r="S666" t="str">
        <f t="shared" si="70"/>
        <v>technology</v>
      </c>
      <c r="T666" t="str">
        <f t="shared" si="71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 s="12">
        <f t="shared" si="67"/>
        <v>42688.711354166662</v>
      </c>
      <c r="J667">
        <v>1484327061</v>
      </c>
      <c r="K667" s="12">
        <f t="shared" si="68"/>
        <v>42748.711354166662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15">
        <f t="shared" si="69"/>
        <v>18.64</v>
      </c>
      <c r="R667" s="7">
        <f t="shared" si="66"/>
        <v>155.33333333333334</v>
      </c>
      <c r="S667" t="str">
        <f t="shared" si="70"/>
        <v>technology</v>
      </c>
      <c r="T667" t="str">
        <f t="shared" si="71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 s="12">
        <f t="shared" si="67"/>
        <v>41838.832152777781</v>
      </c>
      <c r="J668">
        <v>1408305498</v>
      </c>
      <c r="K668" s="12">
        <f t="shared" si="68"/>
        <v>41868.832152777781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15">
        <f t="shared" si="69"/>
        <v>4.0000000000000001E-3</v>
      </c>
      <c r="R668" s="7">
        <f t="shared" si="66"/>
        <v>2</v>
      </c>
      <c r="S668" t="str">
        <f t="shared" si="70"/>
        <v>technology</v>
      </c>
      <c r="T668" t="str">
        <f t="shared" si="71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 s="12">
        <f t="shared" si="67"/>
        <v>42632.373414351852</v>
      </c>
      <c r="J669">
        <v>1477731463</v>
      </c>
      <c r="K669" s="12">
        <f t="shared" si="68"/>
        <v>42672.373414351852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15">
        <f t="shared" si="69"/>
        <v>10.02</v>
      </c>
      <c r="R669" s="7">
        <f t="shared" si="66"/>
        <v>178.92857142857142</v>
      </c>
      <c r="S669" t="str">
        <f t="shared" si="70"/>
        <v>technology</v>
      </c>
      <c r="T669" t="str">
        <f t="shared" si="71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 s="12">
        <f t="shared" si="67"/>
        <v>42090.831273148149</v>
      </c>
      <c r="J670">
        <v>1431374222</v>
      </c>
      <c r="K670" s="12">
        <f t="shared" si="68"/>
        <v>42135.831273148149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15">
        <f t="shared" si="69"/>
        <v>4.5600000000000005</v>
      </c>
      <c r="R670" s="7">
        <f t="shared" si="66"/>
        <v>27.36</v>
      </c>
      <c r="S670" t="str">
        <f t="shared" si="70"/>
        <v>technology</v>
      </c>
      <c r="T670" t="str">
        <f t="shared" si="71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 s="12">
        <f t="shared" si="67"/>
        <v>42527.625671296293</v>
      </c>
      <c r="J671">
        <v>1467817258</v>
      </c>
      <c r="K671" s="12">
        <f t="shared" si="68"/>
        <v>42557.625671296293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15">
        <f t="shared" si="69"/>
        <v>21.5075</v>
      </c>
      <c r="R671" s="7">
        <f t="shared" si="66"/>
        <v>1536.25</v>
      </c>
      <c r="S671" t="str">
        <f t="shared" si="70"/>
        <v>technology</v>
      </c>
      <c r="T671" t="str">
        <f t="shared" si="71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 s="12">
        <f t="shared" si="67"/>
        <v>42506.709722222222</v>
      </c>
      <c r="J672">
        <v>1466323800</v>
      </c>
      <c r="K672" s="12">
        <f t="shared" si="68"/>
        <v>42540.340277777781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15">
        <f t="shared" si="69"/>
        <v>29.276666666666667</v>
      </c>
      <c r="R672" s="7">
        <f t="shared" si="66"/>
        <v>84.99677419354839</v>
      </c>
      <c r="S672" t="str">
        <f t="shared" si="70"/>
        <v>technology</v>
      </c>
      <c r="T672" t="str">
        <f t="shared" si="71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 s="12">
        <f t="shared" si="67"/>
        <v>41984.692731481482</v>
      </c>
      <c r="J673">
        <v>1421208000</v>
      </c>
      <c r="K673" s="12">
        <f t="shared" si="68"/>
        <v>42018.166666666672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15">
        <f t="shared" si="69"/>
        <v>39.426666666666662</v>
      </c>
      <c r="R673" s="7">
        <f t="shared" si="66"/>
        <v>788.5333333333333</v>
      </c>
      <c r="S673" t="str">
        <f t="shared" si="70"/>
        <v>technology</v>
      </c>
      <c r="T673" t="str">
        <f t="shared" si="71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 s="12">
        <f t="shared" si="67"/>
        <v>41974.219490740739</v>
      </c>
      <c r="J674">
        <v>1420088340</v>
      </c>
      <c r="K674" s="12">
        <f t="shared" si="68"/>
        <v>42005.207638888889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15">
        <f t="shared" si="69"/>
        <v>21.628</v>
      </c>
      <c r="R674" s="7">
        <f t="shared" si="66"/>
        <v>50.29767441860465</v>
      </c>
      <c r="S674" t="str">
        <f t="shared" si="70"/>
        <v>technology</v>
      </c>
      <c r="T674" t="str">
        <f t="shared" si="71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 s="12">
        <f t="shared" si="67"/>
        <v>41838.840474537035</v>
      </c>
      <c r="J675">
        <v>1409602217</v>
      </c>
      <c r="K675" s="12">
        <f t="shared" si="68"/>
        <v>41883.840474537035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15">
        <f t="shared" si="69"/>
        <v>0.20500000000000002</v>
      </c>
      <c r="R675" s="7">
        <f t="shared" si="66"/>
        <v>68.333333333333329</v>
      </c>
      <c r="S675" t="str">
        <f t="shared" si="70"/>
        <v>technology</v>
      </c>
      <c r="T675" t="str">
        <f t="shared" si="71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 s="12">
        <f t="shared" si="67"/>
        <v>41803.116053240738</v>
      </c>
      <c r="J676">
        <v>1407811627</v>
      </c>
      <c r="K676" s="12">
        <f t="shared" si="68"/>
        <v>41863.116053240738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15">
        <f t="shared" si="69"/>
        <v>0.03</v>
      </c>
      <c r="R676" s="7">
        <f t="shared" si="66"/>
        <v>7.5</v>
      </c>
      <c r="S676" t="str">
        <f t="shared" si="70"/>
        <v>technology</v>
      </c>
      <c r="T676" t="str">
        <f t="shared" si="71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 s="12">
        <f t="shared" si="67"/>
        <v>41975.930601851855</v>
      </c>
      <c r="J677">
        <v>1420095540</v>
      </c>
      <c r="K677" s="12">
        <f t="shared" si="68"/>
        <v>42005.290972222225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15">
        <f t="shared" si="69"/>
        <v>14.85</v>
      </c>
      <c r="R677" s="7">
        <f t="shared" si="66"/>
        <v>34.269230769230766</v>
      </c>
      <c r="S677" t="str">
        <f t="shared" si="70"/>
        <v>technology</v>
      </c>
      <c r="T677" t="str">
        <f t="shared" si="71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 s="12">
        <f t="shared" si="67"/>
        <v>42012.768298611118</v>
      </c>
      <c r="J678">
        <v>1423333581</v>
      </c>
      <c r="K678" s="12">
        <f t="shared" si="68"/>
        <v>42042.768298611118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15">
        <f t="shared" si="69"/>
        <v>1.4710000000000001</v>
      </c>
      <c r="R678" s="7">
        <f t="shared" si="66"/>
        <v>61.291666666666664</v>
      </c>
      <c r="S678" t="str">
        <f t="shared" si="70"/>
        <v>technology</v>
      </c>
      <c r="T678" t="str">
        <f t="shared" si="71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 s="12">
        <f t="shared" si="67"/>
        <v>42504.403877314813</v>
      </c>
      <c r="J679">
        <v>1467106895</v>
      </c>
      <c r="K679" s="12">
        <f t="shared" si="68"/>
        <v>42549.403877314813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15">
        <f t="shared" si="69"/>
        <v>25.584</v>
      </c>
      <c r="R679" s="7">
        <f t="shared" si="66"/>
        <v>133.25</v>
      </c>
      <c r="S679" t="str">
        <f t="shared" si="70"/>
        <v>technology</v>
      </c>
      <c r="T679" t="str">
        <f t="shared" si="71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 s="12">
        <f t="shared" si="67"/>
        <v>42481.376597222217</v>
      </c>
      <c r="J680">
        <v>1463821338</v>
      </c>
      <c r="K680" s="12">
        <f t="shared" si="68"/>
        <v>42511.376597222217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15">
        <f t="shared" si="69"/>
        <v>3.8206896551724134</v>
      </c>
      <c r="R680" s="7">
        <f t="shared" si="66"/>
        <v>65.17647058823529</v>
      </c>
      <c r="S680" t="str">
        <f t="shared" si="70"/>
        <v>technology</v>
      </c>
      <c r="T680" t="str">
        <f t="shared" si="71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 s="12">
        <f t="shared" si="67"/>
        <v>42556.695706018523</v>
      </c>
      <c r="J681">
        <v>1472920909</v>
      </c>
      <c r="K681" s="12">
        <f t="shared" si="68"/>
        <v>42616.695706018523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15">
        <f t="shared" si="69"/>
        <v>15.485964912280703</v>
      </c>
      <c r="R681" s="7">
        <f t="shared" si="66"/>
        <v>93.90425531914893</v>
      </c>
      <c r="S681" t="str">
        <f t="shared" si="70"/>
        <v>technology</v>
      </c>
      <c r="T681" t="str">
        <f t="shared" si="71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 s="12">
        <f t="shared" si="67"/>
        <v>41864.501516203702</v>
      </c>
      <c r="J682">
        <v>1410955331</v>
      </c>
      <c r="K682" s="12">
        <f t="shared" si="68"/>
        <v>41899.501516203702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15">
        <f t="shared" si="69"/>
        <v>25.912000000000003</v>
      </c>
      <c r="R682" s="7">
        <f t="shared" si="66"/>
        <v>150.65116279069767</v>
      </c>
      <c r="S682" t="str">
        <f t="shared" si="70"/>
        <v>technology</v>
      </c>
      <c r="T682" t="str">
        <f t="shared" si="71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 s="12">
        <f t="shared" si="67"/>
        <v>42639.805601851855</v>
      </c>
      <c r="J683">
        <v>1477509604</v>
      </c>
      <c r="K683" s="12">
        <f t="shared" si="68"/>
        <v>42669.805601851855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15">
        <f t="shared" si="69"/>
        <v>0.04</v>
      </c>
      <c r="R683" s="7">
        <f t="shared" si="66"/>
        <v>1</v>
      </c>
      <c r="S683" t="str">
        <f t="shared" si="70"/>
        <v>technology</v>
      </c>
      <c r="T683" t="str">
        <f t="shared" si="71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 s="12">
        <f t="shared" si="67"/>
        <v>42778.765300925923</v>
      </c>
      <c r="J684">
        <v>1489512122</v>
      </c>
      <c r="K684" s="12">
        <f t="shared" si="68"/>
        <v>42808.723634259266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15">
        <f t="shared" si="69"/>
        <v>0.106</v>
      </c>
      <c r="R684" s="7">
        <f t="shared" si="66"/>
        <v>13.25</v>
      </c>
      <c r="S684" t="str">
        <f t="shared" si="70"/>
        <v>technology</v>
      </c>
      <c r="T684" t="str">
        <f t="shared" si="71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 s="12">
        <f t="shared" si="67"/>
        <v>42634.900046296301</v>
      </c>
      <c r="J685">
        <v>1477949764</v>
      </c>
      <c r="K685" s="12">
        <f t="shared" si="68"/>
        <v>42674.900046296301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15">
        <f t="shared" si="69"/>
        <v>0.85142857142857142</v>
      </c>
      <c r="R685" s="7">
        <f t="shared" si="66"/>
        <v>99.333333333333329</v>
      </c>
      <c r="S685" t="str">
        <f t="shared" si="70"/>
        <v>technology</v>
      </c>
      <c r="T685" t="str">
        <f t="shared" si="71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 s="12">
        <f t="shared" si="67"/>
        <v>41809.473275462966</v>
      </c>
      <c r="J686">
        <v>1406257200</v>
      </c>
      <c r="K686" s="12">
        <f t="shared" si="68"/>
        <v>41845.125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15">
        <f t="shared" si="69"/>
        <v>7.4837500000000006</v>
      </c>
      <c r="R686" s="7">
        <f t="shared" si="66"/>
        <v>177.39259259259259</v>
      </c>
      <c r="S686" t="str">
        <f t="shared" si="70"/>
        <v>technology</v>
      </c>
      <c r="T686" t="str">
        <f t="shared" si="71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 s="12">
        <f t="shared" si="67"/>
        <v>41971.866574074069</v>
      </c>
      <c r="J687">
        <v>1421095672</v>
      </c>
      <c r="K687" s="12">
        <f t="shared" si="68"/>
        <v>42016.866574074069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15">
        <f t="shared" si="69"/>
        <v>27.650000000000002</v>
      </c>
      <c r="R687" s="7">
        <f t="shared" si="66"/>
        <v>55.3</v>
      </c>
      <c r="S687" t="str">
        <f t="shared" si="70"/>
        <v>technology</v>
      </c>
      <c r="T687" t="str">
        <f t="shared" si="71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 s="12">
        <f t="shared" si="67"/>
        <v>42189.673263888893</v>
      </c>
      <c r="J688">
        <v>1438618170</v>
      </c>
      <c r="K688" s="12">
        <f t="shared" si="68"/>
        <v>42219.673263888893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15">
        <f t="shared" si="69"/>
        <v>0</v>
      </c>
      <c r="R688" s="7" t="e">
        <f t="shared" si="66"/>
        <v>#DIV/0!</v>
      </c>
      <c r="S688" t="str">
        <f t="shared" si="70"/>
        <v>technology</v>
      </c>
      <c r="T688" t="str">
        <f t="shared" si="71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 s="12">
        <f t="shared" si="67"/>
        <v>42711.750613425931</v>
      </c>
      <c r="J689">
        <v>1486317653</v>
      </c>
      <c r="K689" s="12">
        <f t="shared" si="68"/>
        <v>42771.750613425931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15">
        <f t="shared" si="69"/>
        <v>3.55</v>
      </c>
      <c r="R689" s="7">
        <f t="shared" si="66"/>
        <v>591.66666666666663</v>
      </c>
      <c r="S689" t="str">
        <f t="shared" si="70"/>
        <v>technology</v>
      </c>
      <c r="T689" t="str">
        <f t="shared" si="71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 s="12">
        <f t="shared" si="67"/>
        <v>42262.104780092588</v>
      </c>
      <c r="J690">
        <v>1444876253</v>
      </c>
      <c r="K690" s="12">
        <f t="shared" si="68"/>
        <v>42292.104780092588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15">
        <f t="shared" si="69"/>
        <v>72.989999999999995</v>
      </c>
      <c r="R690" s="7">
        <f t="shared" si="66"/>
        <v>405.5</v>
      </c>
      <c r="S690" t="str">
        <f t="shared" si="70"/>
        <v>technology</v>
      </c>
      <c r="T690" t="str">
        <f t="shared" si="71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 s="12">
        <f t="shared" si="67"/>
        <v>42675.66778935185</v>
      </c>
      <c r="J691">
        <v>1481173140</v>
      </c>
      <c r="K691" s="12">
        <f t="shared" si="68"/>
        <v>42712.207638888889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15">
        <f t="shared" si="69"/>
        <v>57.648750000000007</v>
      </c>
      <c r="R691" s="7">
        <f t="shared" si="66"/>
        <v>343.14732142857144</v>
      </c>
      <c r="S691" t="str">
        <f t="shared" si="70"/>
        <v>technology</v>
      </c>
      <c r="T691" t="str">
        <f t="shared" si="71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 s="12">
        <f t="shared" si="67"/>
        <v>42579.634733796294</v>
      </c>
      <c r="J692">
        <v>1473400800</v>
      </c>
      <c r="K692" s="12">
        <f t="shared" si="68"/>
        <v>42622.25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15">
        <f t="shared" si="69"/>
        <v>12.34</v>
      </c>
      <c r="R692" s="7">
        <f t="shared" si="66"/>
        <v>72.588235294117652</v>
      </c>
      <c r="S692" t="str">
        <f t="shared" si="70"/>
        <v>technology</v>
      </c>
      <c r="T692" t="str">
        <f t="shared" si="71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 s="12">
        <f t="shared" si="67"/>
        <v>42158.028310185182</v>
      </c>
      <c r="J693">
        <v>1435711246</v>
      </c>
      <c r="K693" s="12">
        <f t="shared" si="68"/>
        <v>42186.028310185182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15">
        <f t="shared" si="69"/>
        <v>0.52</v>
      </c>
      <c r="R693" s="7">
        <f t="shared" si="66"/>
        <v>26</v>
      </c>
      <c r="S693" t="str">
        <f t="shared" si="70"/>
        <v>technology</v>
      </c>
      <c r="T693" t="str">
        <f t="shared" si="71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 s="12">
        <f t="shared" si="67"/>
        <v>42696.37572916667</v>
      </c>
      <c r="J694">
        <v>1482397263</v>
      </c>
      <c r="K694" s="12">
        <f t="shared" si="68"/>
        <v>42726.37572916667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15">
        <f t="shared" si="69"/>
        <v>6.5299999999999994</v>
      </c>
      <c r="R694" s="7">
        <f t="shared" si="66"/>
        <v>6.4975124378109452</v>
      </c>
      <c r="S694" t="str">
        <f t="shared" si="70"/>
        <v>technology</v>
      </c>
      <c r="T694" t="str">
        <f t="shared" si="71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 s="12">
        <f t="shared" si="67"/>
        <v>42094.808182870373</v>
      </c>
      <c r="J695">
        <v>1430421827</v>
      </c>
      <c r="K695" s="12">
        <f t="shared" si="68"/>
        <v>42124.808182870373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15">
        <f t="shared" si="69"/>
        <v>35.338000000000001</v>
      </c>
      <c r="R695" s="7">
        <f t="shared" si="66"/>
        <v>119.38513513513513</v>
      </c>
      <c r="S695" t="str">
        <f t="shared" si="70"/>
        <v>technology</v>
      </c>
      <c r="T695" t="str">
        <f t="shared" si="71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 s="12">
        <f t="shared" si="67"/>
        <v>42737.663877314815</v>
      </c>
      <c r="J696">
        <v>1485964559</v>
      </c>
      <c r="K696" s="12">
        <f t="shared" si="68"/>
        <v>42767.663877314815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15">
        <f t="shared" si="69"/>
        <v>0.39333333333333331</v>
      </c>
      <c r="R696" s="7">
        <f t="shared" si="66"/>
        <v>84.285714285714292</v>
      </c>
      <c r="S696" t="str">
        <f t="shared" si="70"/>
        <v>technology</v>
      </c>
      <c r="T696" t="str">
        <f t="shared" si="71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 s="12">
        <f t="shared" si="67"/>
        <v>41913.521064814813</v>
      </c>
      <c r="J697">
        <v>1414758620</v>
      </c>
      <c r="K697" s="12">
        <f t="shared" si="68"/>
        <v>41943.521064814813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15">
        <f t="shared" si="69"/>
        <v>1.06</v>
      </c>
      <c r="R697" s="7">
        <f t="shared" si="66"/>
        <v>90.857142857142861</v>
      </c>
      <c r="S697" t="str">
        <f t="shared" si="70"/>
        <v>technology</v>
      </c>
      <c r="T697" t="str">
        <f t="shared" si="71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 s="12">
        <f t="shared" si="67"/>
        <v>41815.927106481482</v>
      </c>
      <c r="J698">
        <v>1406326502</v>
      </c>
      <c r="K698" s="12">
        <f t="shared" si="68"/>
        <v>41845.927106481482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15">
        <f t="shared" si="69"/>
        <v>5.7142857142857147E-4</v>
      </c>
      <c r="R698" s="7">
        <f t="shared" si="66"/>
        <v>1</v>
      </c>
      <c r="S698" t="str">
        <f>LEFT(P698,11-1)</f>
        <v>technology</v>
      </c>
      <c r="T698" t="str">
        <f t="shared" si="71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 s="12">
        <f t="shared" si="67"/>
        <v>42388.523020833338</v>
      </c>
      <c r="J699">
        <v>1454502789</v>
      </c>
      <c r="K699" s="12">
        <f t="shared" si="68"/>
        <v>42403.523020833338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15">
        <f t="shared" si="69"/>
        <v>46.379999999999995</v>
      </c>
      <c r="R699" s="7">
        <f t="shared" si="66"/>
        <v>20.342105263157894</v>
      </c>
      <c r="S699" t="str">
        <f t="shared" si="70"/>
        <v>technology</v>
      </c>
      <c r="T699" t="str">
        <f t="shared" si="71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 s="12">
        <f t="shared" si="67"/>
        <v>41866.931076388886</v>
      </c>
      <c r="J700">
        <v>1411005600</v>
      </c>
      <c r="K700" s="12">
        <f t="shared" si="68"/>
        <v>41900.083333333336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15">
        <f t="shared" si="69"/>
        <v>15.39</v>
      </c>
      <c r="R700" s="7">
        <f t="shared" si="66"/>
        <v>530.68965517241384</v>
      </c>
      <c r="S700" t="str">
        <f t="shared" si="70"/>
        <v>technology</v>
      </c>
      <c r="T700" t="str">
        <f t="shared" si="71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 s="12">
        <f t="shared" si="67"/>
        <v>41563.485509259262</v>
      </c>
      <c r="J701">
        <v>1385136000</v>
      </c>
      <c r="K701" s="12">
        <f t="shared" si="68"/>
        <v>41600.666666666664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15">
        <f t="shared" si="69"/>
        <v>82.422107692307705</v>
      </c>
      <c r="R701" s="7">
        <f t="shared" si="66"/>
        <v>120.39184269662923</v>
      </c>
      <c r="S701" t="str">
        <f t="shared" si="70"/>
        <v>technology</v>
      </c>
      <c r="T701" t="str">
        <f t="shared" si="71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 s="12">
        <f t="shared" si="67"/>
        <v>42715.688437500001</v>
      </c>
      <c r="J702">
        <v>1484065881</v>
      </c>
      <c r="K702" s="12">
        <f t="shared" si="68"/>
        <v>42745.688437500001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15">
        <f t="shared" si="69"/>
        <v>2.6866666666666665</v>
      </c>
      <c r="R702" s="7">
        <f t="shared" si="66"/>
        <v>13</v>
      </c>
      <c r="S702" t="str">
        <f t="shared" si="70"/>
        <v>technology</v>
      </c>
      <c r="T702" t="str">
        <f t="shared" si="71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 s="12">
        <f t="shared" si="67"/>
        <v>41813.662962962961</v>
      </c>
      <c r="J703">
        <v>1406130880</v>
      </c>
      <c r="K703" s="12">
        <f t="shared" si="68"/>
        <v>41843.662962962961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15">
        <f t="shared" si="69"/>
        <v>26.6</v>
      </c>
      <c r="R703" s="7">
        <f t="shared" si="66"/>
        <v>291.33333333333331</v>
      </c>
      <c r="S703" t="str">
        <f t="shared" si="70"/>
        <v>technology</v>
      </c>
      <c r="T703" t="str">
        <f t="shared" si="71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 s="12">
        <f t="shared" si="67"/>
        <v>42668.726701388892</v>
      </c>
      <c r="J704">
        <v>1480011987</v>
      </c>
      <c r="K704" s="12">
        <f t="shared" si="68"/>
        <v>42698.768368055549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15">
        <f t="shared" si="69"/>
        <v>30.813400000000001</v>
      </c>
      <c r="R704" s="7">
        <f t="shared" si="66"/>
        <v>124.9191891891892</v>
      </c>
      <c r="S704" t="str">
        <f t="shared" si="70"/>
        <v>technology</v>
      </c>
      <c r="T704" t="str">
        <f t="shared" si="71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 s="12">
        <f t="shared" si="67"/>
        <v>42711.950798611113</v>
      </c>
      <c r="J705">
        <v>1485905520</v>
      </c>
      <c r="K705" s="12">
        <f t="shared" si="68"/>
        <v>42766.98055555555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15">
        <f t="shared" si="69"/>
        <v>5.58</v>
      </c>
      <c r="R705" s="7">
        <f t="shared" si="66"/>
        <v>119.57142857142857</v>
      </c>
      <c r="S705" t="str">
        <f t="shared" si="70"/>
        <v>technology</v>
      </c>
      <c r="T705" t="str">
        <f t="shared" si="71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 s="12">
        <f t="shared" si="67"/>
        <v>42726.192916666667</v>
      </c>
      <c r="J706">
        <v>1487565468</v>
      </c>
      <c r="K706" s="12">
        <f t="shared" si="68"/>
        <v>42786.192916666667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15">
        <f t="shared" si="69"/>
        <v>0.87454545454545463</v>
      </c>
      <c r="R706" s="7">
        <f t="shared" ref="R706:R769" si="72">(E706/N706)</f>
        <v>120.25</v>
      </c>
      <c r="S706" t="str">
        <f t="shared" si="70"/>
        <v>technology</v>
      </c>
      <c r="T706" t="str">
        <f t="shared" si="71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 s="12">
        <f t="shared" ref="I707:I770" si="73">(((L707/60)/60)/24)+DATE(1970, 1, 1)</f>
        <v>42726.491643518515</v>
      </c>
      <c r="J707">
        <v>1484999278</v>
      </c>
      <c r="K707" s="12">
        <f t="shared" ref="K707:K770" si="74">(((J707/60)/60)/24)+DATE(1970, 1, 1)</f>
        <v>42756.491643518515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15">
        <f t="shared" ref="Q707:Q770" si="75">E707/D707*100</f>
        <v>0.97699999999999987</v>
      </c>
      <c r="R707" s="7">
        <f t="shared" si="72"/>
        <v>195.4</v>
      </c>
      <c r="S707" t="str">
        <f t="shared" ref="S707:S721" si="76">LEFT(P707,11-1)</f>
        <v>technology</v>
      </c>
      <c r="T707" t="str">
        <f t="shared" ref="T707:T721" si="77">RIGHT(P707,10-1)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 s="12">
        <f t="shared" si="73"/>
        <v>42676.995173611111</v>
      </c>
      <c r="J708">
        <v>1481740740</v>
      </c>
      <c r="K708" s="12">
        <f t="shared" si="74"/>
        <v>42718.777083333334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15">
        <f t="shared" si="75"/>
        <v>0</v>
      </c>
      <c r="R708" s="7" t="e">
        <f t="shared" si="72"/>
        <v>#DIV/0!</v>
      </c>
      <c r="S708" t="str">
        <f t="shared" si="76"/>
        <v>technology</v>
      </c>
      <c r="T708" t="str">
        <f t="shared" si="77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 s="12">
        <f t="shared" si="73"/>
        <v>42696.663506944446</v>
      </c>
      <c r="J709">
        <v>1483286127</v>
      </c>
      <c r="K709" s="12">
        <f t="shared" si="74"/>
        <v>42736.663506944446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15">
        <f t="shared" si="75"/>
        <v>78.927352941176466</v>
      </c>
      <c r="R709" s="7">
        <f t="shared" si="72"/>
        <v>117.69868421052631</v>
      </c>
      <c r="S709" t="str">
        <f t="shared" si="76"/>
        <v>technology</v>
      </c>
      <c r="T709" t="str">
        <f t="shared" si="77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 s="12">
        <f t="shared" si="73"/>
        <v>41835.581018518518</v>
      </c>
      <c r="J710">
        <v>1410616600</v>
      </c>
      <c r="K710" s="12">
        <f t="shared" si="74"/>
        <v>41895.581018518518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15">
        <f t="shared" si="75"/>
        <v>22.092500000000001</v>
      </c>
      <c r="R710" s="7">
        <f t="shared" si="72"/>
        <v>23.948509485094849</v>
      </c>
      <c r="S710" t="str">
        <f t="shared" si="76"/>
        <v>technology</v>
      </c>
      <c r="T710" t="str">
        <f t="shared" si="77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 s="12">
        <f t="shared" si="73"/>
        <v>41948.041192129633</v>
      </c>
      <c r="J711">
        <v>1417741159</v>
      </c>
      <c r="K711" s="12">
        <f t="shared" si="74"/>
        <v>41978.041192129633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15">
        <f t="shared" si="75"/>
        <v>0.40666666666666662</v>
      </c>
      <c r="R711" s="7">
        <f t="shared" si="72"/>
        <v>30.5</v>
      </c>
      <c r="S711" t="str">
        <f t="shared" si="76"/>
        <v>technology</v>
      </c>
      <c r="T711" t="str">
        <f t="shared" si="77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 s="12">
        <f t="shared" si="73"/>
        <v>41837.984976851854</v>
      </c>
      <c r="J712">
        <v>1408495440</v>
      </c>
      <c r="K712" s="12">
        <f t="shared" si="74"/>
        <v>41871.030555555553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15">
        <f t="shared" si="75"/>
        <v>0</v>
      </c>
      <c r="R712" s="7" t="e">
        <f t="shared" si="72"/>
        <v>#DIV/0!</v>
      </c>
      <c r="S712" t="str">
        <f t="shared" si="76"/>
        <v>technology</v>
      </c>
      <c r="T712" t="str">
        <f t="shared" si="77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 s="12">
        <f t="shared" si="73"/>
        <v>42678.459120370375</v>
      </c>
      <c r="J713">
        <v>1481716868</v>
      </c>
      <c r="K713" s="12">
        <f t="shared" si="74"/>
        <v>42718.500787037032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15">
        <f t="shared" si="75"/>
        <v>33.790999999999997</v>
      </c>
      <c r="R713" s="7">
        <f t="shared" si="72"/>
        <v>99.973372781065095</v>
      </c>
      <c r="S713" t="str">
        <f t="shared" si="76"/>
        <v>technology</v>
      </c>
      <c r="T713" t="str">
        <f t="shared" si="77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 s="12">
        <f t="shared" si="73"/>
        <v>42384.680925925932</v>
      </c>
      <c r="J714">
        <v>1455466832</v>
      </c>
      <c r="K714" s="12">
        <f t="shared" si="74"/>
        <v>42414.680925925932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15">
        <f t="shared" si="75"/>
        <v>0.21649484536082475</v>
      </c>
      <c r="R714" s="7">
        <f t="shared" si="72"/>
        <v>26.25</v>
      </c>
      <c r="S714" t="str">
        <f t="shared" si="76"/>
        <v>technology</v>
      </c>
      <c r="T714" t="str">
        <f t="shared" si="77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 s="12">
        <f t="shared" si="73"/>
        <v>42496.529305555552</v>
      </c>
      <c r="J715">
        <v>1465130532</v>
      </c>
      <c r="K715" s="12">
        <f t="shared" si="74"/>
        <v>42526.529305555552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15">
        <f t="shared" si="75"/>
        <v>0.79600000000000004</v>
      </c>
      <c r="R715" s="7">
        <f t="shared" si="72"/>
        <v>199</v>
      </c>
      <c r="S715" t="str">
        <f t="shared" si="76"/>
        <v>technology</v>
      </c>
      <c r="T715" t="str">
        <f t="shared" si="77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 s="12">
        <f t="shared" si="73"/>
        <v>42734.787986111114</v>
      </c>
      <c r="J716">
        <v>1488308082</v>
      </c>
      <c r="K716" s="12">
        <f t="shared" si="74"/>
        <v>42794.787986111114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15">
        <f t="shared" si="75"/>
        <v>14.993333333333334</v>
      </c>
      <c r="R716" s="7">
        <f t="shared" si="72"/>
        <v>80.321428571428569</v>
      </c>
      <c r="S716" t="str">
        <f t="shared" si="76"/>
        <v>technology</v>
      </c>
      <c r="T716" t="str">
        <f t="shared" si="77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 s="12">
        <f t="shared" si="73"/>
        <v>42273.090740740736</v>
      </c>
      <c r="J717">
        <v>1446693040</v>
      </c>
      <c r="K717" s="12">
        <f t="shared" si="74"/>
        <v>42313.132407407407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15">
        <f t="shared" si="75"/>
        <v>5.0509090909090908</v>
      </c>
      <c r="R717" s="7">
        <f t="shared" si="72"/>
        <v>115.75</v>
      </c>
      <c r="S717" t="str">
        <f t="shared" si="76"/>
        <v>technology</v>
      </c>
      <c r="T717" t="str">
        <f t="shared" si="77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 s="12">
        <f t="shared" si="73"/>
        <v>41940.658645833333</v>
      </c>
      <c r="J718">
        <v>1417392000</v>
      </c>
      <c r="K718" s="12">
        <f t="shared" si="74"/>
        <v>41974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15">
        <f t="shared" si="75"/>
        <v>10.214285714285715</v>
      </c>
      <c r="R718" s="7">
        <f t="shared" si="72"/>
        <v>44.6875</v>
      </c>
      <c r="S718" t="str">
        <f t="shared" si="76"/>
        <v>technology</v>
      </c>
      <c r="T718" t="str">
        <f t="shared" si="77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 s="12">
        <f t="shared" si="73"/>
        <v>41857.854189814818</v>
      </c>
      <c r="J719">
        <v>1409949002</v>
      </c>
      <c r="K719" s="12">
        <f t="shared" si="74"/>
        <v>41887.854189814818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15">
        <f t="shared" si="75"/>
        <v>0.30499999999999999</v>
      </c>
      <c r="R719" s="7">
        <f t="shared" si="72"/>
        <v>76.25</v>
      </c>
      <c r="S719" t="str">
        <f t="shared" si="76"/>
        <v>technology</v>
      </c>
      <c r="T719" t="str">
        <f t="shared" si="77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 s="12">
        <f t="shared" si="73"/>
        <v>42752.845451388886</v>
      </c>
      <c r="J720">
        <v>1487397540</v>
      </c>
      <c r="K720" s="12">
        <f t="shared" si="74"/>
        <v>42784.249305555553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15">
        <f t="shared" si="75"/>
        <v>0.75</v>
      </c>
      <c r="R720" s="7">
        <f t="shared" si="72"/>
        <v>22.5</v>
      </c>
      <c r="S720" t="str">
        <f t="shared" si="76"/>
        <v>technology</v>
      </c>
      <c r="T720" t="str">
        <f t="shared" si="77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 s="12">
        <f t="shared" si="73"/>
        <v>42409.040231481486</v>
      </c>
      <c r="J721">
        <v>1456189076</v>
      </c>
      <c r="K721" s="12">
        <f t="shared" si="74"/>
        <v>42423.040231481486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15">
        <f t="shared" si="75"/>
        <v>1.2933333333333332</v>
      </c>
      <c r="R721" s="7">
        <f t="shared" si="72"/>
        <v>19.399999999999999</v>
      </c>
      <c r="S721" t="str">
        <f t="shared" si="76"/>
        <v>technology</v>
      </c>
      <c r="T721" t="str">
        <f t="shared" si="77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 s="12">
        <f t="shared" si="73"/>
        <v>40909.649201388893</v>
      </c>
      <c r="J722">
        <v>1327851291</v>
      </c>
      <c r="K722" s="12">
        <f t="shared" si="74"/>
        <v>40937.649201388893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15">
        <f t="shared" si="75"/>
        <v>143.94736842105263</v>
      </c>
      <c r="R722" s="7">
        <f t="shared" si="72"/>
        <v>66.707317073170728</v>
      </c>
      <c r="S722" t="str">
        <f>LEFT(P722,11-1)</f>
        <v>publishing</v>
      </c>
      <c r="T722" t="str">
        <f>RIGHT(P722,11-1)</f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 s="12">
        <f t="shared" si="73"/>
        <v>41807.571840277778</v>
      </c>
      <c r="J723">
        <v>1406900607</v>
      </c>
      <c r="K723" s="12">
        <f t="shared" si="74"/>
        <v>41852.571840277778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15">
        <f t="shared" si="75"/>
        <v>122.10975609756099</v>
      </c>
      <c r="R723" s="7">
        <f t="shared" si="72"/>
        <v>84.142857142857139</v>
      </c>
      <c r="S723" t="str">
        <f t="shared" ref="S723:S781" si="78">LEFT(P723,11-1)</f>
        <v>publishing</v>
      </c>
      <c r="T723" t="str">
        <f t="shared" ref="T723:T761" si="79">RIGHT(P723,11-1)</f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 s="12">
        <f t="shared" si="73"/>
        <v>40977.805300925924</v>
      </c>
      <c r="J724">
        <v>1333909178</v>
      </c>
      <c r="K724" s="12">
        <f t="shared" si="74"/>
        <v>41007.76363425926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15">
        <f t="shared" si="75"/>
        <v>132.024</v>
      </c>
      <c r="R724" s="7">
        <f t="shared" si="72"/>
        <v>215.72549019607843</v>
      </c>
      <c r="S724" t="str">
        <f t="shared" si="78"/>
        <v>publishing</v>
      </c>
      <c r="T724" t="str">
        <f t="shared" si="79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 s="12">
        <f t="shared" si="73"/>
        <v>42184.816539351858</v>
      </c>
      <c r="J725">
        <v>1438228740</v>
      </c>
      <c r="K725" s="12">
        <f t="shared" si="74"/>
        <v>42215.165972222225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15">
        <f t="shared" si="75"/>
        <v>109.38000000000001</v>
      </c>
      <c r="R725" s="7">
        <f t="shared" si="72"/>
        <v>54.69</v>
      </c>
      <c r="S725" t="str">
        <f t="shared" si="78"/>
        <v>publishing</v>
      </c>
      <c r="T725" t="str">
        <f t="shared" si="79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 s="12">
        <f t="shared" si="73"/>
        <v>40694.638460648144</v>
      </c>
      <c r="J726">
        <v>1309447163</v>
      </c>
      <c r="K726" s="12">
        <f t="shared" si="74"/>
        <v>40724.638460648144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15">
        <f t="shared" si="75"/>
        <v>105.47157142857144</v>
      </c>
      <c r="R726" s="7">
        <f t="shared" si="72"/>
        <v>51.62944055944056</v>
      </c>
      <c r="S726" t="str">
        <f t="shared" si="78"/>
        <v>publishing</v>
      </c>
      <c r="T726" t="str">
        <f t="shared" si="79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 s="12">
        <f t="shared" si="73"/>
        <v>42321.626296296294</v>
      </c>
      <c r="J727">
        <v>1450018912</v>
      </c>
      <c r="K727" s="12">
        <f t="shared" si="74"/>
        <v>42351.626296296294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15">
        <f t="shared" si="75"/>
        <v>100.35000000000001</v>
      </c>
      <c r="R727" s="7">
        <f t="shared" si="72"/>
        <v>143.35714285714286</v>
      </c>
      <c r="S727" t="str">
        <f t="shared" si="78"/>
        <v>publishing</v>
      </c>
      <c r="T727" t="str">
        <f t="shared" si="79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 s="12">
        <f t="shared" si="73"/>
        <v>41346.042673611111</v>
      </c>
      <c r="J728">
        <v>1365728487</v>
      </c>
      <c r="K728" s="12">
        <f t="shared" si="74"/>
        <v>41376.042673611111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15">
        <f t="shared" si="75"/>
        <v>101.4</v>
      </c>
      <c r="R728" s="7">
        <f t="shared" si="72"/>
        <v>72.428571428571431</v>
      </c>
      <c r="S728" t="str">
        <f t="shared" si="78"/>
        <v>publishing</v>
      </c>
      <c r="T728" t="str">
        <f t="shared" si="79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 s="12">
        <f t="shared" si="73"/>
        <v>41247.020243055551</v>
      </c>
      <c r="J729">
        <v>1358198400</v>
      </c>
      <c r="K729" s="12">
        <f t="shared" si="74"/>
        <v>41288.888888888891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15">
        <f t="shared" si="75"/>
        <v>155.51428571428571</v>
      </c>
      <c r="R729" s="7">
        <f t="shared" si="72"/>
        <v>36.530201342281877</v>
      </c>
      <c r="S729" t="str">
        <f t="shared" si="78"/>
        <v>publishing</v>
      </c>
      <c r="T729" t="str">
        <f t="shared" si="79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 s="12">
        <f t="shared" si="73"/>
        <v>40731.837465277778</v>
      </c>
      <c r="J730">
        <v>1313957157</v>
      </c>
      <c r="K730" s="12">
        <f t="shared" si="74"/>
        <v>40776.837465277778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15">
        <f t="shared" si="75"/>
        <v>105.566</v>
      </c>
      <c r="R730" s="7">
        <f t="shared" si="72"/>
        <v>60.903461538461535</v>
      </c>
      <c r="S730" t="str">
        <f t="shared" si="78"/>
        <v>publishing</v>
      </c>
      <c r="T730" t="str">
        <f t="shared" si="79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 s="12">
        <f t="shared" si="73"/>
        <v>41111.185891203706</v>
      </c>
      <c r="J731">
        <v>1348028861</v>
      </c>
      <c r="K731" s="12">
        <f t="shared" si="74"/>
        <v>41171.185891203706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15">
        <f t="shared" si="75"/>
        <v>130.65</v>
      </c>
      <c r="R731" s="7">
        <f t="shared" si="72"/>
        <v>43.55</v>
      </c>
      <c r="S731" t="str">
        <f t="shared" si="78"/>
        <v>publishing</v>
      </c>
      <c r="T731" t="str">
        <f t="shared" si="79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 s="12">
        <f t="shared" si="73"/>
        <v>40854.745266203703</v>
      </c>
      <c r="J732">
        <v>1323280391</v>
      </c>
      <c r="K732" s="12">
        <f t="shared" si="74"/>
        <v>40884.745266203703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15">
        <f t="shared" si="75"/>
        <v>132.19</v>
      </c>
      <c r="R732" s="7">
        <f t="shared" si="72"/>
        <v>99.766037735849054</v>
      </c>
      <c r="S732" t="str">
        <f t="shared" si="78"/>
        <v>publishing</v>
      </c>
      <c r="T732" t="str">
        <f t="shared" si="79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 s="12">
        <f t="shared" si="73"/>
        <v>40879.795682870368</v>
      </c>
      <c r="J733">
        <v>1327212000</v>
      </c>
      <c r="K733" s="12">
        <f t="shared" si="74"/>
        <v>40930.25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15">
        <f t="shared" si="75"/>
        <v>126</v>
      </c>
      <c r="R733" s="7">
        <f t="shared" si="72"/>
        <v>88.732394366197184</v>
      </c>
      <c r="S733" t="str">
        <f t="shared" si="78"/>
        <v>publishing</v>
      </c>
      <c r="T733" t="str">
        <f t="shared" si="79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 s="12">
        <f t="shared" si="73"/>
        <v>41486.424317129626</v>
      </c>
      <c r="J734">
        <v>1380449461</v>
      </c>
      <c r="K734" s="12">
        <f t="shared" si="74"/>
        <v>41546.424317129626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15">
        <f t="shared" si="75"/>
        <v>160</v>
      </c>
      <c r="R734" s="7">
        <f t="shared" si="72"/>
        <v>4.9230769230769234</v>
      </c>
      <c r="S734" t="str">
        <f t="shared" si="78"/>
        <v>publishing</v>
      </c>
      <c r="T734" t="str">
        <f t="shared" si="79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 s="12">
        <f t="shared" si="73"/>
        <v>41598.420046296298</v>
      </c>
      <c r="J735">
        <v>1387533892</v>
      </c>
      <c r="K735" s="12">
        <f t="shared" si="74"/>
        <v>41628.420046296298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15">
        <f t="shared" si="75"/>
        <v>120.48</v>
      </c>
      <c r="R735" s="7">
        <f t="shared" si="72"/>
        <v>17.822485207100591</v>
      </c>
      <c r="S735" t="str">
        <f t="shared" si="78"/>
        <v>publishing</v>
      </c>
      <c r="T735" t="str">
        <f t="shared" si="79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 s="12">
        <f t="shared" si="73"/>
        <v>42102.164583333331</v>
      </c>
      <c r="J736">
        <v>1431147600</v>
      </c>
      <c r="K736" s="12">
        <f t="shared" si="74"/>
        <v>42133.208333333328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15">
        <f t="shared" si="75"/>
        <v>125.52941176470588</v>
      </c>
      <c r="R736" s="7">
        <f t="shared" si="72"/>
        <v>187.19298245614036</v>
      </c>
      <c r="S736" t="str">
        <f t="shared" si="78"/>
        <v>publishing</v>
      </c>
      <c r="T736" t="str">
        <f t="shared" si="79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 s="12">
        <f t="shared" si="73"/>
        <v>41946.029467592591</v>
      </c>
      <c r="J737">
        <v>1417653540</v>
      </c>
      <c r="K737" s="12">
        <f t="shared" si="74"/>
        <v>41977.027083333334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15">
        <f t="shared" si="75"/>
        <v>114.40638297872341</v>
      </c>
      <c r="R737" s="7">
        <f t="shared" si="72"/>
        <v>234.80786026200875</v>
      </c>
      <c r="S737" t="str">
        <f t="shared" si="78"/>
        <v>publishing</v>
      </c>
      <c r="T737" t="str">
        <f t="shared" si="79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 s="12">
        <f t="shared" si="73"/>
        <v>41579.734259259261</v>
      </c>
      <c r="J738">
        <v>1385009940</v>
      </c>
      <c r="K738" s="12">
        <f t="shared" si="74"/>
        <v>41599.207638888889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15">
        <f t="shared" si="75"/>
        <v>315.13888888888891</v>
      </c>
      <c r="R738" s="7">
        <f t="shared" si="72"/>
        <v>105.04629629629629</v>
      </c>
      <c r="S738" t="str">
        <f t="shared" si="78"/>
        <v>publishing</v>
      </c>
      <c r="T738" t="str">
        <f t="shared" si="79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 s="12">
        <f t="shared" si="73"/>
        <v>41667.275312500002</v>
      </c>
      <c r="J739">
        <v>1392408000</v>
      </c>
      <c r="K739" s="12">
        <f t="shared" si="74"/>
        <v>41684.833333333336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15">
        <f t="shared" si="75"/>
        <v>122.39999999999999</v>
      </c>
      <c r="R739" s="7">
        <f t="shared" si="72"/>
        <v>56.666666666666664</v>
      </c>
      <c r="S739" t="str">
        <f t="shared" si="78"/>
        <v>publishing</v>
      </c>
      <c r="T739" t="str">
        <f t="shared" si="79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 s="12">
        <f t="shared" si="73"/>
        <v>41943.604097222218</v>
      </c>
      <c r="J740">
        <v>1417409940</v>
      </c>
      <c r="K740" s="12">
        <f t="shared" si="74"/>
        <v>41974.207638888889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15">
        <f t="shared" si="75"/>
        <v>106.73333333333332</v>
      </c>
      <c r="R740" s="7">
        <f t="shared" si="72"/>
        <v>39.048780487804876</v>
      </c>
      <c r="S740" t="str">
        <f t="shared" si="78"/>
        <v>publishing</v>
      </c>
      <c r="T740" t="str">
        <f t="shared" si="79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 s="12">
        <f t="shared" si="73"/>
        <v>41829.502650462964</v>
      </c>
      <c r="J741">
        <v>1407758629</v>
      </c>
      <c r="K741" s="12">
        <f t="shared" si="74"/>
        <v>41862.502650462964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15">
        <f t="shared" si="75"/>
        <v>158.33333333333331</v>
      </c>
      <c r="R741" s="7">
        <f t="shared" si="72"/>
        <v>68.345323741007192</v>
      </c>
      <c r="S741" t="str">
        <f t="shared" si="78"/>
        <v>publishing</v>
      </c>
      <c r="T741" t="str">
        <f t="shared" si="79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 s="12">
        <f t="shared" si="73"/>
        <v>42162.146782407406</v>
      </c>
      <c r="J742">
        <v>1434857482</v>
      </c>
      <c r="K742" s="12">
        <f t="shared" si="74"/>
        <v>42176.146782407406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15">
        <f t="shared" si="75"/>
        <v>107.4</v>
      </c>
      <c r="R742" s="7">
        <f t="shared" si="72"/>
        <v>169.57894736842104</v>
      </c>
      <c r="S742" t="str">
        <f t="shared" si="78"/>
        <v>publishing</v>
      </c>
      <c r="T742" t="str">
        <f t="shared" si="79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 s="12">
        <f t="shared" si="73"/>
        <v>41401.648217592592</v>
      </c>
      <c r="J743">
        <v>1370964806</v>
      </c>
      <c r="K743" s="12">
        <f t="shared" si="74"/>
        <v>41436.648217592592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15">
        <f t="shared" si="75"/>
        <v>102.25999999999999</v>
      </c>
      <c r="R743" s="7">
        <f t="shared" si="72"/>
        <v>141.42340425531913</v>
      </c>
      <c r="S743" t="str">
        <f t="shared" si="78"/>
        <v>publishing</v>
      </c>
      <c r="T743" t="str">
        <f t="shared" si="79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 s="12">
        <f t="shared" si="73"/>
        <v>41689.917962962965</v>
      </c>
      <c r="J744">
        <v>1395435712</v>
      </c>
      <c r="K744" s="12">
        <f t="shared" si="74"/>
        <v>41719.876296296294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15">
        <f t="shared" si="75"/>
        <v>110.71428571428572</v>
      </c>
      <c r="R744" s="7">
        <f t="shared" si="72"/>
        <v>67.391304347826093</v>
      </c>
      <c r="S744" t="str">
        <f t="shared" si="78"/>
        <v>publishing</v>
      </c>
      <c r="T744" t="str">
        <f t="shared" si="79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 s="12">
        <f t="shared" si="73"/>
        <v>40990.709317129629</v>
      </c>
      <c r="J745">
        <v>1334610000</v>
      </c>
      <c r="K745" s="12">
        <f t="shared" si="74"/>
        <v>41015.875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15">
        <f t="shared" si="75"/>
        <v>148</v>
      </c>
      <c r="R745" s="7">
        <f t="shared" si="72"/>
        <v>54.266666666666666</v>
      </c>
      <c r="S745" t="str">
        <f t="shared" si="78"/>
        <v>publishing</v>
      </c>
      <c r="T745" t="str">
        <f t="shared" si="79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 s="12">
        <f t="shared" si="73"/>
        <v>41226.95721064815</v>
      </c>
      <c r="J746">
        <v>1355439503</v>
      </c>
      <c r="K746" s="12">
        <f t="shared" si="74"/>
        <v>41256.95721064815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15">
        <f t="shared" si="75"/>
        <v>102.32000000000001</v>
      </c>
      <c r="R746" s="7">
        <f t="shared" si="72"/>
        <v>82.516129032258064</v>
      </c>
      <c r="S746" t="str">
        <f t="shared" si="78"/>
        <v>publishing</v>
      </c>
      <c r="T746" t="str">
        <f t="shared" si="79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 s="12">
        <f t="shared" si="73"/>
        <v>41367.572280092594</v>
      </c>
      <c r="J747">
        <v>1367588645</v>
      </c>
      <c r="K747" s="12">
        <f t="shared" si="74"/>
        <v>41397.572280092594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15">
        <f t="shared" si="75"/>
        <v>179.09909909909908</v>
      </c>
      <c r="R747" s="7">
        <f t="shared" si="72"/>
        <v>53.729729729729726</v>
      </c>
      <c r="S747" t="str">
        <f t="shared" si="78"/>
        <v>publishing</v>
      </c>
      <c r="T747" t="str">
        <f t="shared" si="79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 s="12">
        <f t="shared" si="73"/>
        <v>41157.042928240742</v>
      </c>
      <c r="J748">
        <v>1348372740</v>
      </c>
      <c r="K748" s="12">
        <f t="shared" si="74"/>
        <v>41175.165972222225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15">
        <f t="shared" si="75"/>
        <v>111.08135252761969</v>
      </c>
      <c r="R748" s="7">
        <f t="shared" si="72"/>
        <v>34.206185567010309</v>
      </c>
      <c r="S748" t="str">
        <f t="shared" si="78"/>
        <v>publishing</v>
      </c>
      <c r="T748" t="str">
        <f t="shared" si="79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 s="12">
        <f t="shared" si="73"/>
        <v>41988.548831018517</v>
      </c>
      <c r="J749">
        <v>1421319240</v>
      </c>
      <c r="K749" s="12">
        <f t="shared" si="74"/>
        <v>42019.454166666663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15">
        <f t="shared" si="75"/>
        <v>100.04285714285714</v>
      </c>
      <c r="R749" s="7">
        <f t="shared" si="72"/>
        <v>127.32727272727273</v>
      </c>
      <c r="S749" t="str">
        <f t="shared" si="78"/>
        <v>publishing</v>
      </c>
      <c r="T749" t="str">
        <f t="shared" si="79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 s="12">
        <f t="shared" si="73"/>
        <v>41831.846828703703</v>
      </c>
      <c r="J750">
        <v>1407701966</v>
      </c>
      <c r="K750" s="12">
        <f t="shared" si="74"/>
        <v>41861.846828703703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15">
        <f t="shared" si="75"/>
        <v>100.25</v>
      </c>
      <c r="R750" s="7">
        <f t="shared" si="72"/>
        <v>45.56818181818182</v>
      </c>
      <c r="S750" t="str">
        <f t="shared" si="78"/>
        <v>publishing</v>
      </c>
      <c r="T750" t="str">
        <f t="shared" si="79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 s="12">
        <f t="shared" si="73"/>
        <v>42733.94131944445</v>
      </c>
      <c r="J751">
        <v>1485642930</v>
      </c>
      <c r="K751" s="12">
        <f t="shared" si="74"/>
        <v>42763.94131944445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15">
        <f t="shared" si="75"/>
        <v>105.56</v>
      </c>
      <c r="R751" s="7">
        <f t="shared" si="72"/>
        <v>95.963636363636368</v>
      </c>
      <c r="S751" t="str">
        <f t="shared" si="78"/>
        <v>publishing</v>
      </c>
      <c r="T751" t="str">
        <f t="shared" si="79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 s="12">
        <f t="shared" si="73"/>
        <v>41299.878148148149</v>
      </c>
      <c r="J752">
        <v>1361739872</v>
      </c>
      <c r="K752" s="12">
        <f t="shared" si="74"/>
        <v>41329.878148148149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15">
        <f t="shared" si="75"/>
        <v>102.58775877587757</v>
      </c>
      <c r="R752" s="7">
        <f t="shared" si="72"/>
        <v>77.271186440677965</v>
      </c>
      <c r="S752" t="str">
        <f t="shared" si="78"/>
        <v>publishing</v>
      </c>
      <c r="T752" t="str">
        <f t="shared" si="79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 s="12">
        <f t="shared" si="73"/>
        <v>40713.630497685182</v>
      </c>
      <c r="J753">
        <v>1312470475</v>
      </c>
      <c r="K753" s="12">
        <f t="shared" si="74"/>
        <v>40759.630497685182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15">
        <f t="shared" si="75"/>
        <v>118.5</v>
      </c>
      <c r="R753" s="7">
        <f t="shared" si="72"/>
        <v>57.338709677419352</v>
      </c>
      <c r="S753" t="str">
        <f t="shared" si="78"/>
        <v>publishing</v>
      </c>
      <c r="T753" t="str">
        <f t="shared" si="79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 s="12">
        <f t="shared" si="73"/>
        <v>42639.421493055561</v>
      </c>
      <c r="J754">
        <v>1476615600</v>
      </c>
      <c r="K754" s="12">
        <f t="shared" si="74"/>
        <v>42659.458333333328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15">
        <f t="shared" si="75"/>
        <v>111.7</v>
      </c>
      <c r="R754" s="7">
        <f t="shared" si="72"/>
        <v>53.19047619047619</v>
      </c>
      <c r="S754" t="str">
        <f t="shared" si="78"/>
        <v>publishing</v>
      </c>
      <c r="T754" t="str">
        <f t="shared" si="79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 s="12">
        <f t="shared" si="73"/>
        <v>42019.590173611112</v>
      </c>
      <c r="J755">
        <v>1423922991</v>
      </c>
      <c r="K755" s="12">
        <f t="shared" si="74"/>
        <v>42049.590173611112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15">
        <f t="shared" si="75"/>
        <v>128</v>
      </c>
      <c r="R755" s="7">
        <f t="shared" si="72"/>
        <v>492.30769230769232</v>
      </c>
      <c r="S755" t="str">
        <f t="shared" si="78"/>
        <v>publishing</v>
      </c>
      <c r="T755" t="str">
        <f t="shared" si="79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 s="12">
        <f t="shared" si="73"/>
        <v>41249.749085648145</v>
      </c>
      <c r="J756">
        <v>1357408721</v>
      </c>
      <c r="K756" s="12">
        <f t="shared" si="74"/>
        <v>41279.749085648145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15">
        <f t="shared" si="75"/>
        <v>103.75000000000001</v>
      </c>
      <c r="R756" s="7">
        <f t="shared" si="72"/>
        <v>42.346938775510203</v>
      </c>
      <c r="S756" t="str">
        <f t="shared" si="78"/>
        <v>publishing</v>
      </c>
      <c r="T756" t="str">
        <f t="shared" si="79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 s="12">
        <f t="shared" si="73"/>
        <v>41383.605057870373</v>
      </c>
      <c r="J757">
        <v>1369010460</v>
      </c>
      <c r="K757" s="12">
        <f t="shared" si="74"/>
        <v>41414.02847222222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15">
        <f t="shared" si="75"/>
        <v>101.9076</v>
      </c>
      <c r="R757" s="7">
        <f t="shared" si="72"/>
        <v>37.466029411764708</v>
      </c>
      <c r="S757" t="str">
        <f t="shared" si="78"/>
        <v>publishing</v>
      </c>
      <c r="T757" t="str">
        <f t="shared" si="79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 s="12">
        <f t="shared" si="73"/>
        <v>40590.766886574071</v>
      </c>
      <c r="J758">
        <v>1303147459</v>
      </c>
      <c r="K758" s="12">
        <f t="shared" si="74"/>
        <v>40651.725219907406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15">
        <f t="shared" si="75"/>
        <v>117.71428571428571</v>
      </c>
      <c r="R758" s="7">
        <f t="shared" si="72"/>
        <v>37.454545454545453</v>
      </c>
      <c r="S758" t="str">
        <f t="shared" si="78"/>
        <v>publishing</v>
      </c>
      <c r="T758" t="str">
        <f t="shared" si="79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 s="12">
        <f t="shared" si="73"/>
        <v>41235.054560185185</v>
      </c>
      <c r="J759">
        <v>1354756714</v>
      </c>
      <c r="K759" s="12">
        <f t="shared" si="74"/>
        <v>41249.054560185185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15">
        <f t="shared" si="75"/>
        <v>238</v>
      </c>
      <c r="R759" s="7">
        <f t="shared" si="72"/>
        <v>33.055555555555557</v>
      </c>
      <c r="S759" t="str">
        <f t="shared" si="78"/>
        <v>publishing</v>
      </c>
      <c r="T759" t="str">
        <f t="shared" si="79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 s="12">
        <f t="shared" si="73"/>
        <v>40429.836435185185</v>
      </c>
      <c r="J760">
        <v>1286568268</v>
      </c>
      <c r="K760" s="12">
        <f t="shared" si="74"/>
        <v>40459.836435185185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15">
        <f t="shared" si="75"/>
        <v>102</v>
      </c>
      <c r="R760" s="7">
        <f t="shared" si="72"/>
        <v>134.21052631578948</v>
      </c>
      <c r="S760" t="str">
        <f t="shared" si="78"/>
        <v>publishing</v>
      </c>
      <c r="T760" t="str">
        <f t="shared" si="79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 s="12">
        <f t="shared" si="73"/>
        <v>41789.330312500002</v>
      </c>
      <c r="J761">
        <v>1404892539</v>
      </c>
      <c r="K761" s="12">
        <f t="shared" si="74"/>
        <v>41829.330312500002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15">
        <f t="shared" si="75"/>
        <v>101.92000000000002</v>
      </c>
      <c r="R761" s="7">
        <f t="shared" si="72"/>
        <v>51.474747474747474</v>
      </c>
      <c r="S761" t="str">
        <f t="shared" si="78"/>
        <v>publishing</v>
      </c>
      <c r="T761" t="str">
        <f t="shared" si="79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 s="12">
        <f t="shared" si="73"/>
        <v>42670.764039351852</v>
      </c>
      <c r="J762">
        <v>1480188013</v>
      </c>
      <c r="K762" s="12">
        <f t="shared" si="74"/>
        <v>42700.805706018517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15">
        <f t="shared" si="75"/>
        <v>0</v>
      </c>
      <c r="R762" s="7" t="e">
        <f t="shared" si="72"/>
        <v>#DIV/0!</v>
      </c>
      <c r="S762" t="str">
        <f t="shared" si="78"/>
        <v>publishing</v>
      </c>
      <c r="T762" t="str">
        <f>RIGHT(P762,8-1)</f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 s="12">
        <f t="shared" si="73"/>
        <v>41642.751458333332</v>
      </c>
      <c r="J763">
        <v>1391364126</v>
      </c>
      <c r="K763" s="12">
        <f t="shared" si="74"/>
        <v>41672.751458333332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15">
        <f t="shared" si="75"/>
        <v>4.7</v>
      </c>
      <c r="R763" s="7">
        <f t="shared" si="72"/>
        <v>39.166666666666664</v>
      </c>
      <c r="S763" t="str">
        <f t="shared" si="78"/>
        <v>publishing</v>
      </c>
      <c r="T763" t="str">
        <f t="shared" ref="T763:T781" si="80">RIGHT(P763,8-1)</f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 s="12">
        <f t="shared" si="73"/>
        <v>42690.858449074076</v>
      </c>
      <c r="J764">
        <v>1480831200</v>
      </c>
      <c r="K764" s="12">
        <f t="shared" si="74"/>
        <v>42708.25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15">
        <f t="shared" si="75"/>
        <v>0</v>
      </c>
      <c r="R764" s="7" t="e">
        <f t="shared" si="72"/>
        <v>#DIV/0!</v>
      </c>
      <c r="S764" t="str">
        <f t="shared" si="78"/>
        <v>publishing</v>
      </c>
      <c r="T764" t="str">
        <f t="shared" si="80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 s="12">
        <f t="shared" si="73"/>
        <v>41471.446851851848</v>
      </c>
      <c r="J765">
        <v>1376563408</v>
      </c>
      <c r="K765" s="12">
        <f t="shared" si="74"/>
        <v>41501.446851851848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15">
        <f t="shared" si="75"/>
        <v>0.11655011655011654</v>
      </c>
      <c r="R765" s="7">
        <f t="shared" si="72"/>
        <v>5</v>
      </c>
      <c r="S765" t="str">
        <f t="shared" si="78"/>
        <v>publishing</v>
      </c>
      <c r="T765" t="str">
        <f t="shared" si="80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 s="12">
        <f t="shared" si="73"/>
        <v>42227.173159722224</v>
      </c>
      <c r="J766">
        <v>1441858161</v>
      </c>
      <c r="K766" s="12">
        <f t="shared" si="74"/>
        <v>42257.173159722224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15">
        <f t="shared" si="75"/>
        <v>0</v>
      </c>
      <c r="R766" s="7" t="e">
        <f t="shared" si="72"/>
        <v>#DIV/0!</v>
      </c>
      <c r="S766" t="str">
        <f t="shared" si="78"/>
        <v>publishing</v>
      </c>
      <c r="T766" t="str">
        <f t="shared" si="80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 s="12">
        <f t="shared" si="73"/>
        <v>41901.542638888888</v>
      </c>
      <c r="J767">
        <v>1413723684</v>
      </c>
      <c r="K767" s="12">
        <f t="shared" si="74"/>
        <v>41931.542638888888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15">
        <f t="shared" si="75"/>
        <v>36.014285714285712</v>
      </c>
      <c r="R767" s="7">
        <f t="shared" si="72"/>
        <v>57.295454545454547</v>
      </c>
      <c r="S767" t="str">
        <f t="shared" si="78"/>
        <v>publishing</v>
      </c>
      <c r="T767" t="str">
        <f t="shared" si="80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 s="12">
        <f t="shared" si="73"/>
        <v>42021.783368055556</v>
      </c>
      <c r="J768">
        <v>1424112483</v>
      </c>
      <c r="K768" s="12">
        <f t="shared" si="74"/>
        <v>42051.783368055556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15">
        <f t="shared" si="75"/>
        <v>0</v>
      </c>
      <c r="R768" s="7" t="e">
        <f t="shared" si="72"/>
        <v>#DIV/0!</v>
      </c>
      <c r="S768" t="str">
        <f t="shared" si="78"/>
        <v>publishing</v>
      </c>
      <c r="T768" t="str">
        <f t="shared" si="80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 s="12">
        <f t="shared" si="73"/>
        <v>42115.143634259264</v>
      </c>
      <c r="J769">
        <v>1432178810</v>
      </c>
      <c r="K769" s="12">
        <f t="shared" si="74"/>
        <v>42145.143634259264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15">
        <f t="shared" si="75"/>
        <v>3.54</v>
      </c>
      <c r="R769" s="7">
        <f t="shared" si="72"/>
        <v>59</v>
      </c>
      <c r="S769" t="str">
        <f t="shared" si="78"/>
        <v>publishing</v>
      </c>
      <c r="T769" t="str">
        <f t="shared" si="80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 s="12">
        <f t="shared" si="73"/>
        <v>41594.207060185188</v>
      </c>
      <c r="J770">
        <v>1387169890</v>
      </c>
      <c r="K770" s="12">
        <f t="shared" si="74"/>
        <v>41624.207060185188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15">
        <f t="shared" si="75"/>
        <v>0</v>
      </c>
      <c r="R770" s="7" t="e">
        <f t="shared" ref="R770:R833" si="81">(E770/N770)</f>
        <v>#DIV/0!</v>
      </c>
      <c r="S770" t="str">
        <f t="shared" si="78"/>
        <v>publishing</v>
      </c>
      <c r="T770" t="str">
        <f t="shared" si="80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 s="12">
        <f t="shared" ref="I771:I834" si="82">(((L771/60)/60)/24)+DATE(1970, 1, 1)</f>
        <v>41604.996458333335</v>
      </c>
      <c r="J771">
        <v>1388102094</v>
      </c>
      <c r="K771" s="12">
        <f t="shared" ref="K771:K834" si="83">(((J771/60)/60)/24)+DATE(1970, 1, 1)</f>
        <v>41634.996458333335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15">
        <f t="shared" ref="Q771:Q834" si="84">E771/D771*100</f>
        <v>41.4</v>
      </c>
      <c r="R771" s="7">
        <f t="shared" si="81"/>
        <v>31.846153846153847</v>
      </c>
      <c r="S771" t="str">
        <f t="shared" si="78"/>
        <v>publishing</v>
      </c>
      <c r="T771" t="str">
        <f t="shared" si="80"/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 s="12">
        <f t="shared" si="82"/>
        <v>41289.999641203707</v>
      </c>
      <c r="J772">
        <v>1361750369</v>
      </c>
      <c r="K772" s="12">
        <f t="shared" si="83"/>
        <v>41329.999641203707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15">
        <f t="shared" si="84"/>
        <v>0</v>
      </c>
      <c r="R772" s="7" t="e">
        <f t="shared" si="81"/>
        <v>#DIV/0!</v>
      </c>
      <c r="S772" t="str">
        <f t="shared" si="78"/>
        <v>publishing</v>
      </c>
      <c r="T772" t="str">
        <f t="shared" si="80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 s="12">
        <f t="shared" si="82"/>
        <v>42349.824097222227</v>
      </c>
      <c r="J773">
        <v>1454183202</v>
      </c>
      <c r="K773" s="12">
        <f t="shared" si="83"/>
        <v>42399.824097222227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15">
        <f t="shared" si="84"/>
        <v>2.6315789473684209E-2</v>
      </c>
      <c r="R773" s="7">
        <f t="shared" si="81"/>
        <v>10</v>
      </c>
      <c r="S773" t="str">
        <f t="shared" si="78"/>
        <v>publishing</v>
      </c>
      <c r="T773" t="str">
        <f t="shared" si="80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 s="12">
        <f t="shared" si="82"/>
        <v>40068.056932870371</v>
      </c>
      <c r="J774">
        <v>1257047940</v>
      </c>
      <c r="K774" s="12">
        <f t="shared" si="83"/>
        <v>40118.165972222225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15">
        <f t="shared" si="84"/>
        <v>3.3333333333333335</v>
      </c>
      <c r="R774" s="7">
        <f t="shared" si="81"/>
        <v>50</v>
      </c>
      <c r="S774" t="str">
        <f t="shared" si="78"/>
        <v>publishing</v>
      </c>
      <c r="T774" t="str">
        <f t="shared" si="80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 s="12">
        <f t="shared" si="82"/>
        <v>42100.735937499994</v>
      </c>
      <c r="J775">
        <v>1431298860</v>
      </c>
      <c r="K775" s="12">
        <f t="shared" si="83"/>
        <v>42134.959027777775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15">
        <f t="shared" si="84"/>
        <v>0.85129023676509719</v>
      </c>
      <c r="R775" s="7">
        <f t="shared" si="81"/>
        <v>16</v>
      </c>
      <c r="S775" t="str">
        <f t="shared" si="78"/>
        <v>publishing</v>
      </c>
      <c r="T775" t="str">
        <f t="shared" si="80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 s="12">
        <f t="shared" si="82"/>
        <v>41663.780300925922</v>
      </c>
      <c r="J776">
        <v>1393181018</v>
      </c>
      <c r="K776" s="12">
        <f t="shared" si="83"/>
        <v>41693.780300925922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15">
        <f t="shared" si="84"/>
        <v>70.199999999999989</v>
      </c>
      <c r="R776" s="7">
        <f t="shared" si="81"/>
        <v>39</v>
      </c>
      <c r="S776" t="str">
        <f t="shared" si="78"/>
        <v>publishing</v>
      </c>
      <c r="T776" t="str">
        <f t="shared" si="80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 s="12">
        <f t="shared" si="82"/>
        <v>40863.060127314813</v>
      </c>
      <c r="J777">
        <v>1323998795</v>
      </c>
      <c r="K777" s="12">
        <f t="shared" si="83"/>
        <v>40893.060127314813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15">
        <f t="shared" si="84"/>
        <v>1.7000000000000002</v>
      </c>
      <c r="R777" s="7">
        <f t="shared" si="81"/>
        <v>34</v>
      </c>
      <c r="S777" t="str">
        <f t="shared" si="78"/>
        <v>publishing</v>
      </c>
      <c r="T777" t="str">
        <f t="shared" si="80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 s="12">
        <f t="shared" si="82"/>
        <v>42250.685706018514</v>
      </c>
      <c r="J778">
        <v>1444539600</v>
      </c>
      <c r="K778" s="12">
        <f t="shared" si="83"/>
        <v>42288.208333333328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15">
        <f t="shared" si="84"/>
        <v>51.4</v>
      </c>
      <c r="R778" s="7">
        <f t="shared" si="81"/>
        <v>63.122807017543863</v>
      </c>
      <c r="S778" t="str">
        <f t="shared" si="78"/>
        <v>publishing</v>
      </c>
      <c r="T778" t="str">
        <f t="shared" si="80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 s="12">
        <f t="shared" si="82"/>
        <v>41456.981215277774</v>
      </c>
      <c r="J779">
        <v>1375313577</v>
      </c>
      <c r="K779" s="12">
        <f t="shared" si="83"/>
        <v>41486.981215277774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15">
        <f t="shared" si="84"/>
        <v>0.70000000000000007</v>
      </c>
      <c r="R779" s="7">
        <f t="shared" si="81"/>
        <v>7</v>
      </c>
      <c r="S779" t="str">
        <f t="shared" si="78"/>
        <v>publishing</v>
      </c>
      <c r="T779" t="str">
        <f t="shared" si="80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 s="12">
        <f t="shared" si="82"/>
        <v>41729.702314814815</v>
      </c>
      <c r="J780">
        <v>1398876680</v>
      </c>
      <c r="K780" s="12">
        <f t="shared" si="83"/>
        <v>41759.702314814815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15">
        <f t="shared" si="84"/>
        <v>0.4</v>
      </c>
      <c r="R780" s="7">
        <f t="shared" si="81"/>
        <v>2</v>
      </c>
      <c r="S780" t="str">
        <f t="shared" si="78"/>
        <v>publishing</v>
      </c>
      <c r="T780" t="str">
        <f t="shared" si="80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 s="12">
        <f t="shared" si="82"/>
        <v>40436.68408564815</v>
      </c>
      <c r="J781">
        <v>1287115200</v>
      </c>
      <c r="K781" s="12">
        <f t="shared" si="83"/>
        <v>40466.166666666664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15">
        <f t="shared" si="84"/>
        <v>2.666666666666667</v>
      </c>
      <c r="R781" s="7">
        <f t="shared" si="81"/>
        <v>66.666666666666671</v>
      </c>
      <c r="S781" t="str">
        <f t="shared" si="78"/>
        <v>publishing</v>
      </c>
      <c r="T781" t="str">
        <f t="shared" si="80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 s="12">
        <f t="shared" si="82"/>
        <v>40636.673900462964</v>
      </c>
      <c r="J782">
        <v>1304439025</v>
      </c>
      <c r="K782" s="12">
        <f t="shared" si="83"/>
        <v>40666.673900462964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15">
        <f t="shared" si="84"/>
        <v>104</v>
      </c>
      <c r="R782" s="7">
        <f t="shared" si="81"/>
        <v>38.518518518518519</v>
      </c>
      <c r="S782" t="str">
        <f>LEFT(P782,6-1)</f>
        <v>music</v>
      </c>
      <c r="T782" t="str">
        <f>RIGHT(P782,5-1)</f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 s="12">
        <f t="shared" si="82"/>
        <v>41403.000856481485</v>
      </c>
      <c r="J783">
        <v>1370649674</v>
      </c>
      <c r="K783" s="12">
        <f t="shared" si="83"/>
        <v>41433.000856481485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15">
        <f t="shared" si="84"/>
        <v>133.15375</v>
      </c>
      <c r="R783" s="7">
        <f t="shared" si="81"/>
        <v>42.609200000000001</v>
      </c>
      <c r="S783" t="str">
        <f t="shared" ref="S783:S846" si="85">LEFT(P783,6-1)</f>
        <v>music</v>
      </c>
      <c r="T783" t="str">
        <f t="shared" ref="T783:T841" si="86">RIGHT(P783,5-1)</f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 s="12">
        <f t="shared" si="82"/>
        <v>41116.758125</v>
      </c>
      <c r="J784">
        <v>1345918302</v>
      </c>
      <c r="K784" s="12">
        <f t="shared" si="83"/>
        <v>41146.758125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15">
        <f t="shared" si="84"/>
        <v>100</v>
      </c>
      <c r="R784" s="7">
        <f t="shared" si="81"/>
        <v>50</v>
      </c>
      <c r="S784" t="str">
        <f t="shared" si="85"/>
        <v>music</v>
      </c>
      <c r="T784" t="str">
        <f t="shared" si="86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 s="12">
        <f t="shared" si="82"/>
        <v>40987.773715277777</v>
      </c>
      <c r="J785">
        <v>1335564000</v>
      </c>
      <c r="K785" s="12">
        <f t="shared" si="83"/>
        <v>41026.916666666664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15">
        <f t="shared" si="84"/>
        <v>148.13333333333333</v>
      </c>
      <c r="R785" s="7">
        <f t="shared" si="81"/>
        <v>63.485714285714288</v>
      </c>
      <c r="S785" t="str">
        <f t="shared" si="85"/>
        <v>music</v>
      </c>
      <c r="T785" t="str">
        <f t="shared" si="86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 s="12">
        <f t="shared" si="82"/>
        <v>41675.149525462963</v>
      </c>
      <c r="J786">
        <v>1395023719</v>
      </c>
      <c r="K786" s="12">
        <f t="shared" si="83"/>
        <v>41715.107858796298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15">
        <f t="shared" si="84"/>
        <v>102.49999999999999</v>
      </c>
      <c r="R786" s="7">
        <f t="shared" si="81"/>
        <v>102.5</v>
      </c>
      <c r="S786" t="str">
        <f t="shared" si="85"/>
        <v>music</v>
      </c>
      <c r="T786" t="str">
        <f t="shared" si="86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 s="12">
        <f t="shared" si="82"/>
        <v>41303.593923611108</v>
      </c>
      <c r="J787">
        <v>1362060915</v>
      </c>
      <c r="K787" s="12">
        <f t="shared" si="83"/>
        <v>41333.593923611108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15">
        <f t="shared" si="84"/>
        <v>180.62799999999999</v>
      </c>
      <c r="R787" s="7">
        <f t="shared" si="81"/>
        <v>31.142758620689655</v>
      </c>
      <c r="S787" t="str">
        <f t="shared" si="85"/>
        <v>music</v>
      </c>
      <c r="T787" t="str">
        <f t="shared" si="86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 s="12">
        <f t="shared" si="82"/>
        <v>40983.055949074071</v>
      </c>
      <c r="J788">
        <v>1336751220</v>
      </c>
      <c r="K788" s="12">
        <f t="shared" si="83"/>
        <v>41040.657638888886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15">
        <f t="shared" si="84"/>
        <v>142.79999999999998</v>
      </c>
      <c r="R788" s="7">
        <f t="shared" si="81"/>
        <v>162.27272727272728</v>
      </c>
      <c r="S788" t="str">
        <f t="shared" si="85"/>
        <v>music</v>
      </c>
      <c r="T788" t="str">
        <f t="shared" si="86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 s="12">
        <f t="shared" si="82"/>
        <v>41549.627615740741</v>
      </c>
      <c r="J789">
        <v>1383318226</v>
      </c>
      <c r="K789" s="12">
        <f t="shared" si="83"/>
        <v>41579.627615740741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15">
        <f t="shared" si="84"/>
        <v>114.16666666666666</v>
      </c>
      <c r="R789" s="7">
        <f t="shared" si="81"/>
        <v>80.588235294117652</v>
      </c>
      <c r="S789" t="str">
        <f t="shared" si="85"/>
        <v>music</v>
      </c>
      <c r="T789" t="str">
        <f t="shared" si="86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 s="12">
        <f t="shared" si="82"/>
        <v>41059.006805555553</v>
      </c>
      <c r="J790">
        <v>1341633540</v>
      </c>
      <c r="K790" s="12">
        <f t="shared" si="83"/>
        <v>41097.165972222225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15">
        <f t="shared" si="84"/>
        <v>203.505</v>
      </c>
      <c r="R790" s="7">
        <f t="shared" si="81"/>
        <v>59.85441176470588</v>
      </c>
      <c r="S790" t="str">
        <f t="shared" si="85"/>
        <v>music</v>
      </c>
      <c r="T790" t="str">
        <f t="shared" si="86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 s="12">
        <f t="shared" si="82"/>
        <v>41277.186111111114</v>
      </c>
      <c r="J791">
        <v>1358755140</v>
      </c>
      <c r="K791" s="12">
        <f t="shared" si="83"/>
        <v>41295.332638888889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15">
        <f t="shared" si="84"/>
        <v>109.41176470588236</v>
      </c>
      <c r="R791" s="7">
        <f t="shared" si="81"/>
        <v>132.85714285714286</v>
      </c>
      <c r="S791" t="str">
        <f t="shared" si="85"/>
        <v>music</v>
      </c>
      <c r="T791" t="str">
        <f t="shared" si="86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 s="12">
        <f t="shared" si="82"/>
        <v>41276.047905092593</v>
      </c>
      <c r="J792">
        <v>1359680939</v>
      </c>
      <c r="K792" s="12">
        <f t="shared" si="83"/>
        <v>41306.047905092593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15">
        <f t="shared" si="84"/>
        <v>144.37459999999999</v>
      </c>
      <c r="R792" s="7">
        <f t="shared" si="81"/>
        <v>92.547820512820508</v>
      </c>
      <c r="S792" t="str">
        <f t="shared" si="85"/>
        <v>music</v>
      </c>
      <c r="T792" t="str">
        <f t="shared" si="86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 s="12">
        <f t="shared" si="82"/>
        <v>41557.780624999999</v>
      </c>
      <c r="J793">
        <v>1384322340</v>
      </c>
      <c r="K793" s="12">
        <f t="shared" si="83"/>
        <v>41591.249305555553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15">
        <f t="shared" si="84"/>
        <v>103.86666666666666</v>
      </c>
      <c r="R793" s="7">
        <f t="shared" si="81"/>
        <v>60.859375</v>
      </c>
      <c r="S793" t="str">
        <f t="shared" si="85"/>
        <v>music</v>
      </c>
      <c r="T793" t="str">
        <f t="shared" si="86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 s="12">
        <f t="shared" si="82"/>
        <v>41555.873645833337</v>
      </c>
      <c r="J794">
        <v>1383861483</v>
      </c>
      <c r="K794" s="12">
        <f t="shared" si="83"/>
        <v>41585.915312500001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15">
        <f t="shared" si="84"/>
        <v>100.44440000000002</v>
      </c>
      <c r="R794" s="7">
        <f t="shared" si="81"/>
        <v>41.851833333333339</v>
      </c>
      <c r="S794" t="str">
        <f t="shared" si="85"/>
        <v>music</v>
      </c>
      <c r="T794" t="str">
        <f t="shared" si="86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 s="12">
        <f t="shared" si="82"/>
        <v>41442.741249999999</v>
      </c>
      <c r="J795">
        <v>1372827540</v>
      </c>
      <c r="K795" s="12">
        <f t="shared" si="83"/>
        <v>41458.207638888889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15">
        <f t="shared" si="84"/>
        <v>102.77927272727271</v>
      </c>
      <c r="R795" s="7">
        <f t="shared" si="81"/>
        <v>88.325937499999995</v>
      </c>
      <c r="S795" t="str">
        <f t="shared" si="85"/>
        <v>music</v>
      </c>
      <c r="T795" t="str">
        <f t="shared" si="86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 s="12">
        <f t="shared" si="82"/>
        <v>40736.115011574075</v>
      </c>
      <c r="J796">
        <v>1315242360</v>
      </c>
      <c r="K796" s="12">
        <f t="shared" si="83"/>
        <v>40791.712500000001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15">
        <f t="shared" si="84"/>
        <v>105.31250000000001</v>
      </c>
      <c r="R796" s="7">
        <f t="shared" si="81"/>
        <v>158.96226415094338</v>
      </c>
      <c r="S796" t="str">
        <f t="shared" si="85"/>
        <v>music</v>
      </c>
      <c r="T796" t="str">
        <f t="shared" si="86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 s="12">
        <f t="shared" si="82"/>
        <v>40963.613032407404</v>
      </c>
      <c r="J797">
        <v>1333774740</v>
      </c>
      <c r="K797" s="12">
        <f t="shared" si="83"/>
        <v>41006.207638888889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15">
        <f t="shared" si="84"/>
        <v>111.78571428571429</v>
      </c>
      <c r="R797" s="7">
        <f t="shared" si="81"/>
        <v>85.054347826086953</v>
      </c>
      <c r="S797" t="str">
        <f t="shared" si="85"/>
        <v>music</v>
      </c>
      <c r="T797" t="str">
        <f t="shared" si="86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 s="12">
        <f t="shared" si="82"/>
        <v>41502.882928240739</v>
      </c>
      <c r="J798">
        <v>1379279400</v>
      </c>
      <c r="K798" s="12">
        <f t="shared" si="83"/>
        <v>41532.881944444445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15">
        <f t="shared" si="84"/>
        <v>101.35000000000001</v>
      </c>
      <c r="R798" s="7">
        <f t="shared" si="81"/>
        <v>112.61111111111111</v>
      </c>
      <c r="S798" t="str">
        <f t="shared" si="85"/>
        <v>music</v>
      </c>
      <c r="T798" t="str">
        <f t="shared" si="86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 s="12">
        <f t="shared" si="82"/>
        <v>40996.994074074071</v>
      </c>
      <c r="J799">
        <v>1335672000</v>
      </c>
      <c r="K799" s="12">
        <f t="shared" si="83"/>
        <v>41028.166666666664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15">
        <f t="shared" si="84"/>
        <v>107.53333333333333</v>
      </c>
      <c r="R799" s="7">
        <f t="shared" si="81"/>
        <v>45.436619718309856</v>
      </c>
      <c r="S799" t="str">
        <f t="shared" si="85"/>
        <v>music</v>
      </c>
      <c r="T799" t="str">
        <f t="shared" si="86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 s="12">
        <f t="shared" si="82"/>
        <v>41882.590127314819</v>
      </c>
      <c r="J800">
        <v>1412086187</v>
      </c>
      <c r="K800" s="12">
        <f t="shared" si="83"/>
        <v>41912.590127314819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15">
        <f t="shared" si="84"/>
        <v>114.88571428571429</v>
      </c>
      <c r="R800" s="7">
        <f t="shared" si="81"/>
        <v>46.218390804597703</v>
      </c>
      <c r="S800" t="str">
        <f t="shared" si="85"/>
        <v>music</v>
      </c>
      <c r="T800" t="str">
        <f t="shared" si="86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 s="12">
        <f t="shared" si="82"/>
        <v>40996.667199074072</v>
      </c>
      <c r="J801">
        <v>1335542446</v>
      </c>
      <c r="K801" s="12">
        <f t="shared" si="83"/>
        <v>41026.667199074072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15">
        <f t="shared" si="84"/>
        <v>100.02</v>
      </c>
      <c r="R801" s="7">
        <f t="shared" si="81"/>
        <v>178.60714285714286</v>
      </c>
      <c r="S801" t="str">
        <f t="shared" si="85"/>
        <v>music</v>
      </c>
      <c r="T801" t="str">
        <f t="shared" si="86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 s="12">
        <f t="shared" si="82"/>
        <v>41863.433495370373</v>
      </c>
      <c r="J802">
        <v>1410431054</v>
      </c>
      <c r="K802" s="12">
        <f t="shared" si="83"/>
        <v>41893.433495370373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15">
        <f t="shared" si="84"/>
        <v>152.13333333333335</v>
      </c>
      <c r="R802" s="7">
        <f t="shared" si="81"/>
        <v>40.75</v>
      </c>
      <c r="S802" t="str">
        <f t="shared" si="85"/>
        <v>music</v>
      </c>
      <c r="T802" t="str">
        <f t="shared" si="86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 s="12">
        <f t="shared" si="82"/>
        <v>40695.795370370368</v>
      </c>
      <c r="J803">
        <v>1309547120</v>
      </c>
      <c r="K803" s="12">
        <f t="shared" si="83"/>
        <v>40725.795370370368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15">
        <f t="shared" si="84"/>
        <v>111.52149999999999</v>
      </c>
      <c r="R803" s="7">
        <f t="shared" si="81"/>
        <v>43.733921568627444</v>
      </c>
      <c r="S803" t="str">
        <f t="shared" si="85"/>
        <v>music</v>
      </c>
      <c r="T803" t="str">
        <f t="shared" si="86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 s="12">
        <f t="shared" si="82"/>
        <v>41123.022268518522</v>
      </c>
      <c r="J804">
        <v>1347854700</v>
      </c>
      <c r="K804" s="12">
        <f t="shared" si="83"/>
        <v>41169.170138888891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15">
        <f t="shared" si="84"/>
        <v>101.33333333333334</v>
      </c>
      <c r="R804" s="7">
        <f t="shared" si="81"/>
        <v>81.066666666666663</v>
      </c>
      <c r="S804" t="str">
        <f t="shared" si="85"/>
        <v>music</v>
      </c>
      <c r="T804" t="str">
        <f t="shared" si="86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 s="12">
        <f t="shared" si="82"/>
        <v>40665.949976851851</v>
      </c>
      <c r="J805">
        <v>1306630800</v>
      </c>
      <c r="K805" s="12">
        <f t="shared" si="83"/>
        <v>40692.041666666664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15">
        <f t="shared" si="84"/>
        <v>123.2608695652174</v>
      </c>
      <c r="R805" s="7">
        <f t="shared" si="81"/>
        <v>74.60526315789474</v>
      </c>
      <c r="S805" t="str">
        <f t="shared" si="85"/>
        <v>music</v>
      </c>
      <c r="T805" t="str">
        <f t="shared" si="86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 s="12">
        <f t="shared" si="82"/>
        <v>40730.105625000004</v>
      </c>
      <c r="J806">
        <v>1311393540</v>
      </c>
      <c r="K806" s="12">
        <f t="shared" si="83"/>
        <v>40747.165972222225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15">
        <f t="shared" si="84"/>
        <v>100</v>
      </c>
      <c r="R806" s="7">
        <f t="shared" si="81"/>
        <v>305.55555555555554</v>
      </c>
      <c r="S806" t="str">
        <f t="shared" si="85"/>
        <v>music</v>
      </c>
      <c r="T806" t="str">
        <f t="shared" si="86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 s="12">
        <f t="shared" si="82"/>
        <v>40690.823055555556</v>
      </c>
      <c r="J807">
        <v>1310857200</v>
      </c>
      <c r="K807" s="12">
        <f t="shared" si="83"/>
        <v>40740.958333333336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15">
        <f t="shared" si="84"/>
        <v>105</v>
      </c>
      <c r="R807" s="7">
        <f t="shared" si="81"/>
        <v>58.333333333333336</v>
      </c>
      <c r="S807" t="str">
        <f t="shared" si="85"/>
        <v>music</v>
      </c>
      <c r="T807" t="str">
        <f t="shared" si="86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 s="12">
        <f t="shared" si="82"/>
        <v>40763.691423611112</v>
      </c>
      <c r="J808">
        <v>1315413339</v>
      </c>
      <c r="K808" s="12">
        <f t="shared" si="83"/>
        <v>40793.691423611112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15">
        <f t="shared" si="84"/>
        <v>104.4375</v>
      </c>
      <c r="R808" s="7">
        <f t="shared" si="81"/>
        <v>117.67605633802818</v>
      </c>
      <c r="S808" t="str">
        <f t="shared" si="85"/>
        <v>music</v>
      </c>
      <c r="T808" t="str">
        <f t="shared" si="86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 s="12">
        <f t="shared" si="82"/>
        <v>42759.628599537042</v>
      </c>
      <c r="J809">
        <v>1488333600</v>
      </c>
      <c r="K809" s="12">
        <f t="shared" si="83"/>
        <v>42795.083333333328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15">
        <f t="shared" si="84"/>
        <v>105.125</v>
      </c>
      <c r="R809" s="7">
        <f t="shared" si="81"/>
        <v>73.771929824561397</v>
      </c>
      <c r="S809" t="str">
        <f t="shared" si="85"/>
        <v>music</v>
      </c>
      <c r="T809" t="str">
        <f t="shared" si="86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 s="12">
        <f t="shared" si="82"/>
        <v>41962.100532407407</v>
      </c>
      <c r="J810">
        <v>1419224340</v>
      </c>
      <c r="K810" s="12">
        <f t="shared" si="83"/>
        <v>41995.207638888889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15">
        <f t="shared" si="84"/>
        <v>100</v>
      </c>
      <c r="R810" s="7">
        <f t="shared" si="81"/>
        <v>104.65116279069767</v>
      </c>
      <c r="S810" t="str">
        <f t="shared" si="85"/>
        <v>music</v>
      </c>
      <c r="T810" t="str">
        <f t="shared" si="86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 s="12">
        <f t="shared" si="82"/>
        <v>41628.833680555559</v>
      </c>
      <c r="J811">
        <v>1390161630</v>
      </c>
      <c r="K811" s="12">
        <f t="shared" si="83"/>
        <v>41658.833680555559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15">
        <f t="shared" si="84"/>
        <v>103.77499999999999</v>
      </c>
      <c r="R811" s="7">
        <f t="shared" si="81"/>
        <v>79.82692307692308</v>
      </c>
      <c r="S811" t="str">
        <f t="shared" si="85"/>
        <v>music</v>
      </c>
      <c r="T811" t="str">
        <f t="shared" si="86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 s="12">
        <f t="shared" si="82"/>
        <v>41123.056273148148</v>
      </c>
      <c r="J812">
        <v>1346462462</v>
      </c>
      <c r="K812" s="12">
        <f t="shared" si="83"/>
        <v>41153.056273148148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15">
        <f t="shared" si="84"/>
        <v>105</v>
      </c>
      <c r="R812" s="7">
        <f t="shared" si="81"/>
        <v>58.333333333333336</v>
      </c>
      <c r="S812" t="str">
        <f t="shared" si="85"/>
        <v>music</v>
      </c>
      <c r="T812" t="str">
        <f t="shared" si="86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 s="12">
        <f t="shared" si="82"/>
        <v>41443.643541666665</v>
      </c>
      <c r="J813">
        <v>1373475120</v>
      </c>
      <c r="K813" s="12">
        <f t="shared" si="83"/>
        <v>41465.702777777777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15">
        <f t="shared" si="84"/>
        <v>104</v>
      </c>
      <c r="R813" s="7">
        <f t="shared" si="81"/>
        <v>86.666666666666671</v>
      </c>
      <c r="S813" t="str">
        <f t="shared" si="85"/>
        <v>music</v>
      </c>
      <c r="T813" t="str">
        <f t="shared" si="86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 s="12">
        <f t="shared" si="82"/>
        <v>41282.017962962964</v>
      </c>
      <c r="J814">
        <v>1362146280</v>
      </c>
      <c r="K814" s="12">
        <f t="shared" si="83"/>
        <v>41334.581944444442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15">
        <f t="shared" si="84"/>
        <v>151.83333333333334</v>
      </c>
      <c r="R814" s="7">
        <f t="shared" si="81"/>
        <v>27.606060606060606</v>
      </c>
      <c r="S814" t="str">
        <f t="shared" si="85"/>
        <v>music</v>
      </c>
      <c r="T814" t="str">
        <f t="shared" si="86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 s="12">
        <f t="shared" si="82"/>
        <v>41080.960243055553</v>
      </c>
      <c r="J815">
        <v>1342825365</v>
      </c>
      <c r="K815" s="12">
        <f t="shared" si="83"/>
        <v>41110.960243055553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15">
        <f t="shared" si="84"/>
        <v>159.99600000000001</v>
      </c>
      <c r="R815" s="7">
        <f t="shared" si="81"/>
        <v>24.999375000000001</v>
      </c>
      <c r="S815" t="str">
        <f t="shared" si="85"/>
        <v>music</v>
      </c>
      <c r="T815" t="str">
        <f t="shared" si="86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 s="12">
        <f t="shared" si="82"/>
        <v>40679.743067129632</v>
      </c>
      <c r="J816">
        <v>1306865040</v>
      </c>
      <c r="K816" s="12">
        <f t="shared" si="83"/>
        <v>40694.75277777778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15">
        <f t="shared" si="84"/>
        <v>127.3</v>
      </c>
      <c r="R816" s="7">
        <f t="shared" si="81"/>
        <v>45.464285714285715</v>
      </c>
      <c r="S816" t="str">
        <f t="shared" si="85"/>
        <v>music</v>
      </c>
      <c r="T816" t="str">
        <f t="shared" si="86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 s="12">
        <f t="shared" si="82"/>
        <v>41914.917858796296</v>
      </c>
      <c r="J817">
        <v>1414879303</v>
      </c>
      <c r="K817" s="12">
        <f t="shared" si="83"/>
        <v>41944.917858796296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15">
        <f t="shared" si="84"/>
        <v>107</v>
      </c>
      <c r="R817" s="7">
        <f t="shared" si="81"/>
        <v>99.534883720930239</v>
      </c>
      <c r="S817" t="str">
        <f t="shared" si="85"/>
        <v>music</v>
      </c>
      <c r="T817" t="str">
        <f t="shared" si="86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 s="12">
        <f t="shared" si="82"/>
        <v>41341.870868055557</v>
      </c>
      <c r="J818">
        <v>1365489000</v>
      </c>
      <c r="K818" s="12">
        <f t="shared" si="83"/>
        <v>41373.270833333336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15">
        <f t="shared" si="84"/>
        <v>115.12214285714286</v>
      </c>
      <c r="R818" s="7">
        <f t="shared" si="81"/>
        <v>39.31</v>
      </c>
      <c r="S818" t="str">
        <f t="shared" si="85"/>
        <v>music</v>
      </c>
      <c r="T818" t="str">
        <f t="shared" si="86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 s="12">
        <f t="shared" si="82"/>
        <v>40925.599664351852</v>
      </c>
      <c r="J819">
        <v>1331441940</v>
      </c>
      <c r="K819" s="12">
        <f t="shared" si="83"/>
        <v>40979.207638888889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15">
        <f t="shared" si="84"/>
        <v>137.11066666666665</v>
      </c>
      <c r="R819" s="7">
        <f t="shared" si="81"/>
        <v>89.419999999999987</v>
      </c>
      <c r="S819" t="str">
        <f t="shared" si="85"/>
        <v>music</v>
      </c>
      <c r="T819" t="str">
        <f t="shared" si="86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 s="12">
        <f t="shared" si="82"/>
        <v>41120.882881944446</v>
      </c>
      <c r="J820">
        <v>1344358860</v>
      </c>
      <c r="K820" s="12">
        <f t="shared" si="83"/>
        <v>41128.709027777775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15">
        <f t="shared" si="84"/>
        <v>155.71428571428572</v>
      </c>
      <c r="R820" s="7">
        <f t="shared" si="81"/>
        <v>28.684210526315791</v>
      </c>
      <c r="S820" t="str">
        <f t="shared" si="85"/>
        <v>music</v>
      </c>
      <c r="T820" t="str">
        <f t="shared" si="86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 s="12">
        <f t="shared" si="82"/>
        <v>41619.998310185183</v>
      </c>
      <c r="J821">
        <v>1387601040</v>
      </c>
      <c r="K821" s="12">
        <f t="shared" si="83"/>
        <v>41629.197222222225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15">
        <f t="shared" si="84"/>
        <v>108.74999999999999</v>
      </c>
      <c r="R821" s="7">
        <f t="shared" si="81"/>
        <v>31.071428571428573</v>
      </c>
      <c r="S821" t="str">
        <f t="shared" si="85"/>
        <v>music</v>
      </c>
      <c r="T821" t="str">
        <f t="shared" si="86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 s="12">
        <f t="shared" si="82"/>
        <v>41768.841921296298</v>
      </c>
      <c r="J822">
        <v>1402290000</v>
      </c>
      <c r="K822" s="12">
        <f t="shared" si="83"/>
        <v>41799.208333333336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15">
        <f t="shared" si="84"/>
        <v>134.05000000000001</v>
      </c>
      <c r="R822" s="7">
        <f t="shared" si="81"/>
        <v>70.55263157894737</v>
      </c>
      <c r="S822" t="str">
        <f t="shared" si="85"/>
        <v>music</v>
      </c>
      <c r="T822" t="str">
        <f t="shared" si="86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 s="12">
        <f t="shared" si="82"/>
        <v>42093.922048611115</v>
      </c>
      <c r="J823">
        <v>1430712060</v>
      </c>
      <c r="K823" s="12">
        <f t="shared" si="83"/>
        <v>42128.167361111111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15">
        <f t="shared" si="84"/>
        <v>100</v>
      </c>
      <c r="R823" s="7">
        <f t="shared" si="81"/>
        <v>224.12820512820514</v>
      </c>
      <c r="S823" t="str">
        <f t="shared" si="85"/>
        <v>music</v>
      </c>
      <c r="T823" t="str">
        <f t="shared" si="86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 s="12">
        <f t="shared" si="82"/>
        <v>41157.947337962964</v>
      </c>
      <c r="J824">
        <v>1349477050</v>
      </c>
      <c r="K824" s="12">
        <f t="shared" si="83"/>
        <v>41187.947337962964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15">
        <f t="shared" si="84"/>
        <v>119.16666666666667</v>
      </c>
      <c r="R824" s="7">
        <f t="shared" si="81"/>
        <v>51.811594202898547</v>
      </c>
      <c r="S824" t="str">
        <f t="shared" si="85"/>
        <v>music</v>
      </c>
      <c r="T824" t="str">
        <f t="shared" si="86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 s="12">
        <f t="shared" si="82"/>
        <v>42055.972824074073</v>
      </c>
      <c r="J825">
        <v>1427062852</v>
      </c>
      <c r="K825" s="12">
        <f t="shared" si="83"/>
        <v>42085.931157407409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15">
        <f t="shared" si="84"/>
        <v>179.5</v>
      </c>
      <c r="R825" s="7">
        <f t="shared" si="81"/>
        <v>43.515151515151516</v>
      </c>
      <c r="S825" t="str">
        <f t="shared" si="85"/>
        <v>music</v>
      </c>
      <c r="T825" t="str">
        <f t="shared" si="86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 s="12">
        <f t="shared" si="82"/>
        <v>40250.242106481484</v>
      </c>
      <c r="J826">
        <v>1271573940</v>
      </c>
      <c r="K826" s="12">
        <f t="shared" si="83"/>
        <v>40286.290972222225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15">
        <f t="shared" si="84"/>
        <v>134.38124999999999</v>
      </c>
      <c r="R826" s="7">
        <f t="shared" si="81"/>
        <v>39.816666666666663</v>
      </c>
      <c r="S826" t="str">
        <f t="shared" si="85"/>
        <v>music</v>
      </c>
      <c r="T826" t="str">
        <f t="shared" si="86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 s="12">
        <f t="shared" si="82"/>
        <v>41186.306527777779</v>
      </c>
      <c r="J827">
        <v>1351495284</v>
      </c>
      <c r="K827" s="12">
        <f t="shared" si="83"/>
        <v>41211.306527777779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15">
        <f t="shared" si="84"/>
        <v>100.43200000000002</v>
      </c>
      <c r="R827" s="7">
        <f t="shared" si="81"/>
        <v>126.8080808080808</v>
      </c>
      <c r="S827" t="str">
        <f t="shared" si="85"/>
        <v>music</v>
      </c>
      <c r="T827" t="str">
        <f t="shared" si="86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 s="12">
        <f t="shared" si="82"/>
        <v>40973.038541666669</v>
      </c>
      <c r="J828">
        <v>1332719730</v>
      </c>
      <c r="K828" s="12">
        <f t="shared" si="83"/>
        <v>40993.996874999997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15">
        <f t="shared" si="84"/>
        <v>101.45454545454547</v>
      </c>
      <c r="R828" s="7">
        <f t="shared" si="81"/>
        <v>113.87755102040816</v>
      </c>
      <c r="S828" t="str">
        <f t="shared" si="85"/>
        <v>music</v>
      </c>
      <c r="T828" t="str">
        <f t="shared" si="86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 s="12">
        <f t="shared" si="82"/>
        <v>40927.473460648151</v>
      </c>
      <c r="J829">
        <v>1329248940</v>
      </c>
      <c r="K829" s="12">
        <f t="shared" si="83"/>
        <v>40953.825694444444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15">
        <f t="shared" si="84"/>
        <v>103.33333333333334</v>
      </c>
      <c r="R829" s="7">
        <f t="shared" si="81"/>
        <v>28.181818181818183</v>
      </c>
      <c r="S829" t="str">
        <f t="shared" si="85"/>
        <v>music</v>
      </c>
      <c r="T829" t="str">
        <f t="shared" si="86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 s="12">
        <f t="shared" si="82"/>
        <v>41073.050717592596</v>
      </c>
      <c r="J830">
        <v>1340641440</v>
      </c>
      <c r="K830" s="12">
        <f t="shared" si="83"/>
        <v>41085.683333333334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15">
        <f t="shared" si="84"/>
        <v>107</v>
      </c>
      <c r="R830" s="7">
        <f t="shared" si="81"/>
        <v>36.60526315789474</v>
      </c>
      <c r="S830" t="str">
        <f t="shared" si="85"/>
        <v>music</v>
      </c>
      <c r="T830" t="str">
        <f t="shared" si="86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 s="12">
        <f t="shared" si="82"/>
        <v>42504.801388888889</v>
      </c>
      <c r="J831">
        <v>1468437240</v>
      </c>
      <c r="K831" s="12">
        <f t="shared" si="83"/>
        <v>42564.801388888889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15">
        <f t="shared" si="84"/>
        <v>104</v>
      </c>
      <c r="R831" s="7">
        <f t="shared" si="81"/>
        <v>32.5</v>
      </c>
      <c r="S831" t="str">
        <f t="shared" si="85"/>
        <v>music</v>
      </c>
      <c r="T831" t="str">
        <f t="shared" si="86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 s="12">
        <f t="shared" si="82"/>
        <v>41325.525752314818</v>
      </c>
      <c r="J832">
        <v>1363952225</v>
      </c>
      <c r="K832" s="12">
        <f t="shared" si="83"/>
        <v>41355.484085648146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15">
        <f t="shared" si="84"/>
        <v>107.83333333333334</v>
      </c>
      <c r="R832" s="7">
        <f t="shared" si="81"/>
        <v>60.65625</v>
      </c>
      <c r="S832" t="str">
        <f t="shared" si="85"/>
        <v>music</v>
      </c>
      <c r="T832" t="str">
        <f t="shared" si="86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 s="12">
        <f t="shared" si="82"/>
        <v>40996.646921296298</v>
      </c>
      <c r="J833">
        <v>1335540694</v>
      </c>
      <c r="K833" s="12">
        <f t="shared" si="83"/>
        <v>41026.646921296298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15">
        <f t="shared" si="84"/>
        <v>233.33333333333334</v>
      </c>
      <c r="R833" s="7">
        <f t="shared" si="81"/>
        <v>175</v>
      </c>
      <c r="S833" t="str">
        <f t="shared" si="85"/>
        <v>music</v>
      </c>
      <c r="T833" t="str">
        <f t="shared" si="86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 s="12">
        <f t="shared" si="82"/>
        <v>40869.675173611111</v>
      </c>
      <c r="J834">
        <v>1327133580</v>
      </c>
      <c r="K834" s="12">
        <f t="shared" si="83"/>
        <v>40929.342361111114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15">
        <f t="shared" si="84"/>
        <v>100.60706666666665</v>
      </c>
      <c r="R834" s="7">
        <f t="shared" ref="R834:R897" si="87">(E834/N834)</f>
        <v>97.993896103896105</v>
      </c>
      <c r="S834" t="str">
        <f t="shared" si="85"/>
        <v>music</v>
      </c>
      <c r="T834" t="str">
        <f t="shared" si="86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 s="12">
        <f t="shared" ref="I835:I898" si="88">(((L835/60)/60)/24)+DATE(1970, 1, 1)</f>
        <v>41718.878182870372</v>
      </c>
      <c r="J835">
        <v>1397941475</v>
      </c>
      <c r="K835" s="12">
        <f t="shared" ref="K835:K898" si="89">(((J835/60)/60)/24)+DATE(1970, 1, 1)</f>
        <v>41748.878182870372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15">
        <f t="shared" ref="Q835:Q898" si="90">E835/D835*100</f>
        <v>101.66666666666666</v>
      </c>
      <c r="R835" s="7">
        <f t="shared" si="87"/>
        <v>148.78048780487805</v>
      </c>
      <c r="S835" t="str">
        <f t="shared" si="85"/>
        <v>music</v>
      </c>
      <c r="T835" t="str">
        <f t="shared" si="86"/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 s="12">
        <f t="shared" si="88"/>
        <v>41422.822824074072</v>
      </c>
      <c r="J836">
        <v>1372651140</v>
      </c>
      <c r="K836" s="12">
        <f t="shared" si="89"/>
        <v>41456.165972222225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15">
        <f t="shared" si="90"/>
        <v>131.0181818181818</v>
      </c>
      <c r="R836" s="7">
        <f t="shared" si="87"/>
        <v>96.08</v>
      </c>
      <c r="S836" t="str">
        <f t="shared" si="85"/>
        <v>music</v>
      </c>
      <c r="T836" t="str">
        <f t="shared" si="86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 s="12">
        <f t="shared" si="88"/>
        <v>41005.45784722222</v>
      </c>
      <c r="J837">
        <v>1337396400</v>
      </c>
      <c r="K837" s="12">
        <f t="shared" si="89"/>
        <v>41048.125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15">
        <f t="shared" si="90"/>
        <v>117.25000000000001</v>
      </c>
      <c r="R837" s="7">
        <f t="shared" si="87"/>
        <v>58.625</v>
      </c>
      <c r="S837" t="str">
        <f t="shared" si="85"/>
        <v>music</v>
      </c>
      <c r="T837" t="str">
        <f t="shared" si="86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 s="12">
        <f t="shared" si="88"/>
        <v>41524.056921296295</v>
      </c>
      <c r="J838">
        <v>1381108918</v>
      </c>
      <c r="K838" s="12">
        <f t="shared" si="89"/>
        <v>41554.056921296295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15">
        <f t="shared" si="90"/>
        <v>100.93039999999999</v>
      </c>
      <c r="R838" s="7">
        <f t="shared" si="87"/>
        <v>109.70695652173914</v>
      </c>
      <c r="S838" t="str">
        <f t="shared" si="85"/>
        <v>music</v>
      </c>
      <c r="T838" t="str">
        <f t="shared" si="86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 s="12">
        <f t="shared" si="88"/>
        <v>41730.998402777775</v>
      </c>
      <c r="J839">
        <v>1398988662</v>
      </c>
      <c r="K839" s="12">
        <f t="shared" si="89"/>
        <v>41760.998402777775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15">
        <f t="shared" si="90"/>
        <v>121.8</v>
      </c>
      <c r="R839" s="7">
        <f t="shared" si="87"/>
        <v>49.112903225806448</v>
      </c>
      <c r="S839" t="str">
        <f t="shared" si="85"/>
        <v>music</v>
      </c>
      <c r="T839" t="str">
        <f t="shared" si="86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 s="12">
        <f t="shared" si="88"/>
        <v>40895.897974537038</v>
      </c>
      <c r="J840">
        <v>1326835985</v>
      </c>
      <c r="K840" s="12">
        <f t="shared" si="89"/>
        <v>40925.897974537038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15">
        <f t="shared" si="90"/>
        <v>145.4</v>
      </c>
      <c r="R840" s="7">
        <f t="shared" si="87"/>
        <v>47.672131147540981</v>
      </c>
      <c r="S840" t="str">
        <f t="shared" si="85"/>
        <v>music</v>
      </c>
      <c r="T840" t="str">
        <f t="shared" si="86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 s="12">
        <f t="shared" si="88"/>
        <v>41144.763379629629</v>
      </c>
      <c r="J841">
        <v>1348337956</v>
      </c>
      <c r="K841" s="12">
        <f t="shared" si="89"/>
        <v>41174.763379629629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15">
        <f t="shared" si="90"/>
        <v>116.61660000000001</v>
      </c>
      <c r="R841" s="7">
        <f t="shared" si="87"/>
        <v>60.737812499999997</v>
      </c>
      <c r="S841" t="str">
        <f t="shared" si="85"/>
        <v>music</v>
      </c>
      <c r="T841" t="str">
        <f t="shared" si="86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 s="12">
        <f t="shared" si="88"/>
        <v>42607.226701388892</v>
      </c>
      <c r="J842">
        <v>1474694787</v>
      </c>
      <c r="K842" s="12">
        <f t="shared" si="89"/>
        <v>42637.226701388892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15">
        <f t="shared" si="90"/>
        <v>120.4166</v>
      </c>
      <c r="R842" s="7">
        <f t="shared" si="87"/>
        <v>63.37715789473684</v>
      </c>
      <c r="S842" t="str">
        <f t="shared" si="85"/>
        <v>music</v>
      </c>
      <c r="T842" t="str">
        <f>RIGHT(P842,6-1)</f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 s="12">
        <f t="shared" si="88"/>
        <v>41923.838692129626</v>
      </c>
      <c r="J843">
        <v>1415653663</v>
      </c>
      <c r="K843" s="12">
        <f t="shared" si="89"/>
        <v>41953.88035879629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15">
        <f t="shared" si="90"/>
        <v>101.32000000000001</v>
      </c>
      <c r="R843" s="7">
        <f t="shared" si="87"/>
        <v>53.893617021276597</v>
      </c>
      <c r="S843" t="str">
        <f t="shared" si="85"/>
        <v>music</v>
      </c>
      <c r="T843" t="str">
        <f t="shared" ref="T843:T861" si="91">RIGHT(P843,6-1)</f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 s="12">
        <f t="shared" si="88"/>
        <v>41526.592395833337</v>
      </c>
      <c r="J844">
        <v>1381723140</v>
      </c>
      <c r="K844" s="12">
        <f t="shared" si="89"/>
        <v>41561.165972222225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15">
        <f t="shared" si="90"/>
        <v>104.32</v>
      </c>
      <c r="R844" s="7">
        <f t="shared" si="87"/>
        <v>66.871794871794876</v>
      </c>
      <c r="S844" t="str">
        <f t="shared" si="85"/>
        <v>music</v>
      </c>
      <c r="T844" t="str">
        <f t="shared" si="91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 s="12">
        <f t="shared" si="88"/>
        <v>42695.257870370369</v>
      </c>
      <c r="J845">
        <v>1481184000</v>
      </c>
      <c r="K845" s="12">
        <f t="shared" si="89"/>
        <v>42712.333333333328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15">
        <f t="shared" si="90"/>
        <v>267.13333333333333</v>
      </c>
      <c r="R845" s="7">
        <f t="shared" si="87"/>
        <v>63.102362204724407</v>
      </c>
      <c r="S845" t="str">
        <f t="shared" si="85"/>
        <v>music</v>
      </c>
      <c r="T845" t="str">
        <f t="shared" si="91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 s="12">
        <f t="shared" si="88"/>
        <v>41905.684629629628</v>
      </c>
      <c r="J846">
        <v>1414817940</v>
      </c>
      <c r="K846" s="12">
        <f t="shared" si="89"/>
        <v>41944.207638888889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15">
        <f t="shared" si="90"/>
        <v>194.13333333333333</v>
      </c>
      <c r="R846" s="7">
        <f t="shared" si="87"/>
        <v>36.628930817610062</v>
      </c>
      <c r="S846" t="str">
        <f t="shared" si="85"/>
        <v>music</v>
      </c>
      <c r="T846" t="str">
        <f t="shared" si="91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 s="12">
        <f t="shared" si="88"/>
        <v>42578.205972222218</v>
      </c>
      <c r="J847">
        <v>1473047940</v>
      </c>
      <c r="K847" s="12">
        <f t="shared" si="89"/>
        <v>42618.165972222225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15">
        <f t="shared" si="90"/>
        <v>120.3802</v>
      </c>
      <c r="R847" s="7">
        <f t="shared" si="87"/>
        <v>34.005706214689269</v>
      </c>
      <c r="S847" t="str">
        <f t="shared" ref="S847:S910" si="92">LEFT(P847,6-1)</f>
        <v>music</v>
      </c>
      <c r="T847" t="str">
        <f t="shared" si="91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 s="12">
        <f t="shared" si="88"/>
        <v>41694.391840277778</v>
      </c>
      <c r="J848">
        <v>1394460000</v>
      </c>
      <c r="K848" s="12">
        <f t="shared" si="89"/>
        <v>41708.583333333336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15">
        <f t="shared" si="90"/>
        <v>122.00090909090908</v>
      </c>
      <c r="R848" s="7">
        <f t="shared" si="87"/>
        <v>28.553404255319148</v>
      </c>
      <c r="S848" t="str">
        <f t="shared" si="92"/>
        <v>music</v>
      </c>
      <c r="T848" t="str">
        <f t="shared" si="91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 s="12">
        <f t="shared" si="88"/>
        <v>42165.79833333334</v>
      </c>
      <c r="J849">
        <v>1436555376</v>
      </c>
      <c r="K849" s="12">
        <f t="shared" si="89"/>
        <v>42195.79833333334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15">
        <f t="shared" si="90"/>
        <v>100</v>
      </c>
      <c r="R849" s="7">
        <f t="shared" si="87"/>
        <v>10</v>
      </c>
      <c r="S849" t="str">
        <f t="shared" si="92"/>
        <v>music</v>
      </c>
      <c r="T849" t="str">
        <f t="shared" si="91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 s="12">
        <f t="shared" si="88"/>
        <v>42078.792048611111</v>
      </c>
      <c r="J850">
        <v>1429038033</v>
      </c>
      <c r="K850" s="12">
        <f t="shared" si="89"/>
        <v>42108.792048611111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15">
        <f t="shared" si="90"/>
        <v>100</v>
      </c>
      <c r="R850" s="7">
        <f t="shared" si="87"/>
        <v>18.75</v>
      </c>
      <c r="S850" t="str">
        <f t="shared" si="92"/>
        <v>music</v>
      </c>
      <c r="T850" t="str">
        <f t="shared" si="91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 s="12">
        <f t="shared" si="88"/>
        <v>42051.148888888885</v>
      </c>
      <c r="J851">
        <v>1426473264</v>
      </c>
      <c r="K851" s="12">
        <f t="shared" si="89"/>
        <v>42079.107222222221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15">
        <f t="shared" si="90"/>
        <v>119.9</v>
      </c>
      <c r="R851" s="7">
        <f t="shared" si="87"/>
        <v>41.704347826086959</v>
      </c>
      <c r="S851" t="str">
        <f t="shared" si="92"/>
        <v>music</v>
      </c>
      <c r="T851" t="str">
        <f t="shared" si="91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 s="12">
        <f t="shared" si="88"/>
        <v>42452.827743055561</v>
      </c>
      <c r="J852">
        <v>1461560340</v>
      </c>
      <c r="K852" s="12">
        <f t="shared" si="89"/>
        <v>42485.207638888889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15">
        <f t="shared" si="90"/>
        <v>155.17499999999998</v>
      </c>
      <c r="R852" s="7">
        <f t="shared" si="87"/>
        <v>46.669172932330824</v>
      </c>
      <c r="S852" t="str">
        <f t="shared" si="92"/>
        <v>music</v>
      </c>
      <c r="T852" t="str">
        <f t="shared" si="91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 s="12">
        <f t="shared" si="88"/>
        <v>42522.880243055552</v>
      </c>
      <c r="J853">
        <v>1469994300</v>
      </c>
      <c r="K853" s="12">
        <f t="shared" si="89"/>
        <v>42582.822916666672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15">
        <f t="shared" si="90"/>
        <v>130.44999999999999</v>
      </c>
      <c r="R853" s="7">
        <f t="shared" si="87"/>
        <v>37.271428571428572</v>
      </c>
      <c r="S853" t="str">
        <f t="shared" si="92"/>
        <v>music</v>
      </c>
      <c r="T853" t="str">
        <f t="shared" si="91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 s="12">
        <f t="shared" si="88"/>
        <v>42656.805497685185</v>
      </c>
      <c r="J854">
        <v>1477342800</v>
      </c>
      <c r="K854" s="12">
        <f t="shared" si="89"/>
        <v>42667.875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15">
        <f t="shared" si="90"/>
        <v>104.97142857142859</v>
      </c>
      <c r="R854" s="7">
        <f t="shared" si="87"/>
        <v>59.258064516129032</v>
      </c>
      <c r="S854" t="str">
        <f t="shared" si="92"/>
        <v>music</v>
      </c>
      <c r="T854" t="str">
        <f t="shared" si="91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 s="12">
        <f t="shared" si="88"/>
        <v>42021.832280092596</v>
      </c>
      <c r="J855">
        <v>1424116709</v>
      </c>
      <c r="K855" s="12">
        <f t="shared" si="89"/>
        <v>42051.832280092596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15">
        <f t="shared" si="90"/>
        <v>100</v>
      </c>
      <c r="R855" s="7">
        <f t="shared" si="87"/>
        <v>30</v>
      </c>
      <c r="S855" t="str">
        <f t="shared" si="92"/>
        <v>music</v>
      </c>
      <c r="T855" t="str">
        <f t="shared" si="91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 s="12">
        <f t="shared" si="88"/>
        <v>42702.212337962963</v>
      </c>
      <c r="J856">
        <v>1482901546</v>
      </c>
      <c r="K856" s="12">
        <f t="shared" si="89"/>
        <v>42732.212337962963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15">
        <f t="shared" si="90"/>
        <v>118.2205035971223</v>
      </c>
      <c r="R856" s="7">
        <f t="shared" si="87"/>
        <v>65.8623246492986</v>
      </c>
      <c r="S856" t="str">
        <f t="shared" si="92"/>
        <v>music</v>
      </c>
      <c r="T856" t="str">
        <f t="shared" si="91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 s="12">
        <f t="shared" si="88"/>
        <v>42545.125196759262</v>
      </c>
      <c r="J857">
        <v>1469329217</v>
      </c>
      <c r="K857" s="12">
        <f t="shared" si="89"/>
        <v>42575.125196759262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15">
        <f t="shared" si="90"/>
        <v>103.44827586206897</v>
      </c>
      <c r="R857" s="7">
        <f t="shared" si="87"/>
        <v>31.914893617021278</v>
      </c>
      <c r="S857" t="str">
        <f t="shared" si="92"/>
        <v>music</v>
      </c>
      <c r="T857" t="str">
        <f t="shared" si="91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 s="12">
        <f t="shared" si="88"/>
        <v>42609.311990740738</v>
      </c>
      <c r="J858">
        <v>1477422000</v>
      </c>
      <c r="K858" s="12">
        <f t="shared" si="89"/>
        <v>42668.791666666672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15">
        <f t="shared" si="90"/>
        <v>218.00000000000003</v>
      </c>
      <c r="R858" s="7">
        <f t="shared" si="87"/>
        <v>19.464285714285715</v>
      </c>
      <c r="S858" t="str">
        <f t="shared" si="92"/>
        <v>music</v>
      </c>
      <c r="T858" t="str">
        <f t="shared" si="91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 s="12">
        <f t="shared" si="88"/>
        <v>42291.581377314811</v>
      </c>
      <c r="J859">
        <v>1448463431</v>
      </c>
      <c r="K859" s="12">
        <f t="shared" si="89"/>
        <v>42333.623043981483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15">
        <f t="shared" si="90"/>
        <v>100</v>
      </c>
      <c r="R859" s="7">
        <f t="shared" si="87"/>
        <v>50</v>
      </c>
      <c r="S859" t="str">
        <f t="shared" si="92"/>
        <v>music</v>
      </c>
      <c r="T859" t="str">
        <f t="shared" si="91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 s="12">
        <f t="shared" si="88"/>
        <v>42079.745578703703</v>
      </c>
      <c r="J860">
        <v>1429138740</v>
      </c>
      <c r="K860" s="12">
        <f t="shared" si="89"/>
        <v>42109.957638888889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15">
        <f t="shared" si="90"/>
        <v>144.00583333333333</v>
      </c>
      <c r="R860" s="7">
        <f t="shared" si="87"/>
        <v>22.737763157894737</v>
      </c>
      <c r="S860" t="str">
        <f t="shared" si="92"/>
        <v>music</v>
      </c>
      <c r="T860" t="str">
        <f t="shared" si="91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 s="12">
        <f t="shared" si="88"/>
        <v>42128.820231481484</v>
      </c>
      <c r="J861">
        <v>1433376000</v>
      </c>
      <c r="K861" s="12">
        <f t="shared" si="89"/>
        <v>42159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15">
        <f t="shared" si="90"/>
        <v>104.67500000000001</v>
      </c>
      <c r="R861" s="7">
        <f t="shared" si="87"/>
        <v>42.724489795918366</v>
      </c>
      <c r="S861" t="str">
        <f t="shared" si="92"/>
        <v>music</v>
      </c>
      <c r="T861" t="str">
        <f t="shared" si="91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 s="12">
        <f t="shared" si="88"/>
        <v>41570.482789351852</v>
      </c>
      <c r="J862">
        <v>1385123713</v>
      </c>
      <c r="K862" s="12">
        <f t="shared" si="89"/>
        <v>41600.524456018517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15">
        <f t="shared" si="90"/>
        <v>18.142857142857142</v>
      </c>
      <c r="R862" s="7">
        <f t="shared" si="87"/>
        <v>52.916666666666664</v>
      </c>
      <c r="S862" t="str">
        <f t="shared" si="92"/>
        <v>music</v>
      </c>
      <c r="T862" t="str">
        <f>RIGHT(P862,5-1)</f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 s="12">
        <f t="shared" si="88"/>
        <v>42599.965324074074</v>
      </c>
      <c r="J863">
        <v>1474067404</v>
      </c>
      <c r="K863" s="12">
        <f t="shared" si="89"/>
        <v>42629.965324074074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15">
        <f t="shared" si="90"/>
        <v>2.2444444444444445</v>
      </c>
      <c r="R863" s="7">
        <f t="shared" si="87"/>
        <v>50.5</v>
      </c>
      <c r="S863" t="str">
        <f t="shared" si="92"/>
        <v>music</v>
      </c>
      <c r="T863" t="str">
        <f t="shared" ref="T863:T881" si="93">RIGHT(P863,5-1)</f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 s="12">
        <f t="shared" si="88"/>
        <v>41559.5549537037</v>
      </c>
      <c r="J864">
        <v>1384179548</v>
      </c>
      <c r="K864" s="12">
        <f t="shared" si="89"/>
        <v>41589.596620370372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15">
        <f t="shared" si="90"/>
        <v>0.33999999999999997</v>
      </c>
      <c r="R864" s="7">
        <f t="shared" si="87"/>
        <v>42.5</v>
      </c>
      <c r="S864" t="str">
        <f t="shared" si="92"/>
        <v>music</v>
      </c>
      <c r="T864" t="str">
        <f t="shared" si="9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 s="12">
        <f t="shared" si="88"/>
        <v>40921.117662037039</v>
      </c>
      <c r="J865">
        <v>1329014966</v>
      </c>
      <c r="K865" s="12">
        <f t="shared" si="89"/>
        <v>40951.117662037039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15">
        <f t="shared" si="90"/>
        <v>4.5</v>
      </c>
      <c r="R865" s="7">
        <f t="shared" si="87"/>
        <v>18</v>
      </c>
      <c r="S865" t="str">
        <f t="shared" si="92"/>
        <v>music</v>
      </c>
      <c r="T865" t="str">
        <f t="shared" si="9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 s="12">
        <f t="shared" si="88"/>
        <v>41541.106921296298</v>
      </c>
      <c r="J866">
        <v>1381917540</v>
      </c>
      <c r="K866" s="12">
        <f t="shared" si="89"/>
        <v>41563.415972222225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15">
        <f t="shared" si="90"/>
        <v>41.53846153846154</v>
      </c>
      <c r="R866" s="7">
        <f t="shared" si="87"/>
        <v>34.177215189873415</v>
      </c>
      <c r="S866" t="str">
        <f t="shared" si="92"/>
        <v>music</v>
      </c>
      <c r="T866" t="str">
        <f t="shared" si="9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 s="12">
        <f t="shared" si="88"/>
        <v>41230.77311342593</v>
      </c>
      <c r="J867">
        <v>1358361197</v>
      </c>
      <c r="K867" s="12">
        <f t="shared" si="89"/>
        <v>41290.77311342593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15">
        <f t="shared" si="90"/>
        <v>2.0454545454545454</v>
      </c>
      <c r="R867" s="7">
        <f t="shared" si="87"/>
        <v>22.5</v>
      </c>
      <c r="S867" t="str">
        <f t="shared" si="92"/>
        <v>music</v>
      </c>
      <c r="T867" t="str">
        <f t="shared" si="9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 s="12">
        <f t="shared" si="88"/>
        <v>42025.637939814813</v>
      </c>
      <c r="J868">
        <v>1425136200</v>
      </c>
      <c r="K868" s="12">
        <f t="shared" si="89"/>
        <v>42063.631944444445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15">
        <f t="shared" si="90"/>
        <v>18.285714285714285</v>
      </c>
      <c r="R868" s="7">
        <f t="shared" si="87"/>
        <v>58.18181818181818</v>
      </c>
      <c r="S868" t="str">
        <f t="shared" si="92"/>
        <v>music</v>
      </c>
      <c r="T868" t="str">
        <f t="shared" si="9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 s="12">
        <f t="shared" si="88"/>
        <v>40088.105393518519</v>
      </c>
      <c r="J869">
        <v>1259643540</v>
      </c>
      <c r="K869" s="12">
        <f t="shared" si="89"/>
        <v>40148.207638888889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15">
        <f t="shared" si="90"/>
        <v>24.02</v>
      </c>
      <c r="R869" s="7">
        <f t="shared" si="87"/>
        <v>109.18181818181819</v>
      </c>
      <c r="S869" t="str">
        <f t="shared" si="92"/>
        <v>music</v>
      </c>
      <c r="T869" t="str">
        <f t="shared" si="9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 s="12">
        <f t="shared" si="88"/>
        <v>41616.027754629627</v>
      </c>
      <c r="J870">
        <v>1389055198</v>
      </c>
      <c r="K870" s="12">
        <f t="shared" si="89"/>
        <v>41646.027754629627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15">
        <f t="shared" si="90"/>
        <v>0.1111111111111111</v>
      </c>
      <c r="R870" s="7">
        <f t="shared" si="87"/>
        <v>50</v>
      </c>
      <c r="S870" t="str">
        <f t="shared" si="92"/>
        <v>music</v>
      </c>
      <c r="T870" t="str">
        <f t="shared" si="9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 s="12">
        <f t="shared" si="88"/>
        <v>41342.845567129632</v>
      </c>
      <c r="J871">
        <v>1365448657</v>
      </c>
      <c r="K871" s="12">
        <f t="shared" si="89"/>
        <v>41372.803900462961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15">
        <f t="shared" si="90"/>
        <v>11.818181818181818</v>
      </c>
      <c r="R871" s="7">
        <f t="shared" si="87"/>
        <v>346.66666666666669</v>
      </c>
      <c r="S871" t="str">
        <f t="shared" si="92"/>
        <v>music</v>
      </c>
      <c r="T871" t="str">
        <f t="shared" si="9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 s="12">
        <f t="shared" si="88"/>
        <v>41488.022256944445</v>
      </c>
      <c r="J872">
        <v>1377995523</v>
      </c>
      <c r="K872" s="12">
        <f t="shared" si="89"/>
        <v>41518.022256944445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15">
        <f t="shared" si="90"/>
        <v>0.31</v>
      </c>
      <c r="R872" s="7">
        <f t="shared" si="87"/>
        <v>12.4</v>
      </c>
      <c r="S872" t="str">
        <f t="shared" si="92"/>
        <v>music</v>
      </c>
      <c r="T872" t="str">
        <f t="shared" si="9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 s="12">
        <f t="shared" si="88"/>
        <v>41577.561284722222</v>
      </c>
      <c r="J873">
        <v>1385735295</v>
      </c>
      <c r="K873" s="12">
        <f t="shared" si="89"/>
        <v>41607.602951388886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15">
        <f t="shared" si="90"/>
        <v>5.416666666666667</v>
      </c>
      <c r="R873" s="7">
        <f t="shared" si="87"/>
        <v>27.083333333333332</v>
      </c>
      <c r="S873" t="str">
        <f t="shared" si="92"/>
        <v>music</v>
      </c>
      <c r="T873" t="str">
        <f t="shared" si="9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 s="12">
        <f t="shared" si="88"/>
        <v>40567.825543981482</v>
      </c>
      <c r="J874">
        <v>1299786527</v>
      </c>
      <c r="K874" s="12">
        <f t="shared" si="89"/>
        <v>40612.825543981482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15">
        <f t="shared" si="90"/>
        <v>0.8125</v>
      </c>
      <c r="R874" s="7">
        <f t="shared" si="87"/>
        <v>32.5</v>
      </c>
      <c r="S874" t="str">
        <f t="shared" si="92"/>
        <v>music</v>
      </c>
      <c r="T874" t="str">
        <f t="shared" si="9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 s="12">
        <f t="shared" si="88"/>
        <v>41184.167129629634</v>
      </c>
      <c r="J875">
        <v>1352610040</v>
      </c>
      <c r="K875" s="12">
        <f t="shared" si="89"/>
        <v>41224.208796296298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15">
        <f t="shared" si="90"/>
        <v>1.2857142857142856</v>
      </c>
      <c r="R875" s="7">
        <f t="shared" si="87"/>
        <v>9</v>
      </c>
      <c r="S875" t="str">
        <f t="shared" si="92"/>
        <v>music</v>
      </c>
      <c r="T875" t="str">
        <f t="shared" si="9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 s="12">
        <f t="shared" si="88"/>
        <v>41368.583726851852</v>
      </c>
      <c r="J876">
        <v>1367676034</v>
      </c>
      <c r="K876" s="12">
        <f t="shared" si="89"/>
        <v>41398.583726851852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15">
        <f t="shared" si="90"/>
        <v>24.333333333333336</v>
      </c>
      <c r="R876" s="7">
        <f t="shared" si="87"/>
        <v>34.761904761904759</v>
      </c>
      <c r="S876" t="str">
        <f t="shared" si="92"/>
        <v>music</v>
      </c>
      <c r="T876" t="str">
        <f t="shared" si="9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 s="12">
        <f t="shared" si="88"/>
        <v>42248.723738425921</v>
      </c>
      <c r="J877">
        <v>1442856131</v>
      </c>
      <c r="K877" s="12">
        <f t="shared" si="89"/>
        <v>42268.723738425921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15">
        <f t="shared" si="90"/>
        <v>0</v>
      </c>
      <c r="R877" s="7" t="e">
        <f t="shared" si="87"/>
        <v>#DIV/0!</v>
      </c>
      <c r="S877" t="str">
        <f t="shared" si="92"/>
        <v>music</v>
      </c>
      <c r="T877" t="str">
        <f t="shared" si="9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 s="12">
        <f t="shared" si="88"/>
        <v>41276.496840277774</v>
      </c>
      <c r="J878">
        <v>1359978927</v>
      </c>
      <c r="K878" s="12">
        <f t="shared" si="89"/>
        <v>41309.496840277774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15">
        <f t="shared" si="90"/>
        <v>40.799492385786799</v>
      </c>
      <c r="R878" s="7">
        <f t="shared" si="87"/>
        <v>28.577777777777779</v>
      </c>
      <c r="S878" t="str">
        <f t="shared" si="92"/>
        <v>music</v>
      </c>
      <c r="T878" t="str">
        <f t="shared" si="9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 s="12">
        <f t="shared" si="88"/>
        <v>41597.788888888892</v>
      </c>
      <c r="J879">
        <v>1387479360</v>
      </c>
      <c r="K879" s="12">
        <f t="shared" si="89"/>
        <v>41627.788888888892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15">
        <f t="shared" si="90"/>
        <v>67.55</v>
      </c>
      <c r="R879" s="7">
        <f t="shared" si="87"/>
        <v>46.586206896551722</v>
      </c>
      <c r="S879" t="str">
        <f t="shared" si="92"/>
        <v>music</v>
      </c>
      <c r="T879" t="str">
        <f t="shared" si="9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 s="12">
        <f t="shared" si="88"/>
        <v>40505.232916666668</v>
      </c>
      <c r="J880">
        <v>1293082524</v>
      </c>
      <c r="K880" s="12">
        <f t="shared" si="89"/>
        <v>40535.232916666668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15">
        <f t="shared" si="90"/>
        <v>1.3</v>
      </c>
      <c r="R880" s="7">
        <f t="shared" si="87"/>
        <v>32.5</v>
      </c>
      <c r="S880" t="str">
        <f t="shared" si="92"/>
        <v>music</v>
      </c>
      <c r="T880" t="str">
        <f t="shared" si="9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 s="12">
        <f t="shared" si="88"/>
        <v>41037.829918981479</v>
      </c>
      <c r="J881">
        <v>1338321305</v>
      </c>
      <c r="K881" s="12">
        <f t="shared" si="89"/>
        <v>41058.829918981479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15">
        <f t="shared" si="90"/>
        <v>30.666666666666664</v>
      </c>
      <c r="R881" s="7">
        <f t="shared" si="87"/>
        <v>21.466666666666665</v>
      </c>
      <c r="S881" t="str">
        <f t="shared" si="92"/>
        <v>music</v>
      </c>
      <c r="T881" t="str">
        <f t="shared" si="9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 s="12">
        <f t="shared" si="88"/>
        <v>41179.32104166667</v>
      </c>
      <c r="J882">
        <v>1351582938</v>
      </c>
      <c r="K882" s="12">
        <f t="shared" si="89"/>
        <v>41212.32104166667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15">
        <f t="shared" si="90"/>
        <v>2.9894179894179893</v>
      </c>
      <c r="R882" s="7">
        <f t="shared" si="87"/>
        <v>14.125</v>
      </c>
      <c r="S882" t="str">
        <f>LEFT(P882,6-1)</f>
        <v>music</v>
      </c>
      <c r="T882" t="str">
        <f>RIGHT(P883, 9+1)</f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 s="12">
        <f t="shared" si="88"/>
        <v>40877.25099537037</v>
      </c>
      <c r="J883">
        <v>1326520886</v>
      </c>
      <c r="K883" s="12">
        <f t="shared" si="89"/>
        <v>40922.25099537037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15">
        <f t="shared" si="90"/>
        <v>0.8</v>
      </c>
      <c r="R883" s="7">
        <f t="shared" si="87"/>
        <v>30</v>
      </c>
      <c r="S883" t="str">
        <f t="shared" si="92"/>
        <v>music</v>
      </c>
      <c r="T883" t="str">
        <f t="shared" ref="T883:T900" si="94">RIGHT(P884, 9+1)</f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 s="12">
        <f t="shared" si="88"/>
        <v>40759.860532407409</v>
      </c>
      <c r="J884">
        <v>1315341550</v>
      </c>
      <c r="K884" s="12">
        <f t="shared" si="89"/>
        <v>40792.860532407409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15">
        <f t="shared" si="90"/>
        <v>20.133333333333333</v>
      </c>
      <c r="R884" s="7">
        <f t="shared" si="87"/>
        <v>21.571428571428573</v>
      </c>
      <c r="S884" t="str">
        <f t="shared" si="92"/>
        <v>music</v>
      </c>
      <c r="T884" t="str">
        <f t="shared" si="94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 s="12">
        <f t="shared" si="88"/>
        <v>42371.935590277775</v>
      </c>
      <c r="J885">
        <v>1456957635</v>
      </c>
      <c r="K885" s="12">
        <f t="shared" si="89"/>
        <v>42431.935590277775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15">
        <f t="shared" si="90"/>
        <v>40.020000000000003</v>
      </c>
      <c r="R885" s="7">
        <f t="shared" si="87"/>
        <v>83.375</v>
      </c>
      <c r="S885" t="str">
        <f t="shared" si="92"/>
        <v>music</v>
      </c>
      <c r="T885" t="str">
        <f t="shared" si="94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 s="12">
        <f t="shared" si="88"/>
        <v>40981.802615740737</v>
      </c>
      <c r="J886">
        <v>1336789860</v>
      </c>
      <c r="K886" s="12">
        <f t="shared" si="89"/>
        <v>41041.104861111111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15">
        <f t="shared" si="90"/>
        <v>1</v>
      </c>
      <c r="R886" s="7">
        <f t="shared" si="87"/>
        <v>10</v>
      </c>
      <c r="S886" t="str">
        <f t="shared" si="92"/>
        <v>music</v>
      </c>
      <c r="T886" t="str">
        <f t="shared" si="94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 s="12">
        <f t="shared" si="88"/>
        <v>42713.941099537042</v>
      </c>
      <c r="J887">
        <v>1483137311</v>
      </c>
      <c r="K887" s="12">
        <f t="shared" si="89"/>
        <v>42734.941099537042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15">
        <f t="shared" si="90"/>
        <v>75</v>
      </c>
      <c r="R887" s="7">
        <f t="shared" si="87"/>
        <v>35.714285714285715</v>
      </c>
      <c r="S887" t="str">
        <f t="shared" si="92"/>
        <v>music</v>
      </c>
      <c r="T887" t="str">
        <f t="shared" si="94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 s="12">
        <f t="shared" si="88"/>
        <v>42603.870520833334</v>
      </c>
      <c r="J888">
        <v>1473972813</v>
      </c>
      <c r="K888" s="12">
        <f t="shared" si="89"/>
        <v>42628.870520833334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15">
        <f t="shared" si="90"/>
        <v>41</v>
      </c>
      <c r="R888" s="7">
        <f t="shared" si="87"/>
        <v>29.285714285714285</v>
      </c>
      <c r="S888" t="str">
        <f t="shared" si="92"/>
        <v>music</v>
      </c>
      <c r="T888" t="str">
        <f t="shared" si="94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 s="12">
        <f t="shared" si="88"/>
        <v>41026.958969907406</v>
      </c>
      <c r="J889">
        <v>1338159655</v>
      </c>
      <c r="K889" s="12">
        <f t="shared" si="89"/>
        <v>41056.958969907406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15">
        <f t="shared" si="90"/>
        <v>0</v>
      </c>
      <c r="R889" s="7" t="e">
        <f t="shared" si="87"/>
        <v>#DIV/0!</v>
      </c>
      <c r="S889" t="str">
        <f t="shared" si="92"/>
        <v>music</v>
      </c>
      <c r="T889" t="str">
        <f t="shared" si="94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 s="12">
        <f t="shared" si="88"/>
        <v>40751.753298611111</v>
      </c>
      <c r="J890">
        <v>1314856800</v>
      </c>
      <c r="K890" s="12">
        <f t="shared" si="89"/>
        <v>40787.25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15">
        <f t="shared" si="90"/>
        <v>7.1999999999999993</v>
      </c>
      <c r="R890" s="7">
        <f t="shared" si="87"/>
        <v>18</v>
      </c>
      <c r="S890" t="str">
        <f t="shared" si="92"/>
        <v>music</v>
      </c>
      <c r="T890" t="str">
        <f t="shared" si="94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 s="12">
        <f t="shared" si="88"/>
        <v>41887.784062500003</v>
      </c>
      <c r="J891">
        <v>1412534943</v>
      </c>
      <c r="K891" s="12">
        <f t="shared" si="89"/>
        <v>41917.784062500003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15">
        <f t="shared" si="90"/>
        <v>9.4412800000000008</v>
      </c>
      <c r="R891" s="7">
        <f t="shared" si="87"/>
        <v>73.760000000000005</v>
      </c>
      <c r="S891" t="str">
        <f t="shared" si="92"/>
        <v>music</v>
      </c>
      <c r="T891" t="str">
        <f t="shared" si="94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 s="12">
        <f t="shared" si="88"/>
        <v>41569.698831018519</v>
      </c>
      <c r="J892">
        <v>1385055979</v>
      </c>
      <c r="K892" s="12">
        <f t="shared" si="89"/>
        <v>41599.740497685183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15">
        <f t="shared" si="90"/>
        <v>4.1666666666666661</v>
      </c>
      <c r="R892" s="7">
        <f t="shared" si="87"/>
        <v>31.25</v>
      </c>
      <c r="S892" t="str">
        <f t="shared" si="92"/>
        <v>music</v>
      </c>
      <c r="T892" t="str">
        <f t="shared" si="94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 s="12">
        <f t="shared" si="88"/>
        <v>41842.031597222223</v>
      </c>
      <c r="J893">
        <v>1408581930</v>
      </c>
      <c r="K893" s="12">
        <f t="shared" si="89"/>
        <v>41872.031597222223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15">
        <f t="shared" si="90"/>
        <v>3.25</v>
      </c>
      <c r="R893" s="7">
        <f t="shared" si="87"/>
        <v>28.888888888888889</v>
      </c>
      <c r="S893" t="str">
        <f t="shared" si="92"/>
        <v>music</v>
      </c>
      <c r="T893" t="str">
        <f t="shared" si="94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 s="12">
        <f t="shared" si="88"/>
        <v>40304.20003472222</v>
      </c>
      <c r="J894">
        <v>1280635200</v>
      </c>
      <c r="K894" s="12">
        <f t="shared" si="89"/>
        <v>40391.166666666664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15">
        <f t="shared" si="90"/>
        <v>40.75</v>
      </c>
      <c r="R894" s="7">
        <f t="shared" si="87"/>
        <v>143.8235294117647</v>
      </c>
      <c r="S894" t="str">
        <f t="shared" si="92"/>
        <v>music</v>
      </c>
      <c r="T894" t="str">
        <f t="shared" si="94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 s="12">
        <f t="shared" si="88"/>
        <v>42065.897719907407</v>
      </c>
      <c r="J895">
        <v>1427920363</v>
      </c>
      <c r="K895" s="12">
        <f t="shared" si="89"/>
        <v>42095.856053240743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15">
        <f t="shared" si="90"/>
        <v>10</v>
      </c>
      <c r="R895" s="7">
        <f t="shared" si="87"/>
        <v>40</v>
      </c>
      <c r="S895" t="str">
        <f t="shared" si="92"/>
        <v>music</v>
      </c>
      <c r="T895" t="str">
        <f t="shared" si="94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 s="12">
        <f t="shared" si="88"/>
        <v>42496.981597222228</v>
      </c>
      <c r="J896">
        <v>1465169610</v>
      </c>
      <c r="K896" s="12">
        <f t="shared" si="89"/>
        <v>42526.981597222228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15">
        <f t="shared" si="90"/>
        <v>39.17</v>
      </c>
      <c r="R896" s="7">
        <f t="shared" si="87"/>
        <v>147.81132075471697</v>
      </c>
      <c r="S896" t="str">
        <f t="shared" si="92"/>
        <v>music</v>
      </c>
      <c r="T896" t="str">
        <f t="shared" si="94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 s="12">
        <f t="shared" si="88"/>
        <v>40431.127650462964</v>
      </c>
      <c r="J897">
        <v>1287975829</v>
      </c>
      <c r="K897" s="12">
        <f t="shared" si="89"/>
        <v>40476.127650462964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15">
        <f t="shared" si="90"/>
        <v>2.4375</v>
      </c>
      <c r="R897" s="7">
        <f t="shared" si="87"/>
        <v>27.857142857142858</v>
      </c>
      <c r="S897" t="str">
        <f t="shared" si="92"/>
        <v>music</v>
      </c>
      <c r="T897" t="str">
        <f t="shared" si="94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 s="12">
        <f t="shared" si="88"/>
        <v>42218.872986111113</v>
      </c>
      <c r="J898">
        <v>1440734400</v>
      </c>
      <c r="K898" s="12">
        <f t="shared" si="89"/>
        <v>42244.166666666672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15">
        <f t="shared" si="90"/>
        <v>40</v>
      </c>
      <c r="R898" s="7">
        <f t="shared" ref="R898:R961" si="95">(E898/N898)</f>
        <v>44.444444444444443</v>
      </c>
      <c r="S898" t="str">
        <f t="shared" si="92"/>
        <v>music</v>
      </c>
      <c r="T898" t="str">
        <f t="shared" si="94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 s="12">
        <f t="shared" ref="I899:I962" si="96">(((L899/60)/60)/24)+DATE(1970, 1, 1)</f>
        <v>41211.688750000001</v>
      </c>
      <c r="J899">
        <v>1354123908</v>
      </c>
      <c r="K899" s="12">
        <f t="shared" ref="K899:K962" si="97">(((J899/60)/60)/24)+DATE(1970, 1, 1)</f>
        <v>41241.730416666665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15">
        <f t="shared" ref="Q899:Q962" si="98">E899/D899*100</f>
        <v>0</v>
      </c>
      <c r="R899" s="7" t="e">
        <f t="shared" si="95"/>
        <v>#DIV/0!</v>
      </c>
      <c r="S899" t="str">
        <f t="shared" si="92"/>
        <v>music</v>
      </c>
      <c r="T899" t="str">
        <f t="shared" si="94"/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 s="12">
        <f t="shared" si="96"/>
        <v>40878.758217592593</v>
      </c>
      <c r="J900">
        <v>1326651110</v>
      </c>
      <c r="K900" s="12">
        <f t="shared" si="97"/>
        <v>40923.758217592593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15">
        <f t="shared" si="98"/>
        <v>2.8000000000000003</v>
      </c>
      <c r="R900" s="7">
        <f t="shared" si="95"/>
        <v>35</v>
      </c>
      <c r="S900" t="str">
        <f t="shared" si="92"/>
        <v>music</v>
      </c>
      <c r="T900" t="str">
        <f t="shared" si="94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 s="12">
        <f t="shared" si="96"/>
        <v>40646.099097222221</v>
      </c>
      <c r="J901">
        <v>1306549362</v>
      </c>
      <c r="K901" s="12">
        <f t="shared" si="97"/>
        <v>40691.099097222221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15">
        <f t="shared" si="98"/>
        <v>37.333333333333336</v>
      </c>
      <c r="R901" s="7">
        <f t="shared" si="95"/>
        <v>35</v>
      </c>
      <c r="S901" t="str">
        <f t="shared" si="92"/>
        <v>music</v>
      </c>
      <c r="T901" t="str">
        <f>RIGHT(P901, 9+1)</f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 s="12">
        <f t="shared" si="96"/>
        <v>42429.84956018519</v>
      </c>
      <c r="J902">
        <v>1459365802</v>
      </c>
      <c r="K902" s="12">
        <f t="shared" si="97"/>
        <v>42459.807893518519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15">
        <f t="shared" si="98"/>
        <v>0.42</v>
      </c>
      <c r="R902" s="7">
        <f t="shared" si="95"/>
        <v>10.5</v>
      </c>
      <c r="S902" t="str">
        <f t="shared" si="92"/>
        <v>music</v>
      </c>
      <c r="T902" t="str">
        <f>RIGHT(P902,5-1)</f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 s="12">
        <f t="shared" si="96"/>
        <v>40291.81150462963</v>
      </c>
      <c r="J903">
        <v>1276024260</v>
      </c>
      <c r="K903" s="12">
        <f t="shared" si="97"/>
        <v>40337.799305555556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15">
        <f t="shared" si="98"/>
        <v>0</v>
      </c>
      <c r="R903" s="7" t="e">
        <f t="shared" si="95"/>
        <v>#DIV/0!</v>
      </c>
      <c r="S903" t="str">
        <f t="shared" si="92"/>
        <v>music</v>
      </c>
      <c r="T903" t="str">
        <f t="shared" ref="T903:T941" si="99">RIGHT(P903,5-1)</f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 s="12">
        <f t="shared" si="96"/>
        <v>41829.965532407405</v>
      </c>
      <c r="J904">
        <v>1409412600</v>
      </c>
      <c r="K904" s="12">
        <f t="shared" si="97"/>
        <v>41881.645833333336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15">
        <f t="shared" si="98"/>
        <v>0.3</v>
      </c>
      <c r="R904" s="7">
        <f t="shared" si="95"/>
        <v>30</v>
      </c>
      <c r="S904" t="str">
        <f t="shared" si="92"/>
        <v>music</v>
      </c>
      <c r="T904" t="str">
        <f t="shared" si="9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 s="12">
        <f t="shared" si="96"/>
        <v>41149.796064814815</v>
      </c>
      <c r="J905">
        <v>1348367100</v>
      </c>
      <c r="K905" s="12">
        <f t="shared" si="97"/>
        <v>41175.100694444445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15">
        <f t="shared" si="98"/>
        <v>3.2</v>
      </c>
      <c r="R905" s="7">
        <f t="shared" si="95"/>
        <v>40</v>
      </c>
      <c r="S905" t="str">
        <f t="shared" si="92"/>
        <v>music</v>
      </c>
      <c r="T905" t="str">
        <f t="shared" si="9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 s="12">
        <f t="shared" si="96"/>
        <v>42342.080289351856</v>
      </c>
      <c r="J906">
        <v>1451786137</v>
      </c>
      <c r="K906" s="12">
        <f t="shared" si="97"/>
        <v>42372.080289351856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15">
        <f t="shared" si="98"/>
        <v>0.30199999999999999</v>
      </c>
      <c r="R906" s="7">
        <f t="shared" si="95"/>
        <v>50.333333333333336</v>
      </c>
      <c r="S906" t="str">
        <f t="shared" si="92"/>
        <v>music</v>
      </c>
      <c r="T906" t="str">
        <f t="shared" si="9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 s="12">
        <f t="shared" si="96"/>
        <v>40507.239884259259</v>
      </c>
      <c r="J907">
        <v>1295847926</v>
      </c>
      <c r="K907" s="12">
        <f t="shared" si="97"/>
        <v>40567.239884259259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15">
        <f t="shared" si="98"/>
        <v>3.0153846153846153</v>
      </c>
      <c r="R907" s="7">
        <f t="shared" si="95"/>
        <v>32.666666666666664</v>
      </c>
      <c r="S907" t="str">
        <f t="shared" si="92"/>
        <v>music</v>
      </c>
      <c r="T907" t="str">
        <f t="shared" si="9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 s="12">
        <f t="shared" si="96"/>
        <v>41681.189699074072</v>
      </c>
      <c r="J908">
        <v>1394681590</v>
      </c>
      <c r="K908" s="12">
        <f t="shared" si="97"/>
        <v>41711.148032407407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15">
        <f t="shared" si="98"/>
        <v>0</v>
      </c>
      <c r="R908" s="7" t="e">
        <f t="shared" si="95"/>
        <v>#DIV/0!</v>
      </c>
      <c r="S908" t="str">
        <f t="shared" si="92"/>
        <v>music</v>
      </c>
      <c r="T908" t="str">
        <f t="shared" si="9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 s="12">
        <f t="shared" si="96"/>
        <v>40767.192395833335</v>
      </c>
      <c r="J909">
        <v>1315715823</v>
      </c>
      <c r="K909" s="12">
        <f t="shared" si="97"/>
        <v>40797.192395833335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15">
        <f t="shared" si="98"/>
        <v>0</v>
      </c>
      <c r="R909" s="7" t="e">
        <f t="shared" si="95"/>
        <v>#DIV/0!</v>
      </c>
      <c r="S909" t="str">
        <f t="shared" si="92"/>
        <v>music</v>
      </c>
      <c r="T909" t="str">
        <f t="shared" si="9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 s="12">
        <f t="shared" si="96"/>
        <v>40340.801562499997</v>
      </c>
      <c r="J910">
        <v>1280206740</v>
      </c>
      <c r="K910" s="12">
        <f t="shared" si="97"/>
        <v>40386.207638888889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15">
        <f t="shared" si="98"/>
        <v>0</v>
      </c>
      <c r="R910" s="7" t="e">
        <f t="shared" si="95"/>
        <v>#DIV/0!</v>
      </c>
      <c r="S910" t="str">
        <f t="shared" si="92"/>
        <v>music</v>
      </c>
      <c r="T910" t="str">
        <f t="shared" si="9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 s="12">
        <f t="shared" si="96"/>
        <v>41081.69027777778</v>
      </c>
      <c r="J911">
        <v>1343016000</v>
      </c>
      <c r="K911" s="12">
        <f t="shared" si="97"/>
        <v>41113.166666666664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15">
        <f t="shared" si="98"/>
        <v>3.25</v>
      </c>
      <c r="R911" s="7">
        <f t="shared" si="95"/>
        <v>65</v>
      </c>
      <c r="S911" t="str">
        <f t="shared" ref="S911:S941" si="100">LEFT(P911,6-1)</f>
        <v>music</v>
      </c>
      <c r="T911" t="str">
        <f t="shared" si="9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 s="12">
        <f t="shared" si="96"/>
        <v>42737.545358796298</v>
      </c>
      <c r="J912">
        <v>1488546319</v>
      </c>
      <c r="K912" s="12">
        <f t="shared" si="97"/>
        <v>42797.545358796298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15">
        <f t="shared" si="98"/>
        <v>22.363636363636363</v>
      </c>
      <c r="R912" s="7">
        <f t="shared" si="95"/>
        <v>24.6</v>
      </c>
      <c r="S912" t="str">
        <f t="shared" si="100"/>
        <v>music</v>
      </c>
      <c r="T912" t="str">
        <f t="shared" si="9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 s="12">
        <f t="shared" si="96"/>
        <v>41642.005150462966</v>
      </c>
      <c r="J913">
        <v>1390522045</v>
      </c>
      <c r="K913" s="12">
        <f t="shared" si="97"/>
        <v>41663.005150462966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15">
        <f t="shared" si="98"/>
        <v>0</v>
      </c>
      <c r="R913" s="7" t="e">
        <f t="shared" si="95"/>
        <v>#DIV/0!</v>
      </c>
      <c r="S913" t="str">
        <f t="shared" si="100"/>
        <v>music</v>
      </c>
      <c r="T913" t="str">
        <f t="shared" si="9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 s="12">
        <f t="shared" si="96"/>
        <v>41194.109340277777</v>
      </c>
      <c r="J914">
        <v>1355197047</v>
      </c>
      <c r="K914" s="12">
        <f t="shared" si="97"/>
        <v>41254.151006944441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15">
        <f t="shared" si="98"/>
        <v>0.85714285714285721</v>
      </c>
      <c r="R914" s="7">
        <f t="shared" si="95"/>
        <v>15</v>
      </c>
      <c r="S914" t="str">
        <f t="shared" si="100"/>
        <v>music</v>
      </c>
      <c r="T914" t="str">
        <f t="shared" si="9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 s="12">
        <f t="shared" si="96"/>
        <v>41004.139108796298</v>
      </c>
      <c r="J915">
        <v>1336188019</v>
      </c>
      <c r="K915" s="12">
        <f t="shared" si="97"/>
        <v>41034.139108796298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15">
        <f t="shared" si="98"/>
        <v>6.6066666666666665</v>
      </c>
      <c r="R915" s="7">
        <f t="shared" si="95"/>
        <v>82.583333333333329</v>
      </c>
      <c r="S915" t="str">
        <f t="shared" si="100"/>
        <v>music</v>
      </c>
      <c r="T915" t="str">
        <f t="shared" si="9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 s="12">
        <f t="shared" si="96"/>
        <v>41116.763275462967</v>
      </c>
      <c r="J916">
        <v>1345918747</v>
      </c>
      <c r="K916" s="12">
        <f t="shared" si="97"/>
        <v>41146.763275462967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15">
        <f t="shared" si="98"/>
        <v>0</v>
      </c>
      <c r="R916" s="7" t="e">
        <f t="shared" si="95"/>
        <v>#DIV/0!</v>
      </c>
      <c r="S916" t="str">
        <f t="shared" si="100"/>
        <v>music</v>
      </c>
      <c r="T916" t="str">
        <f t="shared" si="9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 s="12">
        <f t="shared" si="96"/>
        <v>40937.679560185185</v>
      </c>
      <c r="J917">
        <v>1330577940</v>
      </c>
      <c r="K917" s="12">
        <f t="shared" si="97"/>
        <v>40969.207638888889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15">
        <f t="shared" si="98"/>
        <v>5.7692307692307692</v>
      </c>
      <c r="R917" s="7">
        <f t="shared" si="95"/>
        <v>41.666666666666664</v>
      </c>
      <c r="S917" t="str">
        <f t="shared" si="100"/>
        <v>music</v>
      </c>
      <c r="T917" t="str">
        <f t="shared" si="9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 s="12">
        <f t="shared" si="96"/>
        <v>40434.853402777779</v>
      </c>
      <c r="J918">
        <v>1287723600</v>
      </c>
      <c r="K918" s="12">
        <f t="shared" si="97"/>
        <v>40473.208333333336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15">
        <f t="shared" si="98"/>
        <v>0</v>
      </c>
      <c r="R918" s="7" t="e">
        <f t="shared" si="95"/>
        <v>#DIV/0!</v>
      </c>
      <c r="S918" t="str">
        <f t="shared" si="100"/>
        <v>music</v>
      </c>
      <c r="T918" t="str">
        <f t="shared" si="9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 s="12">
        <f t="shared" si="96"/>
        <v>41802.94363425926</v>
      </c>
      <c r="J919">
        <v>1405305000</v>
      </c>
      <c r="K919" s="12">
        <f t="shared" si="97"/>
        <v>41834.104166666664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15">
        <f t="shared" si="98"/>
        <v>0.6</v>
      </c>
      <c r="R919" s="7">
        <f t="shared" si="95"/>
        <v>30</v>
      </c>
      <c r="S919" t="str">
        <f t="shared" si="100"/>
        <v>music</v>
      </c>
      <c r="T919" t="str">
        <f t="shared" si="9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 s="12">
        <f t="shared" si="96"/>
        <v>41944.916215277779</v>
      </c>
      <c r="J920">
        <v>1417474761</v>
      </c>
      <c r="K920" s="12">
        <f t="shared" si="97"/>
        <v>41974.957881944443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15">
        <f t="shared" si="98"/>
        <v>5.0256410256410255</v>
      </c>
      <c r="R920" s="7">
        <f t="shared" si="95"/>
        <v>19.600000000000001</v>
      </c>
      <c r="S920" t="str">
        <f t="shared" si="100"/>
        <v>music</v>
      </c>
      <c r="T920" t="str">
        <f t="shared" si="9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 s="12">
        <f t="shared" si="96"/>
        <v>41227.641724537039</v>
      </c>
      <c r="J921">
        <v>1355930645</v>
      </c>
      <c r="K921" s="12">
        <f t="shared" si="97"/>
        <v>41262.641724537039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15">
        <f t="shared" si="98"/>
        <v>0.5</v>
      </c>
      <c r="R921" s="7">
        <f t="shared" si="95"/>
        <v>100</v>
      </c>
      <c r="S921" t="str">
        <f t="shared" si="100"/>
        <v>music</v>
      </c>
      <c r="T921" t="str">
        <f t="shared" si="9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 s="12">
        <f t="shared" si="96"/>
        <v>41562.67155092593</v>
      </c>
      <c r="J922">
        <v>1384448822</v>
      </c>
      <c r="K922" s="12">
        <f t="shared" si="97"/>
        <v>41592.713217592594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15">
        <f t="shared" si="98"/>
        <v>0</v>
      </c>
      <c r="R922" s="7" t="e">
        <f t="shared" si="95"/>
        <v>#DIV/0!</v>
      </c>
      <c r="S922" t="str">
        <f t="shared" si="100"/>
        <v>music</v>
      </c>
      <c r="T922" t="str">
        <f t="shared" si="9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 s="12">
        <f t="shared" si="96"/>
        <v>40847.171018518515</v>
      </c>
      <c r="J923">
        <v>1323666376</v>
      </c>
      <c r="K923" s="12">
        <f t="shared" si="97"/>
        <v>40889.212685185186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15">
        <f t="shared" si="98"/>
        <v>30.9</v>
      </c>
      <c r="R923" s="7">
        <f t="shared" si="95"/>
        <v>231.75</v>
      </c>
      <c r="S923" t="str">
        <f t="shared" si="100"/>
        <v>music</v>
      </c>
      <c r="T923" t="str">
        <f t="shared" si="9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 s="12">
        <f t="shared" si="96"/>
        <v>41878.530011574076</v>
      </c>
      <c r="J924">
        <v>1412167393</v>
      </c>
      <c r="K924" s="12">
        <f t="shared" si="97"/>
        <v>41913.530011574076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15">
        <f t="shared" si="98"/>
        <v>21.037037037037038</v>
      </c>
      <c r="R924" s="7">
        <f t="shared" si="95"/>
        <v>189.33333333333334</v>
      </c>
      <c r="S924" t="str">
        <f t="shared" si="100"/>
        <v>music</v>
      </c>
      <c r="T924" t="str">
        <f t="shared" si="9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 s="12">
        <f t="shared" si="96"/>
        <v>41934.959756944445</v>
      </c>
      <c r="J925">
        <v>1416614523</v>
      </c>
      <c r="K925" s="12">
        <f t="shared" si="97"/>
        <v>41965.001423611116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15">
        <f t="shared" si="98"/>
        <v>2.1999999999999997</v>
      </c>
      <c r="R925" s="7">
        <f t="shared" si="95"/>
        <v>55</v>
      </c>
      <c r="S925" t="str">
        <f t="shared" si="100"/>
        <v>music</v>
      </c>
      <c r="T925" t="str">
        <f t="shared" si="9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 s="12">
        <f t="shared" si="96"/>
        <v>41288.942928240744</v>
      </c>
      <c r="J926">
        <v>1360795069</v>
      </c>
      <c r="K926" s="12">
        <f t="shared" si="97"/>
        <v>41318.942928240744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15">
        <f t="shared" si="98"/>
        <v>10.9</v>
      </c>
      <c r="R926" s="7">
        <f t="shared" si="95"/>
        <v>21.8</v>
      </c>
      <c r="S926" t="str">
        <f t="shared" si="100"/>
        <v>music</v>
      </c>
      <c r="T926" t="str">
        <f t="shared" si="9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 s="12">
        <f t="shared" si="96"/>
        <v>41575.880914351852</v>
      </c>
      <c r="J927">
        <v>1385590111</v>
      </c>
      <c r="K927" s="12">
        <f t="shared" si="97"/>
        <v>41605.922581018516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15">
        <f t="shared" si="98"/>
        <v>2.666666666666667</v>
      </c>
      <c r="R927" s="7">
        <f t="shared" si="95"/>
        <v>32</v>
      </c>
      <c r="S927" t="str">
        <f t="shared" si="100"/>
        <v>music</v>
      </c>
      <c r="T927" t="str">
        <f t="shared" si="9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 s="12">
        <f t="shared" si="96"/>
        <v>40338.02002314815</v>
      </c>
      <c r="J928">
        <v>1278628800</v>
      </c>
      <c r="K928" s="12">
        <f t="shared" si="97"/>
        <v>40367.944444444445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15">
        <f t="shared" si="98"/>
        <v>0</v>
      </c>
      <c r="R928" s="7" t="e">
        <f t="shared" si="95"/>
        <v>#DIV/0!</v>
      </c>
      <c r="S928" t="str">
        <f t="shared" si="100"/>
        <v>music</v>
      </c>
      <c r="T928" t="str">
        <f t="shared" si="9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 s="12">
        <f t="shared" si="96"/>
        <v>41013.822858796295</v>
      </c>
      <c r="J929">
        <v>1337024695</v>
      </c>
      <c r="K929" s="12">
        <f t="shared" si="97"/>
        <v>41043.822858796295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15">
        <f t="shared" si="98"/>
        <v>0</v>
      </c>
      <c r="R929" s="7" t="e">
        <f t="shared" si="95"/>
        <v>#DIV/0!</v>
      </c>
      <c r="S929" t="str">
        <f t="shared" si="100"/>
        <v>music</v>
      </c>
      <c r="T929" t="str">
        <f t="shared" si="9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 s="12">
        <f t="shared" si="96"/>
        <v>41180.86241898148</v>
      </c>
      <c r="J930">
        <v>1353196800</v>
      </c>
      <c r="K930" s="12">
        <f t="shared" si="97"/>
        <v>41231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15">
        <f t="shared" si="98"/>
        <v>10.86206896551724</v>
      </c>
      <c r="R930" s="7">
        <f t="shared" si="95"/>
        <v>56.25</v>
      </c>
      <c r="S930" t="str">
        <f t="shared" si="100"/>
        <v>music</v>
      </c>
      <c r="T930" t="str">
        <f t="shared" si="9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 s="12">
        <f t="shared" si="96"/>
        <v>40978.238067129627</v>
      </c>
      <c r="J931">
        <v>1333946569</v>
      </c>
      <c r="K931" s="12">
        <f t="shared" si="97"/>
        <v>41008.196400462963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15">
        <f t="shared" si="98"/>
        <v>0</v>
      </c>
      <c r="R931" s="7" t="e">
        <f t="shared" si="95"/>
        <v>#DIV/0!</v>
      </c>
      <c r="S931" t="str">
        <f t="shared" si="100"/>
        <v>music</v>
      </c>
      <c r="T931" t="str">
        <f t="shared" si="9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 s="12">
        <f t="shared" si="96"/>
        <v>40312.915578703702</v>
      </c>
      <c r="J932">
        <v>1277501520</v>
      </c>
      <c r="K932" s="12">
        <f t="shared" si="97"/>
        <v>40354.897222222222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15">
        <f t="shared" si="98"/>
        <v>38.333333333333336</v>
      </c>
      <c r="R932" s="7">
        <f t="shared" si="95"/>
        <v>69</v>
      </c>
      <c r="S932" t="str">
        <f t="shared" si="100"/>
        <v>music</v>
      </c>
      <c r="T932" t="str">
        <f t="shared" si="9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 s="12">
        <f t="shared" si="96"/>
        <v>41680.359976851854</v>
      </c>
      <c r="J933">
        <v>1395007200</v>
      </c>
      <c r="K933" s="12">
        <f t="shared" si="97"/>
        <v>41714.916666666664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15">
        <f t="shared" si="98"/>
        <v>6.5500000000000007</v>
      </c>
      <c r="R933" s="7">
        <f t="shared" si="95"/>
        <v>18.714285714285715</v>
      </c>
      <c r="S933" t="str">
        <f t="shared" si="100"/>
        <v>music</v>
      </c>
      <c r="T933" t="str">
        <f t="shared" si="9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 s="12">
        <f t="shared" si="96"/>
        <v>41310.969270833331</v>
      </c>
      <c r="J934">
        <v>1363990545</v>
      </c>
      <c r="K934" s="12">
        <f t="shared" si="97"/>
        <v>41355.927604166667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15">
        <f t="shared" si="98"/>
        <v>14.536842105263158</v>
      </c>
      <c r="R934" s="7">
        <f t="shared" si="95"/>
        <v>46.033333333333331</v>
      </c>
      <c r="S934" t="str">
        <f t="shared" si="100"/>
        <v>music</v>
      </c>
      <c r="T934" t="str">
        <f t="shared" si="9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 s="12">
        <f t="shared" si="96"/>
        <v>41711.169085648151</v>
      </c>
      <c r="J935">
        <v>1399867409</v>
      </c>
      <c r="K935" s="12">
        <f t="shared" si="97"/>
        <v>41771.169085648151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15">
        <f t="shared" si="98"/>
        <v>6</v>
      </c>
      <c r="R935" s="7">
        <f t="shared" si="95"/>
        <v>60</v>
      </c>
      <c r="S935" t="str">
        <f t="shared" si="100"/>
        <v>music</v>
      </c>
      <c r="T935" t="str">
        <f t="shared" si="9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 s="12">
        <f t="shared" si="96"/>
        <v>41733.737083333333</v>
      </c>
      <c r="J936">
        <v>1399183200</v>
      </c>
      <c r="K936" s="12">
        <f t="shared" si="97"/>
        <v>41763.25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15">
        <f t="shared" si="98"/>
        <v>30.4</v>
      </c>
      <c r="R936" s="7">
        <f t="shared" si="95"/>
        <v>50.666666666666664</v>
      </c>
      <c r="S936" t="str">
        <f t="shared" si="100"/>
        <v>music</v>
      </c>
      <c r="T936" t="str">
        <f t="shared" si="9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 s="12">
        <f t="shared" si="96"/>
        <v>42368.333668981482</v>
      </c>
      <c r="J937">
        <v>1454054429</v>
      </c>
      <c r="K937" s="12">
        <f t="shared" si="97"/>
        <v>42398.333668981482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15">
        <f t="shared" si="98"/>
        <v>1.4285714285714286</v>
      </c>
      <c r="R937" s="7">
        <f t="shared" si="95"/>
        <v>25</v>
      </c>
      <c r="S937" t="str">
        <f t="shared" si="100"/>
        <v>music</v>
      </c>
      <c r="T937" t="str">
        <f t="shared" si="9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 s="12">
        <f t="shared" si="96"/>
        <v>40883.024178240739</v>
      </c>
      <c r="J938">
        <v>1326916800</v>
      </c>
      <c r="K938" s="12">
        <f t="shared" si="97"/>
        <v>40926.833333333336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15">
        <f t="shared" si="98"/>
        <v>0</v>
      </c>
      <c r="R938" s="7" t="e">
        <f t="shared" si="95"/>
        <v>#DIV/0!</v>
      </c>
      <c r="S938" t="str">
        <f t="shared" si="100"/>
        <v>music</v>
      </c>
      <c r="T938" t="str">
        <f t="shared" si="9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 s="12">
        <f t="shared" si="96"/>
        <v>41551.798113425924</v>
      </c>
      <c r="J939">
        <v>1383509357</v>
      </c>
      <c r="K939" s="12">
        <f t="shared" si="97"/>
        <v>41581.839780092596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15">
        <f t="shared" si="98"/>
        <v>1.1428571428571428</v>
      </c>
      <c r="R939" s="7">
        <f t="shared" si="95"/>
        <v>20</v>
      </c>
      <c r="S939" t="str">
        <f t="shared" si="100"/>
        <v>music</v>
      </c>
      <c r="T939" t="str">
        <f t="shared" si="9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 s="12">
        <f t="shared" si="96"/>
        <v>41124.479722222226</v>
      </c>
      <c r="J940">
        <v>1346585448</v>
      </c>
      <c r="K940" s="12">
        <f t="shared" si="97"/>
        <v>41154.479722222226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15">
        <f t="shared" si="98"/>
        <v>0.35714285714285715</v>
      </c>
      <c r="R940" s="7">
        <f t="shared" si="95"/>
        <v>25</v>
      </c>
      <c r="S940" t="str">
        <f t="shared" si="100"/>
        <v>music</v>
      </c>
      <c r="T940" t="str">
        <f t="shared" si="9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 s="12">
        <f t="shared" si="96"/>
        <v>41416.763171296298</v>
      </c>
      <c r="J941">
        <v>1372622280</v>
      </c>
      <c r="K941" s="12">
        <f t="shared" si="97"/>
        <v>41455.831944444442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15">
        <f t="shared" si="98"/>
        <v>1.4545454545454546</v>
      </c>
      <c r="R941" s="7">
        <f t="shared" si="95"/>
        <v>20</v>
      </c>
      <c r="S941" t="str">
        <f t="shared" si="100"/>
        <v>music</v>
      </c>
      <c r="T941" t="str">
        <f t="shared" si="9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 s="12">
        <f t="shared" si="96"/>
        <v>42182.008402777778</v>
      </c>
      <c r="J942">
        <v>1439251926</v>
      </c>
      <c r="K942" s="12">
        <f t="shared" si="97"/>
        <v>42227.008402777778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15">
        <f t="shared" si="98"/>
        <v>17.155555555555555</v>
      </c>
      <c r="R942" s="7">
        <f t="shared" si="95"/>
        <v>110.28571428571429</v>
      </c>
      <c r="S942" t="str">
        <f>LEFT(P942,11-1)</f>
        <v>technology</v>
      </c>
      <c r="T942" t="str">
        <f>RIGHT(P942,10-1)</f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 s="12">
        <f t="shared" si="96"/>
        <v>42746.096585648149</v>
      </c>
      <c r="J943">
        <v>1486693145</v>
      </c>
      <c r="K943" s="12">
        <f t="shared" si="97"/>
        <v>42776.096585648149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15">
        <f t="shared" si="98"/>
        <v>2.3220000000000001</v>
      </c>
      <c r="R943" s="7">
        <f t="shared" si="95"/>
        <v>37.451612903225808</v>
      </c>
      <c r="S943" t="str">
        <f t="shared" ref="S943:S1006" si="101">LEFT(P943,11-1)</f>
        <v>technology</v>
      </c>
      <c r="T943" t="str">
        <f t="shared" ref="T943:T1006" si="102">RIGHT(P943,10-1)</f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 s="12">
        <f t="shared" si="96"/>
        <v>42382.843287037031</v>
      </c>
      <c r="J944">
        <v>1455826460</v>
      </c>
      <c r="K944" s="12">
        <f t="shared" si="97"/>
        <v>42418.843287037031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15">
        <f t="shared" si="98"/>
        <v>8.9066666666666663</v>
      </c>
      <c r="R944" s="7">
        <f t="shared" si="95"/>
        <v>41.75</v>
      </c>
      <c r="S944" t="str">
        <f t="shared" si="101"/>
        <v>technology</v>
      </c>
      <c r="T944" t="str">
        <f t="shared" si="102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 s="12">
        <f t="shared" si="96"/>
        <v>42673.66788194445</v>
      </c>
      <c r="J945">
        <v>1480438905</v>
      </c>
      <c r="K945" s="12">
        <f t="shared" si="97"/>
        <v>42703.709548611107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15">
        <f t="shared" si="98"/>
        <v>9.6333333333333346</v>
      </c>
      <c r="R945" s="7">
        <f t="shared" si="95"/>
        <v>24.083333333333332</v>
      </c>
      <c r="S945" t="str">
        <f t="shared" si="101"/>
        <v>technology</v>
      </c>
      <c r="T945" t="str">
        <f t="shared" si="102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 s="12">
        <f t="shared" si="96"/>
        <v>42444.583912037036</v>
      </c>
      <c r="J946">
        <v>1460988000</v>
      </c>
      <c r="K946" s="12">
        <f t="shared" si="97"/>
        <v>42478.583333333328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15">
        <f t="shared" si="98"/>
        <v>13.325999999999999</v>
      </c>
      <c r="R946" s="7">
        <f t="shared" si="95"/>
        <v>69.40625</v>
      </c>
      <c r="S946" t="str">
        <f t="shared" si="101"/>
        <v>technology</v>
      </c>
      <c r="T946" t="str">
        <f t="shared" si="102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 s="12">
        <f t="shared" si="96"/>
        <v>42732.872986111113</v>
      </c>
      <c r="J947">
        <v>1487462340</v>
      </c>
      <c r="K947" s="12">
        <f t="shared" si="97"/>
        <v>42784.999305555553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15">
        <f t="shared" si="98"/>
        <v>2.484</v>
      </c>
      <c r="R947" s="7">
        <f t="shared" si="95"/>
        <v>155.25</v>
      </c>
      <c r="S947" t="str">
        <f t="shared" si="101"/>
        <v>technology</v>
      </c>
      <c r="T947" t="str">
        <f t="shared" si="102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 s="12">
        <f t="shared" si="96"/>
        <v>42592.750555555554</v>
      </c>
      <c r="J948">
        <v>1473444048</v>
      </c>
      <c r="K948" s="12">
        <f t="shared" si="97"/>
        <v>42622.750555555554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15">
        <f t="shared" si="98"/>
        <v>1.9066666666666665</v>
      </c>
      <c r="R948" s="7">
        <f t="shared" si="95"/>
        <v>57.2</v>
      </c>
      <c r="S948" t="str">
        <f t="shared" si="101"/>
        <v>technology</v>
      </c>
      <c r="T948" t="str">
        <f t="shared" si="102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 s="12">
        <f t="shared" si="96"/>
        <v>42491.781319444446</v>
      </c>
      <c r="J949">
        <v>1467312306</v>
      </c>
      <c r="K949" s="12">
        <f t="shared" si="97"/>
        <v>42551.781319444446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15">
        <f t="shared" si="98"/>
        <v>0</v>
      </c>
      <c r="R949" s="7" t="e">
        <f t="shared" si="95"/>
        <v>#DIV/0!</v>
      </c>
      <c r="S949" t="str">
        <f t="shared" si="101"/>
        <v>technology</v>
      </c>
      <c r="T949" t="str">
        <f t="shared" si="102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 s="12">
        <f t="shared" si="96"/>
        <v>42411.828287037039</v>
      </c>
      <c r="J950">
        <v>1457812364</v>
      </c>
      <c r="K950" s="12">
        <f t="shared" si="97"/>
        <v>42441.828287037039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15">
        <f t="shared" si="98"/>
        <v>12</v>
      </c>
      <c r="R950" s="7">
        <f t="shared" si="95"/>
        <v>60</v>
      </c>
      <c r="S950" t="str">
        <f t="shared" si="101"/>
        <v>technology</v>
      </c>
      <c r="T950" t="str">
        <f t="shared" si="102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 s="12">
        <f t="shared" si="96"/>
        <v>42361.043703703705</v>
      </c>
      <c r="J951">
        <v>1456016576</v>
      </c>
      <c r="K951" s="12">
        <f t="shared" si="97"/>
        <v>42421.043703703705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15">
        <f t="shared" si="98"/>
        <v>1.365</v>
      </c>
      <c r="R951" s="7">
        <f t="shared" si="95"/>
        <v>39</v>
      </c>
      <c r="S951" t="str">
        <f t="shared" si="101"/>
        <v>technology</v>
      </c>
      <c r="T951" t="str">
        <f t="shared" si="102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 s="12">
        <f t="shared" si="96"/>
        <v>42356.750706018516</v>
      </c>
      <c r="J952">
        <v>1453053661</v>
      </c>
      <c r="K952" s="12">
        <f t="shared" si="97"/>
        <v>42386.750706018516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15">
        <f t="shared" si="98"/>
        <v>28.04</v>
      </c>
      <c r="R952" s="7">
        <f t="shared" si="95"/>
        <v>58.416666666666664</v>
      </c>
      <c r="S952" t="str">
        <f t="shared" si="101"/>
        <v>technology</v>
      </c>
      <c r="T952" t="str">
        <f t="shared" si="102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 s="12">
        <f t="shared" si="96"/>
        <v>42480.653611111105</v>
      </c>
      <c r="J953">
        <v>1465054872</v>
      </c>
      <c r="K953" s="12">
        <f t="shared" si="97"/>
        <v>42525.653611111105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15">
        <f t="shared" si="98"/>
        <v>38.39</v>
      </c>
      <c r="R953" s="7">
        <f t="shared" si="95"/>
        <v>158.63636363636363</v>
      </c>
      <c r="S953" t="str">
        <f t="shared" si="101"/>
        <v>technology</v>
      </c>
      <c r="T953" t="str">
        <f t="shared" si="102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 s="12">
        <f t="shared" si="96"/>
        <v>42662.613564814819</v>
      </c>
      <c r="J954">
        <v>1479483812</v>
      </c>
      <c r="K954" s="12">
        <f t="shared" si="97"/>
        <v>42692.655231481483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15">
        <f t="shared" si="98"/>
        <v>39.942857142857143</v>
      </c>
      <c r="R954" s="7">
        <f t="shared" si="95"/>
        <v>99.857142857142861</v>
      </c>
      <c r="S954" t="str">
        <f t="shared" si="101"/>
        <v>technology</v>
      </c>
      <c r="T954" t="str">
        <f t="shared" si="102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 s="12">
        <f t="shared" si="96"/>
        <v>41999.164340277777</v>
      </c>
      <c r="J955">
        <v>1422158199</v>
      </c>
      <c r="K955" s="12">
        <f t="shared" si="97"/>
        <v>42029.164340277777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15">
        <f t="shared" si="98"/>
        <v>0.84</v>
      </c>
      <c r="R955" s="7">
        <f t="shared" si="95"/>
        <v>25.2</v>
      </c>
      <c r="S955" t="str">
        <f t="shared" si="101"/>
        <v>technology</v>
      </c>
      <c r="T955" t="str">
        <f t="shared" si="102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 s="12">
        <f t="shared" si="96"/>
        <v>42194.833784722221</v>
      </c>
      <c r="J956">
        <v>1440100839</v>
      </c>
      <c r="K956" s="12">
        <f t="shared" si="97"/>
        <v>42236.833784722221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15">
        <f t="shared" si="98"/>
        <v>43.406666666666666</v>
      </c>
      <c r="R956" s="7">
        <f t="shared" si="95"/>
        <v>89.191780821917803</v>
      </c>
      <c r="S956" t="str">
        <f t="shared" si="101"/>
        <v>technology</v>
      </c>
      <c r="T956" t="str">
        <f t="shared" si="102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 s="12">
        <f t="shared" si="96"/>
        <v>42586.295138888891</v>
      </c>
      <c r="J957">
        <v>1473750300</v>
      </c>
      <c r="K957" s="12">
        <f t="shared" si="97"/>
        <v>42626.295138888891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15">
        <f t="shared" si="98"/>
        <v>5.6613333333333333</v>
      </c>
      <c r="R957" s="7">
        <f t="shared" si="95"/>
        <v>182.6236559139785</v>
      </c>
      <c r="S957" t="str">
        <f t="shared" si="101"/>
        <v>technology</v>
      </c>
      <c r="T957" t="str">
        <f t="shared" si="102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 s="12">
        <f t="shared" si="96"/>
        <v>42060.913877314815</v>
      </c>
      <c r="J958">
        <v>1430081759</v>
      </c>
      <c r="K958" s="12">
        <f t="shared" si="97"/>
        <v>42120.872210648144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15">
        <f t="shared" si="98"/>
        <v>1.722</v>
      </c>
      <c r="R958" s="7">
        <f t="shared" si="95"/>
        <v>50.647058823529413</v>
      </c>
      <c r="S958" t="str">
        <f t="shared" si="101"/>
        <v>technology</v>
      </c>
      <c r="T958" t="str">
        <f t="shared" si="102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 s="12">
        <f t="shared" si="96"/>
        <v>42660.552465277782</v>
      </c>
      <c r="J959">
        <v>1479392133</v>
      </c>
      <c r="K959" s="12">
        <f t="shared" si="97"/>
        <v>42691.594131944439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15">
        <f t="shared" si="98"/>
        <v>1.9416666666666664</v>
      </c>
      <c r="R959" s="7">
        <f t="shared" si="95"/>
        <v>33.285714285714285</v>
      </c>
      <c r="S959" t="str">
        <f t="shared" si="101"/>
        <v>technology</v>
      </c>
      <c r="T959" t="str">
        <f t="shared" si="102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 s="12">
        <f t="shared" si="96"/>
        <v>42082.802812499998</v>
      </c>
      <c r="J960">
        <v>1428641940</v>
      </c>
      <c r="K960" s="12">
        <f t="shared" si="97"/>
        <v>42104.207638888889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15">
        <f t="shared" si="98"/>
        <v>11.328275684711327</v>
      </c>
      <c r="R960" s="7">
        <f t="shared" si="95"/>
        <v>51.823529411764703</v>
      </c>
      <c r="S960" t="str">
        <f t="shared" si="101"/>
        <v>technology</v>
      </c>
      <c r="T960" t="str">
        <f t="shared" si="102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 s="12">
        <f t="shared" si="96"/>
        <v>41993.174363425926</v>
      </c>
      <c r="J961">
        <v>1421640665</v>
      </c>
      <c r="K961" s="12">
        <f t="shared" si="97"/>
        <v>42023.174363425926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15">
        <f t="shared" si="98"/>
        <v>38.86</v>
      </c>
      <c r="R961" s="7">
        <f t="shared" si="95"/>
        <v>113.62573099415205</v>
      </c>
      <c r="S961" t="str">
        <f t="shared" si="101"/>
        <v>technology</v>
      </c>
      <c r="T961" t="str">
        <f t="shared" si="102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 s="12">
        <f t="shared" si="96"/>
        <v>42766.626793981486</v>
      </c>
      <c r="J962">
        <v>1489500155</v>
      </c>
      <c r="K962" s="12">
        <f t="shared" si="97"/>
        <v>42808.585127314815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15">
        <f t="shared" si="98"/>
        <v>46.100628930817614</v>
      </c>
      <c r="R962" s="7">
        <f t="shared" ref="R962:R1025" si="103">(E962/N962)</f>
        <v>136.46276595744681</v>
      </c>
      <c r="S962" t="str">
        <f t="shared" si="101"/>
        <v>technology</v>
      </c>
      <c r="T962" t="str">
        <f t="shared" si="102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 s="12">
        <f t="shared" ref="I963:I1026" si="104">(((L963/60)/60)/24)+DATE(1970, 1, 1)</f>
        <v>42740.693692129629</v>
      </c>
      <c r="J963">
        <v>1487617200</v>
      </c>
      <c r="K963" s="12">
        <f t="shared" ref="K963:K1026" si="105">(((J963/60)/60)/24)+DATE(1970, 1, 1)</f>
        <v>42786.791666666672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15">
        <f t="shared" ref="Q963:Q1026" si="106">E963/D963*100</f>
        <v>42.188421052631583</v>
      </c>
      <c r="R963" s="7">
        <f t="shared" si="103"/>
        <v>364.35454545454547</v>
      </c>
      <c r="S963" t="str">
        <f t="shared" si="101"/>
        <v>technology</v>
      </c>
      <c r="T963" t="str">
        <f t="shared" si="102"/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 s="12">
        <f t="shared" si="104"/>
        <v>42373.712418981479</v>
      </c>
      <c r="J964">
        <v>1455210353</v>
      </c>
      <c r="K964" s="12">
        <f t="shared" si="105"/>
        <v>42411.712418981479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15">
        <f t="shared" si="106"/>
        <v>28.48</v>
      </c>
      <c r="R964" s="7">
        <f t="shared" si="103"/>
        <v>19.243243243243242</v>
      </c>
      <c r="S964" t="str">
        <f t="shared" si="101"/>
        <v>technology</v>
      </c>
      <c r="T964" t="str">
        <f t="shared" si="102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 s="12">
        <f t="shared" si="104"/>
        <v>42625.635636574079</v>
      </c>
      <c r="J965">
        <v>1476717319</v>
      </c>
      <c r="K965" s="12">
        <f t="shared" si="105"/>
        <v>42660.635636574079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15">
        <f t="shared" si="106"/>
        <v>1.077142857142857</v>
      </c>
      <c r="R965" s="7">
        <f t="shared" si="103"/>
        <v>41.888888888888886</v>
      </c>
      <c r="S965" t="str">
        <f t="shared" si="101"/>
        <v>technology</v>
      </c>
      <c r="T965" t="str">
        <f t="shared" si="102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 s="12">
        <f t="shared" si="104"/>
        <v>42208.628692129627</v>
      </c>
      <c r="J966">
        <v>1441119919</v>
      </c>
      <c r="K966" s="12">
        <f t="shared" si="105"/>
        <v>42248.628692129627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15">
        <f t="shared" si="106"/>
        <v>0.79909090909090907</v>
      </c>
      <c r="R966" s="7">
        <f t="shared" si="103"/>
        <v>30.310344827586206</v>
      </c>
      <c r="S966" t="str">
        <f t="shared" si="101"/>
        <v>technology</v>
      </c>
      <c r="T966" t="str">
        <f t="shared" si="102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 s="12">
        <f t="shared" si="104"/>
        <v>42637.016736111109</v>
      </c>
      <c r="J967">
        <v>1477454340</v>
      </c>
      <c r="K967" s="12">
        <f t="shared" si="105"/>
        <v>42669.165972222225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15">
        <f t="shared" si="106"/>
        <v>1.1919999999999999</v>
      </c>
      <c r="R967" s="7">
        <f t="shared" si="103"/>
        <v>49.666666666666664</v>
      </c>
      <c r="S967" t="str">
        <f t="shared" si="101"/>
        <v>technology</v>
      </c>
      <c r="T967" t="str">
        <f t="shared" si="102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 s="12">
        <f t="shared" si="104"/>
        <v>42619.635787037041</v>
      </c>
      <c r="J968">
        <v>1475766932</v>
      </c>
      <c r="K968" s="12">
        <f t="shared" si="105"/>
        <v>42649.635787037041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15">
        <f t="shared" si="106"/>
        <v>14.799999999999999</v>
      </c>
      <c r="R968" s="7">
        <f t="shared" si="103"/>
        <v>59.2</v>
      </c>
      <c r="S968" t="str">
        <f t="shared" si="101"/>
        <v>technology</v>
      </c>
      <c r="T968" t="str">
        <f t="shared" si="102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 s="12">
        <f t="shared" si="104"/>
        <v>42422.254328703704</v>
      </c>
      <c r="J969">
        <v>1461301574</v>
      </c>
      <c r="K969" s="12">
        <f t="shared" si="105"/>
        <v>42482.21266203704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15">
        <f t="shared" si="106"/>
        <v>17.810000000000002</v>
      </c>
      <c r="R969" s="7">
        <f t="shared" si="103"/>
        <v>43.97530864197531</v>
      </c>
      <c r="S969" t="str">
        <f t="shared" si="101"/>
        <v>technology</v>
      </c>
      <c r="T969" t="str">
        <f t="shared" si="102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 s="12">
        <f t="shared" si="104"/>
        <v>41836.847615740742</v>
      </c>
      <c r="J970">
        <v>1408134034</v>
      </c>
      <c r="K970" s="12">
        <f t="shared" si="105"/>
        <v>41866.847615740742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15">
        <f t="shared" si="106"/>
        <v>1.325</v>
      </c>
      <c r="R970" s="7">
        <f t="shared" si="103"/>
        <v>26.5</v>
      </c>
      <c r="S970" t="str">
        <f t="shared" si="101"/>
        <v>technology</v>
      </c>
      <c r="T970" t="str">
        <f t="shared" si="102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 s="12">
        <f t="shared" si="104"/>
        <v>42742.30332175926</v>
      </c>
      <c r="J971">
        <v>1486624607</v>
      </c>
      <c r="K971" s="12">
        <f t="shared" si="105"/>
        <v>42775.30332175926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15">
        <f t="shared" si="106"/>
        <v>46.666666666666664</v>
      </c>
      <c r="R971" s="7">
        <f t="shared" si="103"/>
        <v>1272.7272727272727</v>
      </c>
      <c r="S971" t="str">
        <f t="shared" si="101"/>
        <v>technology</v>
      </c>
      <c r="T971" t="str">
        <f t="shared" si="102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 s="12">
        <f t="shared" si="104"/>
        <v>42721.220520833333</v>
      </c>
      <c r="J972">
        <v>1485147540</v>
      </c>
      <c r="K972" s="12">
        <f t="shared" si="105"/>
        <v>42758.207638888889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15">
        <f t="shared" si="106"/>
        <v>45.92</v>
      </c>
      <c r="R972" s="7">
        <f t="shared" si="103"/>
        <v>164</v>
      </c>
      <c r="S972" t="str">
        <f t="shared" si="101"/>
        <v>technology</v>
      </c>
      <c r="T972" t="str">
        <f t="shared" si="102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 s="12">
        <f t="shared" si="104"/>
        <v>42111.709027777775</v>
      </c>
      <c r="J973">
        <v>1433178060</v>
      </c>
      <c r="K973" s="12">
        <f t="shared" si="105"/>
        <v>42156.709027777775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15">
        <f t="shared" si="106"/>
        <v>0.22599999999999998</v>
      </c>
      <c r="R973" s="7">
        <f t="shared" si="103"/>
        <v>45.2</v>
      </c>
      <c r="S973" t="str">
        <f t="shared" si="101"/>
        <v>technology</v>
      </c>
      <c r="T973" t="str">
        <f t="shared" si="102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 s="12">
        <f t="shared" si="104"/>
        <v>41856.865717592591</v>
      </c>
      <c r="J974">
        <v>1409813940</v>
      </c>
      <c r="K974" s="12">
        <f t="shared" si="105"/>
        <v>41886.290972222225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15">
        <f t="shared" si="106"/>
        <v>34.625</v>
      </c>
      <c r="R974" s="7">
        <f t="shared" si="103"/>
        <v>153.88888888888889</v>
      </c>
      <c r="S974" t="str">
        <f t="shared" si="101"/>
        <v>technology</v>
      </c>
      <c r="T974" t="str">
        <f t="shared" si="102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 s="12">
        <f t="shared" si="104"/>
        <v>42257.014965277776</v>
      </c>
      <c r="J975">
        <v>1447032093</v>
      </c>
      <c r="K975" s="12">
        <f t="shared" si="105"/>
        <v>42317.056631944448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15">
        <f t="shared" si="106"/>
        <v>2.0549999999999997</v>
      </c>
      <c r="R975" s="7">
        <f t="shared" si="103"/>
        <v>51.375</v>
      </c>
      <c r="S975" t="str">
        <f t="shared" si="101"/>
        <v>technology</v>
      </c>
      <c r="T975" t="str">
        <f t="shared" si="102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 s="12">
        <f t="shared" si="104"/>
        <v>42424.749490740738</v>
      </c>
      <c r="J976">
        <v>1458925156</v>
      </c>
      <c r="K976" s="12">
        <f t="shared" si="105"/>
        <v>42454.707824074074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15">
        <f t="shared" si="106"/>
        <v>0.55999999999999994</v>
      </c>
      <c r="R976" s="7">
        <f t="shared" si="103"/>
        <v>93.333333333333329</v>
      </c>
      <c r="S976" t="str">
        <f t="shared" si="101"/>
        <v>technology</v>
      </c>
      <c r="T976" t="str">
        <f t="shared" si="102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 s="12">
        <f t="shared" si="104"/>
        <v>42489.696585648147</v>
      </c>
      <c r="J977">
        <v>1467132185</v>
      </c>
      <c r="K977" s="12">
        <f t="shared" si="105"/>
        <v>42549.696585648147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15">
        <f t="shared" si="106"/>
        <v>2.6069999999999998</v>
      </c>
      <c r="R977" s="7">
        <f t="shared" si="103"/>
        <v>108.625</v>
      </c>
      <c r="S977" t="str">
        <f t="shared" si="101"/>
        <v>technology</v>
      </c>
      <c r="T977" t="str">
        <f t="shared" si="102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 s="12">
        <f t="shared" si="104"/>
        <v>42185.058993055558</v>
      </c>
      <c r="J978">
        <v>1439515497</v>
      </c>
      <c r="K978" s="12">
        <f t="shared" si="105"/>
        <v>42230.058993055558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15">
        <f t="shared" si="106"/>
        <v>1.9259999999999999</v>
      </c>
      <c r="R978" s="7">
        <f t="shared" si="103"/>
        <v>160.5</v>
      </c>
      <c r="S978" t="str">
        <f t="shared" si="101"/>
        <v>technology</v>
      </c>
      <c r="T978" t="str">
        <f t="shared" si="102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 s="12">
        <f t="shared" si="104"/>
        <v>42391.942094907412</v>
      </c>
      <c r="J979">
        <v>1456094197</v>
      </c>
      <c r="K979" s="12">
        <f t="shared" si="105"/>
        <v>42421.942094907412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15">
        <f t="shared" si="106"/>
        <v>33.666666666666664</v>
      </c>
      <c r="R979" s="7">
        <f t="shared" si="103"/>
        <v>75.75</v>
      </c>
      <c r="S979" t="str">
        <f t="shared" si="101"/>
        <v>technology</v>
      </c>
      <c r="T979" t="str">
        <f t="shared" si="102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 s="12">
        <f t="shared" si="104"/>
        <v>42395.309039351851</v>
      </c>
      <c r="J980">
        <v>1456385101</v>
      </c>
      <c r="K980" s="12">
        <f t="shared" si="105"/>
        <v>42425.309039351851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15">
        <f t="shared" si="106"/>
        <v>56.263267182990241</v>
      </c>
      <c r="R980" s="7">
        <f t="shared" si="103"/>
        <v>790.83739837398377</v>
      </c>
      <c r="S980" t="str">
        <f t="shared" si="101"/>
        <v>technology</v>
      </c>
      <c r="T980" t="str">
        <f t="shared" si="102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 s="12">
        <f t="shared" si="104"/>
        <v>42506.416990740734</v>
      </c>
      <c r="J981">
        <v>1466449140</v>
      </c>
      <c r="K981" s="12">
        <f t="shared" si="105"/>
        <v>42541.790972222225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15">
        <f t="shared" si="106"/>
        <v>82.817599999999999</v>
      </c>
      <c r="R981" s="7">
        <f t="shared" si="103"/>
        <v>301.93916666666667</v>
      </c>
      <c r="S981" t="str">
        <f t="shared" si="101"/>
        <v>technology</v>
      </c>
      <c r="T981" t="str">
        <f t="shared" si="102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 s="12">
        <f t="shared" si="104"/>
        <v>41928.904189814813</v>
      </c>
      <c r="J982">
        <v>1417387322</v>
      </c>
      <c r="K982" s="12">
        <f t="shared" si="105"/>
        <v>41973.945856481485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15">
        <f t="shared" si="106"/>
        <v>14.860000000000001</v>
      </c>
      <c r="R982" s="7">
        <f t="shared" si="103"/>
        <v>47.935483870967744</v>
      </c>
      <c r="S982" t="str">
        <f t="shared" si="101"/>
        <v>technology</v>
      </c>
      <c r="T982" t="str">
        <f t="shared" si="102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 s="12">
        <f t="shared" si="104"/>
        <v>41830.947013888886</v>
      </c>
      <c r="J983">
        <v>1407624222</v>
      </c>
      <c r="K983" s="12">
        <f t="shared" si="105"/>
        <v>41860.947013888886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15">
        <f t="shared" si="106"/>
        <v>1.2375123751237513E-2</v>
      </c>
      <c r="R983" s="7">
        <f t="shared" si="103"/>
        <v>2.75</v>
      </c>
      <c r="S983" t="str">
        <f t="shared" si="101"/>
        <v>technology</v>
      </c>
      <c r="T983" t="str">
        <f t="shared" si="102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 s="12">
        <f t="shared" si="104"/>
        <v>42615.753310185188</v>
      </c>
      <c r="J984">
        <v>1475431486</v>
      </c>
      <c r="K984" s="12">
        <f t="shared" si="105"/>
        <v>42645.753310185188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15">
        <f t="shared" si="106"/>
        <v>1.7142857142857144E-2</v>
      </c>
      <c r="R984" s="7">
        <f t="shared" si="103"/>
        <v>1</v>
      </c>
      <c r="S984" t="str">
        <f t="shared" si="101"/>
        <v>technology</v>
      </c>
      <c r="T984" t="str">
        <f t="shared" si="102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 s="12">
        <f t="shared" si="104"/>
        <v>42574.667650462965</v>
      </c>
      <c r="J985">
        <v>1471985640</v>
      </c>
      <c r="K985" s="12">
        <f t="shared" si="105"/>
        <v>42605.870833333334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15">
        <f t="shared" si="106"/>
        <v>29.506136117214709</v>
      </c>
      <c r="R985" s="7">
        <f t="shared" si="103"/>
        <v>171.79329608938548</v>
      </c>
      <c r="S985" t="str">
        <f t="shared" si="101"/>
        <v>technology</v>
      </c>
      <c r="T985" t="str">
        <f t="shared" si="102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 s="12">
        <f t="shared" si="104"/>
        <v>42061.11583333333</v>
      </c>
      <c r="J986">
        <v>1427507208</v>
      </c>
      <c r="K986" s="12">
        <f t="shared" si="105"/>
        <v>42091.074166666673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15">
        <f t="shared" si="106"/>
        <v>1.06</v>
      </c>
      <c r="R986" s="7">
        <f t="shared" si="103"/>
        <v>35.333333333333336</v>
      </c>
      <c r="S986" t="str">
        <f t="shared" si="101"/>
        <v>technology</v>
      </c>
      <c r="T986" t="str">
        <f t="shared" si="102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 s="12">
        <f t="shared" si="104"/>
        <v>42339.967708333337</v>
      </c>
      <c r="J987">
        <v>1451602800</v>
      </c>
      <c r="K987" s="12">
        <f t="shared" si="105"/>
        <v>42369.958333333328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15">
        <f t="shared" si="106"/>
        <v>6.293333333333333</v>
      </c>
      <c r="R987" s="7">
        <f t="shared" si="103"/>
        <v>82.086956521739125</v>
      </c>
      <c r="S987" t="str">
        <f t="shared" si="101"/>
        <v>technology</v>
      </c>
      <c r="T987" t="str">
        <f t="shared" si="102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 s="12">
        <f t="shared" si="104"/>
        <v>42324.767361111109</v>
      </c>
      <c r="J988">
        <v>1452384000</v>
      </c>
      <c r="K988" s="12">
        <f t="shared" si="105"/>
        <v>42379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15">
        <f t="shared" si="106"/>
        <v>12.75</v>
      </c>
      <c r="R988" s="7">
        <f t="shared" si="103"/>
        <v>110.8695652173913</v>
      </c>
      <c r="S988" t="str">
        <f t="shared" si="101"/>
        <v>technology</v>
      </c>
      <c r="T988" t="str">
        <f t="shared" si="102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 s="12">
        <f t="shared" si="104"/>
        <v>41773.294560185182</v>
      </c>
      <c r="J989">
        <v>1403507050</v>
      </c>
      <c r="K989" s="12">
        <f t="shared" si="105"/>
        <v>41813.294560185182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15">
        <f t="shared" si="106"/>
        <v>13.22</v>
      </c>
      <c r="R989" s="7">
        <f t="shared" si="103"/>
        <v>161.21951219512195</v>
      </c>
      <c r="S989" t="str">
        <f t="shared" si="101"/>
        <v>technology</v>
      </c>
      <c r="T989" t="str">
        <f t="shared" si="102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 s="12">
        <f t="shared" si="104"/>
        <v>42614.356770833328</v>
      </c>
      <c r="J990">
        <v>1475310825</v>
      </c>
      <c r="K990" s="12">
        <f t="shared" si="105"/>
        <v>42644.356770833328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15">
        <f t="shared" si="106"/>
        <v>0</v>
      </c>
      <c r="R990" s="7" t="e">
        <f t="shared" si="103"/>
        <v>#DIV/0!</v>
      </c>
      <c r="S990" t="str">
        <f t="shared" si="101"/>
        <v>technology</v>
      </c>
      <c r="T990" t="str">
        <f t="shared" si="102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 s="12">
        <f t="shared" si="104"/>
        <v>42611.933969907404</v>
      </c>
      <c r="J991">
        <v>1475101495</v>
      </c>
      <c r="K991" s="12">
        <f t="shared" si="105"/>
        <v>42641.933969907404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15">
        <f t="shared" si="106"/>
        <v>16.77</v>
      </c>
      <c r="R991" s="7">
        <f t="shared" si="103"/>
        <v>52.40625</v>
      </c>
      <c r="S991" t="str">
        <f t="shared" si="101"/>
        <v>technology</v>
      </c>
      <c r="T991" t="str">
        <f t="shared" si="102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 s="12">
        <f t="shared" si="104"/>
        <v>41855.784305555557</v>
      </c>
      <c r="J992">
        <v>1409770164</v>
      </c>
      <c r="K992" s="12">
        <f t="shared" si="105"/>
        <v>41885.784305555557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15">
        <f t="shared" si="106"/>
        <v>0.104</v>
      </c>
      <c r="R992" s="7">
        <f t="shared" si="103"/>
        <v>13</v>
      </c>
      <c r="S992" t="str">
        <f t="shared" si="101"/>
        <v>technology</v>
      </c>
      <c r="T992" t="str">
        <f t="shared" si="102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 s="12">
        <f t="shared" si="104"/>
        <v>42538.75680555556</v>
      </c>
      <c r="J993">
        <v>1468349460</v>
      </c>
      <c r="K993" s="12">
        <f t="shared" si="105"/>
        <v>42563.785416666666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15">
        <f t="shared" si="106"/>
        <v>4.24</v>
      </c>
      <c r="R993" s="7">
        <f t="shared" si="103"/>
        <v>30.285714285714285</v>
      </c>
      <c r="S993" t="str">
        <f t="shared" si="101"/>
        <v>technology</v>
      </c>
      <c r="T993" t="str">
        <f t="shared" si="102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 s="12">
        <f t="shared" si="104"/>
        <v>42437.924988425926</v>
      </c>
      <c r="J994">
        <v>1462655519</v>
      </c>
      <c r="K994" s="12">
        <f t="shared" si="105"/>
        <v>42497.883321759262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15">
        <f t="shared" si="106"/>
        <v>0.46699999999999997</v>
      </c>
      <c r="R994" s="7">
        <f t="shared" si="103"/>
        <v>116.75</v>
      </c>
      <c r="S994" t="str">
        <f t="shared" si="101"/>
        <v>technology</v>
      </c>
      <c r="T994" t="str">
        <f t="shared" si="102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 s="12">
        <f t="shared" si="104"/>
        <v>42652.964907407411</v>
      </c>
      <c r="J995">
        <v>1478926800</v>
      </c>
      <c r="K995" s="12">
        <f t="shared" si="105"/>
        <v>42686.208333333328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15">
        <f t="shared" si="106"/>
        <v>25.087142857142858</v>
      </c>
      <c r="R995" s="7">
        <f t="shared" si="103"/>
        <v>89.59693877551021</v>
      </c>
      <c r="S995" t="str">
        <f t="shared" si="101"/>
        <v>technology</v>
      </c>
      <c r="T995" t="str">
        <f t="shared" si="102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 s="12">
        <f t="shared" si="104"/>
        <v>41921.263078703705</v>
      </c>
      <c r="J996">
        <v>1417388340</v>
      </c>
      <c r="K996" s="12">
        <f t="shared" si="105"/>
        <v>41973.957638888889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15">
        <f t="shared" si="106"/>
        <v>2.3345000000000002</v>
      </c>
      <c r="R996" s="7">
        <f t="shared" si="103"/>
        <v>424.45454545454544</v>
      </c>
      <c r="S996" t="str">
        <f t="shared" si="101"/>
        <v>technology</v>
      </c>
      <c r="T996" t="str">
        <f t="shared" si="102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 s="12">
        <f t="shared" si="104"/>
        <v>41947.940740740742</v>
      </c>
      <c r="J997">
        <v>1417276800</v>
      </c>
      <c r="K997" s="12">
        <f t="shared" si="105"/>
        <v>41972.666666666672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15">
        <f t="shared" si="106"/>
        <v>7.26</v>
      </c>
      <c r="R997" s="7">
        <f t="shared" si="103"/>
        <v>80.666666666666671</v>
      </c>
      <c r="S997" t="str">
        <f t="shared" si="101"/>
        <v>technology</v>
      </c>
      <c r="T997" t="str">
        <f t="shared" si="102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 s="12">
        <f t="shared" si="104"/>
        <v>41817.866435185184</v>
      </c>
      <c r="J998">
        <v>1406474820</v>
      </c>
      <c r="K998" s="12">
        <f t="shared" si="105"/>
        <v>41847.643750000003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15">
        <f t="shared" si="106"/>
        <v>1.625</v>
      </c>
      <c r="R998" s="7">
        <f t="shared" si="103"/>
        <v>13</v>
      </c>
      <c r="S998" t="str">
        <f t="shared" si="101"/>
        <v>technology</v>
      </c>
      <c r="T998" t="str">
        <f t="shared" si="102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 s="12">
        <f t="shared" si="104"/>
        <v>41941.10297453704</v>
      </c>
      <c r="J999">
        <v>1417145297</v>
      </c>
      <c r="K999" s="12">
        <f t="shared" si="105"/>
        <v>41971.144641203704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15">
        <f t="shared" si="106"/>
        <v>1.3</v>
      </c>
      <c r="R999" s="7">
        <f t="shared" si="103"/>
        <v>8.125</v>
      </c>
      <c r="S999" t="str">
        <f t="shared" si="101"/>
        <v>technology</v>
      </c>
      <c r="T999" t="str">
        <f t="shared" si="102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 s="12">
        <f t="shared" si="104"/>
        <v>42282.168993055559</v>
      </c>
      <c r="J1000">
        <v>1447909401</v>
      </c>
      <c r="K1000" s="12">
        <f t="shared" si="105"/>
        <v>42327.210659722223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15">
        <f t="shared" si="106"/>
        <v>58.558333333333337</v>
      </c>
      <c r="R1000" s="7">
        <f t="shared" si="103"/>
        <v>153.42794759825327</v>
      </c>
      <c r="S1000" t="str">
        <f t="shared" si="101"/>
        <v>technology</v>
      </c>
      <c r="T1000" t="str">
        <f t="shared" si="102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 s="12">
        <f t="shared" si="104"/>
        <v>41926.29965277778</v>
      </c>
      <c r="J1001">
        <v>1415865720</v>
      </c>
      <c r="K1001" s="12">
        <f t="shared" si="105"/>
        <v>41956.334722222222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15">
        <f t="shared" si="106"/>
        <v>7.7886666666666677</v>
      </c>
      <c r="R1001" s="7">
        <f t="shared" si="103"/>
        <v>292.07499999999999</v>
      </c>
      <c r="S1001" t="str">
        <f t="shared" si="101"/>
        <v>technology</v>
      </c>
      <c r="T1001" t="str">
        <f t="shared" si="102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 s="12">
        <f t="shared" si="104"/>
        <v>42749.059722222228</v>
      </c>
      <c r="J1002">
        <v>1489537560</v>
      </c>
      <c r="K1002" s="12">
        <f t="shared" si="105"/>
        <v>42809.018055555556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15">
        <f t="shared" si="106"/>
        <v>2.2157147647256061</v>
      </c>
      <c r="R1002" s="7">
        <f t="shared" si="103"/>
        <v>3304</v>
      </c>
      <c r="S1002" t="str">
        <f t="shared" si="101"/>
        <v>technology</v>
      </c>
      <c r="T1002" t="str">
        <f t="shared" si="102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 s="12">
        <f t="shared" si="104"/>
        <v>42720.720057870371</v>
      </c>
      <c r="J1003">
        <v>1485796613</v>
      </c>
      <c r="K1003" s="12">
        <f t="shared" si="105"/>
        <v>42765.720057870371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15">
        <f t="shared" si="106"/>
        <v>104</v>
      </c>
      <c r="R1003" s="7">
        <f t="shared" si="103"/>
        <v>1300</v>
      </c>
      <c r="S1003" t="str">
        <f t="shared" si="101"/>
        <v>technology</v>
      </c>
      <c r="T1003" t="str">
        <f t="shared" si="102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 s="12">
        <f t="shared" si="104"/>
        <v>42325.684189814812</v>
      </c>
      <c r="J1004">
        <v>1450331940</v>
      </c>
      <c r="K1004" s="12">
        <f t="shared" si="105"/>
        <v>42355.249305555553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15">
        <f t="shared" si="106"/>
        <v>29.6029602960296</v>
      </c>
      <c r="R1004" s="7">
        <f t="shared" si="103"/>
        <v>134.54545454545453</v>
      </c>
      <c r="S1004" t="str">
        <f t="shared" si="101"/>
        <v>technology</v>
      </c>
      <c r="T1004" t="str">
        <f t="shared" si="102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 s="12">
        <f t="shared" si="104"/>
        <v>42780.709039351852</v>
      </c>
      <c r="J1005">
        <v>1489680061</v>
      </c>
      <c r="K1005" s="12">
        <f t="shared" si="105"/>
        <v>42810.667372685188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15">
        <f t="shared" si="106"/>
        <v>16.055</v>
      </c>
      <c r="R1005" s="7">
        <f t="shared" si="103"/>
        <v>214.06666666666666</v>
      </c>
      <c r="S1005" t="str">
        <f t="shared" si="101"/>
        <v>technology</v>
      </c>
      <c r="T1005" t="str">
        <f t="shared" si="102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 s="12">
        <f t="shared" si="104"/>
        <v>42388.708645833336</v>
      </c>
      <c r="J1006">
        <v>1455814827</v>
      </c>
      <c r="K1006" s="12">
        <f t="shared" si="105"/>
        <v>42418.708645833336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15">
        <f t="shared" si="106"/>
        <v>82.207999999999998</v>
      </c>
      <c r="R1006" s="7">
        <f t="shared" si="103"/>
        <v>216.33684210526314</v>
      </c>
      <c r="S1006" t="str">
        <f t="shared" si="101"/>
        <v>technology</v>
      </c>
      <c r="T1006" t="str">
        <f t="shared" si="102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 s="12">
        <f t="shared" si="104"/>
        <v>42276.624803240738</v>
      </c>
      <c r="J1007">
        <v>1446217183</v>
      </c>
      <c r="K1007" s="12">
        <f t="shared" si="105"/>
        <v>42307.624803240738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15">
        <f t="shared" si="106"/>
        <v>75.051000000000002</v>
      </c>
      <c r="R1007" s="7">
        <f t="shared" si="103"/>
        <v>932.31055900621118</v>
      </c>
      <c r="S1007" t="str">
        <f t="shared" ref="S1007:S1021" si="107">LEFT(P1007,11-1)</f>
        <v>technology</v>
      </c>
      <c r="T1007" t="str">
        <f t="shared" ref="T1007:T1021" si="108">RIGHT(P1007,10-1)</f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 s="12">
        <f t="shared" si="104"/>
        <v>41977.040185185186</v>
      </c>
      <c r="J1008">
        <v>1418368260</v>
      </c>
      <c r="K1008" s="12">
        <f t="shared" si="105"/>
        <v>41985.299305555556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15">
        <f t="shared" si="106"/>
        <v>5.8500000000000005</v>
      </c>
      <c r="R1008" s="7">
        <f t="shared" si="103"/>
        <v>29.25</v>
      </c>
      <c r="S1008" t="str">
        <f t="shared" si="107"/>
        <v>technology</v>
      </c>
      <c r="T1008" t="str">
        <f t="shared" si="108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 s="12">
        <f t="shared" si="104"/>
        <v>42676.583599537036</v>
      </c>
      <c r="J1009">
        <v>1481727623</v>
      </c>
      <c r="K1009" s="12">
        <f t="shared" si="105"/>
        <v>42718.6252662037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15">
        <f t="shared" si="106"/>
        <v>44.32</v>
      </c>
      <c r="R1009" s="7">
        <f t="shared" si="103"/>
        <v>174.94736842105263</v>
      </c>
      <c r="S1009" t="str">
        <f t="shared" si="107"/>
        <v>technology</v>
      </c>
      <c r="T1009" t="str">
        <f t="shared" si="108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 s="12">
        <f t="shared" si="104"/>
        <v>42702.809201388889</v>
      </c>
      <c r="J1010">
        <v>1482953115</v>
      </c>
      <c r="K1010" s="12">
        <f t="shared" si="105"/>
        <v>42732.809201388889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15">
        <f t="shared" si="106"/>
        <v>0.26737967914438499</v>
      </c>
      <c r="R1010" s="7">
        <f t="shared" si="103"/>
        <v>250</v>
      </c>
      <c r="S1010" t="str">
        <f t="shared" si="107"/>
        <v>technology</v>
      </c>
      <c r="T1010" t="str">
        <f t="shared" si="108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 s="12">
        <f t="shared" si="104"/>
        <v>42510.604699074072</v>
      </c>
      <c r="J1011">
        <v>1466346646</v>
      </c>
      <c r="K1011" s="12">
        <f t="shared" si="105"/>
        <v>42540.604699074072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15">
        <f t="shared" si="106"/>
        <v>13.13</v>
      </c>
      <c r="R1011" s="7">
        <f t="shared" si="103"/>
        <v>65</v>
      </c>
      <c r="S1011" t="str">
        <f t="shared" si="107"/>
        <v>technology</v>
      </c>
      <c r="T1011" t="str">
        <f t="shared" si="108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 s="12">
        <f t="shared" si="104"/>
        <v>42561.829421296294</v>
      </c>
      <c r="J1012">
        <v>1473044340</v>
      </c>
      <c r="K1012" s="12">
        <f t="shared" si="105"/>
        <v>42618.124305555553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15">
        <f t="shared" si="106"/>
        <v>0.19088937093275488</v>
      </c>
      <c r="R1012" s="7">
        <f t="shared" si="103"/>
        <v>55</v>
      </c>
      <c r="S1012" t="str">
        <f t="shared" si="107"/>
        <v>technology</v>
      </c>
      <c r="T1012" t="str">
        <f t="shared" si="108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 s="12">
        <f t="shared" si="104"/>
        <v>41946.898090277777</v>
      </c>
      <c r="J1013">
        <v>1418938395</v>
      </c>
      <c r="K1013" s="12">
        <f t="shared" si="105"/>
        <v>41991.898090277777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15">
        <f t="shared" si="106"/>
        <v>0.375</v>
      </c>
      <c r="R1013" s="7">
        <f t="shared" si="103"/>
        <v>75</v>
      </c>
      <c r="S1013" t="str">
        <f t="shared" si="107"/>
        <v>technology</v>
      </c>
      <c r="T1013" t="str">
        <f t="shared" si="108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 s="12">
        <f t="shared" si="104"/>
        <v>42714.440416666665</v>
      </c>
      <c r="J1014">
        <v>1485254052</v>
      </c>
      <c r="K1014" s="12">
        <f t="shared" si="105"/>
        <v>42759.440416666665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15">
        <f t="shared" si="106"/>
        <v>21535.021000000001</v>
      </c>
      <c r="R1014" s="7">
        <f t="shared" si="103"/>
        <v>1389.3561935483872</v>
      </c>
      <c r="S1014" t="str">
        <f t="shared" si="107"/>
        <v>technology</v>
      </c>
      <c r="T1014" t="str">
        <f t="shared" si="108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 s="12">
        <f t="shared" si="104"/>
        <v>42339.833981481483</v>
      </c>
      <c r="J1015">
        <v>1451419200</v>
      </c>
      <c r="K1015" s="12">
        <f t="shared" si="105"/>
        <v>42367.833333333328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15">
        <f t="shared" si="106"/>
        <v>34.527999999999999</v>
      </c>
      <c r="R1015" s="7">
        <f t="shared" si="103"/>
        <v>95.911111111111111</v>
      </c>
      <c r="S1015" t="str">
        <f t="shared" si="107"/>
        <v>technology</v>
      </c>
      <c r="T1015" t="str">
        <f t="shared" si="108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 s="12">
        <f t="shared" si="104"/>
        <v>41955.002488425926</v>
      </c>
      <c r="J1016">
        <v>1420070615</v>
      </c>
      <c r="K1016" s="12">
        <f t="shared" si="105"/>
        <v>42005.002488425926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15">
        <f t="shared" si="106"/>
        <v>30.599999999999998</v>
      </c>
      <c r="R1016" s="7">
        <f t="shared" si="103"/>
        <v>191.25</v>
      </c>
      <c r="S1016" t="str">
        <f t="shared" si="107"/>
        <v>technology</v>
      </c>
      <c r="T1016" t="str">
        <f t="shared" si="108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 s="12">
        <f t="shared" si="104"/>
        <v>42303.878414351857</v>
      </c>
      <c r="J1017">
        <v>1448489095</v>
      </c>
      <c r="K1017" s="12">
        <f t="shared" si="105"/>
        <v>42333.920081018514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15">
        <f t="shared" si="106"/>
        <v>2.666666666666667</v>
      </c>
      <c r="R1017" s="7">
        <f t="shared" si="103"/>
        <v>40</v>
      </c>
      <c r="S1017" t="str">
        <f t="shared" si="107"/>
        <v>technology</v>
      </c>
      <c r="T1017" t="str">
        <f t="shared" si="108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 s="12">
        <f t="shared" si="104"/>
        <v>42422.107129629629</v>
      </c>
      <c r="J1018">
        <v>1459992856</v>
      </c>
      <c r="K1018" s="12">
        <f t="shared" si="105"/>
        <v>42467.065462962957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15">
        <f t="shared" si="106"/>
        <v>2.8420000000000001</v>
      </c>
      <c r="R1018" s="7">
        <f t="shared" si="103"/>
        <v>74.78947368421052</v>
      </c>
      <c r="S1018" t="str">
        <f t="shared" si="107"/>
        <v>technology</v>
      </c>
      <c r="T1018" t="str">
        <f t="shared" si="108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 s="12">
        <f t="shared" si="104"/>
        <v>42289.675173611111</v>
      </c>
      <c r="J1019">
        <v>1448125935</v>
      </c>
      <c r="K1019" s="12">
        <f t="shared" si="105"/>
        <v>42329.716840277775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15">
        <f t="shared" si="106"/>
        <v>22.878799999999998</v>
      </c>
      <c r="R1019" s="7">
        <f t="shared" si="103"/>
        <v>161.11830985915492</v>
      </c>
      <c r="S1019" t="str">
        <f t="shared" si="107"/>
        <v>technology</v>
      </c>
      <c r="T1019" t="str">
        <f t="shared" si="108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 s="12">
        <f t="shared" si="104"/>
        <v>42535.492280092592</v>
      </c>
      <c r="J1020">
        <v>1468496933</v>
      </c>
      <c r="K1020" s="12">
        <f t="shared" si="105"/>
        <v>42565.492280092592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15">
        <f t="shared" si="106"/>
        <v>3.105</v>
      </c>
      <c r="R1020" s="7">
        <f t="shared" si="103"/>
        <v>88.714285714285708</v>
      </c>
      <c r="S1020" t="str">
        <f t="shared" si="107"/>
        <v>technology</v>
      </c>
      <c r="T1020" t="str">
        <f t="shared" si="108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 s="12">
        <f t="shared" si="104"/>
        <v>42009.973946759259</v>
      </c>
      <c r="J1021">
        <v>1423092149</v>
      </c>
      <c r="K1021" s="12">
        <f t="shared" si="105"/>
        <v>42039.973946759259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15">
        <f t="shared" si="106"/>
        <v>47.333333333333336</v>
      </c>
      <c r="R1021" s="7">
        <f t="shared" si="103"/>
        <v>53.25</v>
      </c>
      <c r="S1021" t="str">
        <f t="shared" si="107"/>
        <v>technology</v>
      </c>
      <c r="T1021" t="str">
        <f t="shared" si="108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 s="12">
        <f t="shared" si="104"/>
        <v>42127.069548611107</v>
      </c>
      <c r="J1022">
        <v>1433206020</v>
      </c>
      <c r="K1022" s="12">
        <f t="shared" si="105"/>
        <v>42157.032638888893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15">
        <f t="shared" si="106"/>
        <v>205.54838709677421</v>
      </c>
      <c r="R1022" s="7">
        <f t="shared" si="103"/>
        <v>106.2</v>
      </c>
      <c r="S1022" t="str">
        <f>LEFT(P1022,6-1)</f>
        <v>music</v>
      </c>
      <c r="T1022" t="str">
        <f>RIGHT(P1022,15+1)</f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 s="12">
        <f t="shared" si="104"/>
        <v>42271.251979166671</v>
      </c>
      <c r="J1023">
        <v>1445054400</v>
      </c>
      <c r="K1023" s="12">
        <f t="shared" si="105"/>
        <v>42294.166666666672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15">
        <f t="shared" si="106"/>
        <v>351.80366666666669</v>
      </c>
      <c r="R1023" s="7">
        <f t="shared" si="103"/>
        <v>22.079728033472804</v>
      </c>
      <c r="S1023" t="str">
        <f t="shared" ref="S1023:S1040" si="109">LEFT(P1023,6-1)</f>
        <v>music</v>
      </c>
      <c r="T1023" t="str">
        <f t="shared" ref="T1023:T1041" si="110">RIGHT(P1023,15+1)</f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 s="12">
        <f t="shared" si="104"/>
        <v>42111.646724537044</v>
      </c>
      <c r="J1024">
        <v>1431876677</v>
      </c>
      <c r="K1024" s="12">
        <f t="shared" si="105"/>
        <v>42141.646724537044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15">
        <f t="shared" si="106"/>
        <v>114.9</v>
      </c>
      <c r="R1024" s="7">
        <f t="shared" si="103"/>
        <v>31.054054054054053</v>
      </c>
      <c r="S1024" t="str">
        <f t="shared" si="109"/>
        <v>music</v>
      </c>
      <c r="T1024" t="str">
        <f t="shared" si="110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 s="12">
        <f t="shared" si="104"/>
        <v>42145.919687500005</v>
      </c>
      <c r="J1025">
        <v>1434837861</v>
      </c>
      <c r="K1025" s="12">
        <f t="shared" si="105"/>
        <v>42175.919687500005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15">
        <f t="shared" si="106"/>
        <v>237.15</v>
      </c>
      <c r="R1025" s="7">
        <f t="shared" si="103"/>
        <v>36.206106870229007</v>
      </c>
      <c r="S1025" t="str">
        <f t="shared" si="109"/>
        <v>music</v>
      </c>
      <c r="T1025" t="str">
        <f t="shared" si="110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 s="12">
        <f t="shared" si="104"/>
        <v>42370.580590277779</v>
      </c>
      <c r="J1026">
        <v>1454248563</v>
      </c>
      <c r="K1026" s="12">
        <f t="shared" si="105"/>
        <v>42400.580590277779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15">
        <f t="shared" si="106"/>
        <v>118.63774999999998</v>
      </c>
      <c r="R1026" s="7">
        <f t="shared" ref="R1026:R1089" si="111">(E1026/N1026)</f>
        <v>388.9762295081967</v>
      </c>
      <c r="S1026" t="str">
        <f t="shared" si="109"/>
        <v>music</v>
      </c>
      <c r="T1026" t="str">
        <f t="shared" si="110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 s="12">
        <f t="shared" ref="I1027:I1090" si="112">(((L1027/60)/60)/24)+DATE(1970, 1, 1)</f>
        <v>42049.833761574075</v>
      </c>
      <c r="J1027">
        <v>1426532437</v>
      </c>
      <c r="K1027" s="12">
        <f t="shared" ref="K1027:K1090" si="113">(((J1027/60)/60)/24)+DATE(1970, 1, 1)</f>
        <v>42079.792094907403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15">
        <f t="shared" ref="Q1027:Q1090" si="114">E1027/D1027*100</f>
        <v>109.92831428571431</v>
      </c>
      <c r="R1027" s="7">
        <f t="shared" si="111"/>
        <v>71.848571428571432</v>
      </c>
      <c r="S1027" t="str">
        <f t="shared" si="109"/>
        <v>music</v>
      </c>
      <c r="T1027" t="str">
        <f t="shared" si="110"/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 s="12">
        <f t="shared" si="112"/>
        <v>42426.407592592594</v>
      </c>
      <c r="J1028">
        <v>1459414016</v>
      </c>
      <c r="K1028" s="12">
        <f t="shared" si="113"/>
        <v>42460.365925925929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15">
        <f t="shared" si="114"/>
        <v>100.00828571428571</v>
      </c>
      <c r="R1028" s="7">
        <f t="shared" si="111"/>
        <v>57.381803278688523</v>
      </c>
      <c r="S1028" t="str">
        <f t="shared" si="109"/>
        <v>music</v>
      </c>
      <c r="T1028" t="str">
        <f t="shared" si="110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 s="12">
        <f t="shared" si="112"/>
        <v>41905.034108796295</v>
      </c>
      <c r="J1029">
        <v>1414025347</v>
      </c>
      <c r="K1029" s="12">
        <f t="shared" si="113"/>
        <v>41935.034108796295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15">
        <f t="shared" si="114"/>
        <v>103.09292094387415</v>
      </c>
      <c r="R1029" s="7">
        <f t="shared" si="111"/>
        <v>69.666666666666671</v>
      </c>
      <c r="S1029" t="str">
        <f t="shared" si="109"/>
        <v>music</v>
      </c>
      <c r="T1029" t="str">
        <f t="shared" si="110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 s="12">
        <f t="shared" si="112"/>
        <v>42755.627372685187</v>
      </c>
      <c r="J1030">
        <v>1488830400</v>
      </c>
      <c r="K1030" s="12">
        <f t="shared" si="113"/>
        <v>42800.833333333328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15">
        <f t="shared" si="114"/>
        <v>117.27000000000001</v>
      </c>
      <c r="R1030" s="7">
        <f t="shared" si="111"/>
        <v>45.988235294117644</v>
      </c>
      <c r="S1030" t="str">
        <f t="shared" si="109"/>
        <v>music</v>
      </c>
      <c r="T1030" t="str">
        <f t="shared" si="110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 s="12">
        <f t="shared" si="112"/>
        <v>42044.711886574078</v>
      </c>
      <c r="J1031">
        <v>1428184740</v>
      </c>
      <c r="K1031" s="12">
        <f t="shared" si="113"/>
        <v>42098.915972222225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15">
        <f t="shared" si="114"/>
        <v>111.75999999999999</v>
      </c>
      <c r="R1031" s="7">
        <f t="shared" si="111"/>
        <v>79.262411347517727</v>
      </c>
      <c r="S1031" t="str">
        <f t="shared" si="109"/>
        <v>music</v>
      </c>
      <c r="T1031" t="str">
        <f t="shared" si="110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 s="12">
        <f t="shared" si="112"/>
        <v>42611.483206018514</v>
      </c>
      <c r="J1032">
        <v>1473680149</v>
      </c>
      <c r="K1032" s="12">
        <f t="shared" si="113"/>
        <v>42625.483206018514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15">
        <f t="shared" si="114"/>
        <v>342.09999999999997</v>
      </c>
      <c r="R1032" s="7">
        <f t="shared" si="111"/>
        <v>43.031446540880502</v>
      </c>
      <c r="S1032" t="str">
        <f t="shared" si="109"/>
        <v>music</v>
      </c>
      <c r="T1032" t="str">
        <f t="shared" si="110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 s="12">
        <f t="shared" si="112"/>
        <v>42324.764004629629</v>
      </c>
      <c r="J1033">
        <v>1450290010</v>
      </c>
      <c r="K1033" s="12">
        <f t="shared" si="113"/>
        <v>42354.764004629629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15">
        <f t="shared" si="114"/>
        <v>107.4</v>
      </c>
      <c r="R1033" s="7">
        <f t="shared" si="111"/>
        <v>108.48484848484848</v>
      </c>
      <c r="S1033" t="str">
        <f t="shared" si="109"/>
        <v>music</v>
      </c>
      <c r="T1033" t="str">
        <f t="shared" si="110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 s="12">
        <f t="shared" si="112"/>
        <v>42514.666956018518</v>
      </c>
      <c r="J1034">
        <v>1466697625</v>
      </c>
      <c r="K1034" s="12">
        <f t="shared" si="113"/>
        <v>42544.666956018518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15">
        <f t="shared" si="114"/>
        <v>108.49703703703703</v>
      </c>
      <c r="R1034" s="7">
        <f t="shared" si="111"/>
        <v>61.029583333333335</v>
      </c>
      <c r="S1034" t="str">
        <f t="shared" si="109"/>
        <v>music</v>
      </c>
      <c r="T1034" t="str">
        <f t="shared" si="110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 s="12">
        <f t="shared" si="112"/>
        <v>42688.732407407413</v>
      </c>
      <c r="J1035">
        <v>1481564080</v>
      </c>
      <c r="K1035" s="12">
        <f t="shared" si="113"/>
        <v>42716.732407407413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15">
        <f t="shared" si="114"/>
        <v>102.86144578313252</v>
      </c>
      <c r="R1035" s="7">
        <f t="shared" si="111"/>
        <v>50.592592592592595</v>
      </c>
      <c r="S1035" t="str">
        <f t="shared" si="109"/>
        <v>music</v>
      </c>
      <c r="T1035" t="str">
        <f t="shared" si="110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 s="12">
        <f t="shared" si="112"/>
        <v>42555.166712962964</v>
      </c>
      <c r="J1036">
        <v>1470369540</v>
      </c>
      <c r="K1036" s="12">
        <f t="shared" si="113"/>
        <v>42587.165972222225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15">
        <f t="shared" si="114"/>
        <v>130.0018</v>
      </c>
      <c r="R1036" s="7">
        <f t="shared" si="111"/>
        <v>39.157168674698795</v>
      </c>
      <c r="S1036" t="str">
        <f t="shared" si="109"/>
        <v>music</v>
      </c>
      <c r="T1036" t="str">
        <f t="shared" si="110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 s="12">
        <f t="shared" si="112"/>
        <v>42016.641435185185</v>
      </c>
      <c r="J1037">
        <v>1423668220</v>
      </c>
      <c r="K1037" s="12">
        <f t="shared" si="113"/>
        <v>42046.641435185185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15">
        <f t="shared" si="114"/>
        <v>107.65217391304347</v>
      </c>
      <c r="R1037" s="7">
        <f t="shared" si="111"/>
        <v>65.15789473684211</v>
      </c>
      <c r="S1037" t="str">
        <f t="shared" si="109"/>
        <v>music</v>
      </c>
      <c r="T1037" t="str">
        <f t="shared" si="110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 s="12">
        <f t="shared" si="112"/>
        <v>41249.448958333334</v>
      </c>
      <c r="J1038">
        <v>1357545600</v>
      </c>
      <c r="K1038" s="12">
        <f t="shared" si="113"/>
        <v>41281.333333333336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15">
        <f t="shared" si="114"/>
        <v>112.36044444444444</v>
      </c>
      <c r="R1038" s="7">
        <f t="shared" si="111"/>
        <v>23.963127962085309</v>
      </c>
      <c r="S1038" t="str">
        <f t="shared" si="109"/>
        <v>music</v>
      </c>
      <c r="T1038" t="str">
        <f t="shared" si="110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 s="12">
        <f t="shared" si="112"/>
        <v>42119.822476851856</v>
      </c>
      <c r="J1039">
        <v>1431925200</v>
      </c>
      <c r="K1039" s="12">
        <f t="shared" si="113"/>
        <v>42142.208333333328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15">
        <f t="shared" si="114"/>
        <v>102.1</v>
      </c>
      <c r="R1039" s="7">
        <f t="shared" si="111"/>
        <v>48.61904761904762</v>
      </c>
      <c r="S1039" t="str">
        <f t="shared" si="109"/>
        <v>music</v>
      </c>
      <c r="T1039" t="str">
        <f t="shared" si="110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 s="12">
        <f t="shared" si="112"/>
        <v>42418.231747685189</v>
      </c>
      <c r="J1040">
        <v>1458362023</v>
      </c>
      <c r="K1040" s="12">
        <f t="shared" si="113"/>
        <v>42448.190081018518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15">
        <f t="shared" si="114"/>
        <v>145.33333333333334</v>
      </c>
      <c r="R1040" s="7">
        <f t="shared" si="111"/>
        <v>35.73770491803279</v>
      </c>
      <c r="S1040" t="str">
        <f t="shared" si="109"/>
        <v>music</v>
      </c>
      <c r="T1040" t="str">
        <f t="shared" si="110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 s="12">
        <f t="shared" si="112"/>
        <v>42692.109328703707</v>
      </c>
      <c r="J1041">
        <v>1481615940</v>
      </c>
      <c r="K1041" s="12">
        <f t="shared" si="113"/>
        <v>42717.332638888889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15">
        <f t="shared" si="114"/>
        <v>128.19999999999999</v>
      </c>
      <c r="R1041" s="7">
        <f t="shared" si="111"/>
        <v>21.366666666666667</v>
      </c>
      <c r="S1041" t="str">
        <f>LEFT(P1041,6-1)</f>
        <v>music</v>
      </c>
      <c r="T1041" t="str">
        <f t="shared" si="110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 s="12">
        <f t="shared" si="112"/>
        <v>42579.708437499998</v>
      </c>
      <c r="J1042">
        <v>1472317209</v>
      </c>
      <c r="K1042" s="12">
        <f t="shared" si="113"/>
        <v>42609.708437499998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15">
        <f t="shared" si="114"/>
        <v>0.29411764705882354</v>
      </c>
      <c r="R1042" s="7">
        <f t="shared" si="111"/>
        <v>250</v>
      </c>
      <c r="S1042" t="str">
        <f>LEFT(P1042,11-1)</f>
        <v>journalism</v>
      </c>
      <c r="T1042" t="str">
        <f>RIGHT(P1042,6-1)</f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 s="12">
        <f t="shared" si="112"/>
        <v>41831.060092592597</v>
      </c>
      <c r="J1043">
        <v>1406769992</v>
      </c>
      <c r="K1043" s="12">
        <f t="shared" si="113"/>
        <v>41851.060092592597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15">
        <f t="shared" si="114"/>
        <v>0</v>
      </c>
      <c r="R1043" s="7" t="e">
        <f t="shared" si="111"/>
        <v>#DIV/0!</v>
      </c>
      <c r="S1043" t="str">
        <f t="shared" ref="S1043:S1065" si="115">LEFT(P1043,11-1)</f>
        <v>journalism</v>
      </c>
      <c r="T1043" t="str">
        <f t="shared" ref="T1043:T1065" si="116">RIGHT(P1043,6-1)</f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 s="12">
        <f t="shared" si="112"/>
        <v>41851.696157407408</v>
      </c>
      <c r="J1044">
        <v>1410516000</v>
      </c>
      <c r="K1044" s="12">
        <f t="shared" si="113"/>
        <v>41894.416666666664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15">
        <f t="shared" si="114"/>
        <v>1.5384615384615385</v>
      </c>
      <c r="R1044" s="7">
        <f t="shared" si="111"/>
        <v>10</v>
      </c>
      <c r="S1044" t="str">
        <f t="shared" si="115"/>
        <v>journalism</v>
      </c>
      <c r="T1044" t="str">
        <f t="shared" si="116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 s="12">
        <f t="shared" si="112"/>
        <v>42114.252951388888</v>
      </c>
      <c r="J1045">
        <v>1432101855</v>
      </c>
      <c r="K1045" s="12">
        <f t="shared" si="113"/>
        <v>42144.252951388888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15">
        <f t="shared" si="114"/>
        <v>8.5370000000000008</v>
      </c>
      <c r="R1045" s="7">
        <f t="shared" si="111"/>
        <v>29.236301369863014</v>
      </c>
      <c r="S1045" t="str">
        <f t="shared" si="115"/>
        <v>journalism</v>
      </c>
      <c r="T1045" t="str">
        <f t="shared" si="116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 s="12">
        <f t="shared" si="112"/>
        <v>42011.925937499997</v>
      </c>
      <c r="J1046">
        <v>1425587220</v>
      </c>
      <c r="K1046" s="12">
        <f t="shared" si="113"/>
        <v>42068.852083333331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15">
        <f t="shared" si="114"/>
        <v>8.5714285714285715E-2</v>
      </c>
      <c r="R1046" s="7">
        <f t="shared" si="111"/>
        <v>3</v>
      </c>
      <c r="S1046" t="str">
        <f t="shared" si="115"/>
        <v>journalism</v>
      </c>
      <c r="T1046" t="str">
        <f t="shared" si="116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 s="12">
        <f t="shared" si="112"/>
        <v>41844.874421296299</v>
      </c>
      <c r="J1047">
        <v>1408827550</v>
      </c>
      <c r="K1047" s="12">
        <f t="shared" si="113"/>
        <v>41874.874421296299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15">
        <f t="shared" si="114"/>
        <v>2.6599999999999997</v>
      </c>
      <c r="R1047" s="7">
        <f t="shared" si="111"/>
        <v>33.25</v>
      </c>
      <c r="S1047" t="str">
        <f t="shared" si="115"/>
        <v>journalism</v>
      </c>
      <c r="T1047" t="str">
        <f t="shared" si="116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 s="12">
        <f t="shared" si="112"/>
        <v>42319.851388888885</v>
      </c>
      <c r="J1048">
        <v>1451161560</v>
      </c>
      <c r="K1048" s="12">
        <f t="shared" si="113"/>
        <v>42364.851388888885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15">
        <f t="shared" si="114"/>
        <v>0</v>
      </c>
      <c r="R1048" s="7" t="e">
        <f t="shared" si="111"/>
        <v>#DIV/0!</v>
      </c>
      <c r="S1048" t="str">
        <f t="shared" si="115"/>
        <v>journalism</v>
      </c>
      <c r="T1048" t="str">
        <f t="shared" si="116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 s="12">
        <f t="shared" si="112"/>
        <v>41918.818460648145</v>
      </c>
      <c r="J1049">
        <v>1415219915</v>
      </c>
      <c r="K1049" s="12">
        <f t="shared" si="113"/>
        <v>41948.860127314816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15">
        <f t="shared" si="114"/>
        <v>0.05</v>
      </c>
      <c r="R1049" s="7">
        <f t="shared" si="111"/>
        <v>1</v>
      </c>
      <c r="S1049" t="str">
        <f t="shared" si="115"/>
        <v>journalism</v>
      </c>
      <c r="T1049" t="str">
        <f t="shared" si="116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 s="12">
        <f t="shared" si="112"/>
        <v>42598.053113425922</v>
      </c>
      <c r="J1050">
        <v>1474766189</v>
      </c>
      <c r="K1050" s="12">
        <f t="shared" si="113"/>
        <v>42638.053113425922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15">
        <f t="shared" si="114"/>
        <v>1.4133333333333333</v>
      </c>
      <c r="R1050" s="7">
        <f t="shared" si="111"/>
        <v>53</v>
      </c>
      <c r="S1050" t="str">
        <f t="shared" si="115"/>
        <v>journalism</v>
      </c>
      <c r="T1050" t="str">
        <f t="shared" si="116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 s="12">
        <f t="shared" si="112"/>
        <v>42382.431076388893</v>
      </c>
      <c r="J1051">
        <v>1455272445</v>
      </c>
      <c r="K1051" s="12">
        <f t="shared" si="113"/>
        <v>42412.431076388893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15">
        <f t="shared" si="114"/>
        <v>0</v>
      </c>
      <c r="R1051" s="7" t="e">
        <f t="shared" si="111"/>
        <v>#DIV/0!</v>
      </c>
      <c r="S1051" t="str">
        <f t="shared" si="115"/>
        <v>journalism</v>
      </c>
      <c r="T1051" t="str">
        <f t="shared" si="116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 s="12">
        <f t="shared" si="112"/>
        <v>42231.7971875</v>
      </c>
      <c r="J1052">
        <v>1442257677</v>
      </c>
      <c r="K1052" s="12">
        <f t="shared" si="113"/>
        <v>42261.7971875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15">
        <f t="shared" si="114"/>
        <v>0</v>
      </c>
      <c r="R1052" s="7" t="e">
        <f t="shared" si="111"/>
        <v>#DIV/0!</v>
      </c>
      <c r="S1052" t="str">
        <f t="shared" si="115"/>
        <v>journalism</v>
      </c>
      <c r="T1052" t="str">
        <f t="shared" si="116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 s="12">
        <f t="shared" si="112"/>
        <v>41850.014178240745</v>
      </c>
      <c r="J1053">
        <v>1409098825</v>
      </c>
      <c r="K1053" s="12">
        <f t="shared" si="113"/>
        <v>41878.014178240745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15">
        <f t="shared" si="114"/>
        <v>0</v>
      </c>
      <c r="R1053" s="7" t="e">
        <f t="shared" si="111"/>
        <v>#DIV/0!</v>
      </c>
      <c r="S1053" t="str">
        <f t="shared" si="115"/>
        <v>journalism</v>
      </c>
      <c r="T1053" t="str">
        <f t="shared" si="116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 s="12">
        <f t="shared" si="112"/>
        <v>42483.797395833331</v>
      </c>
      <c r="J1054">
        <v>1465243740</v>
      </c>
      <c r="K1054" s="12">
        <f t="shared" si="113"/>
        <v>42527.839583333334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15">
        <f t="shared" si="114"/>
        <v>0</v>
      </c>
      <c r="R1054" s="7" t="e">
        <f t="shared" si="111"/>
        <v>#DIV/0!</v>
      </c>
      <c r="S1054" t="str">
        <f t="shared" si="115"/>
        <v>journalism</v>
      </c>
      <c r="T1054" t="str">
        <f t="shared" si="116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 s="12">
        <f t="shared" si="112"/>
        <v>42775.172824074078</v>
      </c>
      <c r="J1055">
        <v>1488773332</v>
      </c>
      <c r="K1055" s="12">
        <f t="shared" si="113"/>
        <v>42800.172824074078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15">
        <f t="shared" si="114"/>
        <v>1</v>
      </c>
      <c r="R1055" s="7">
        <f t="shared" si="111"/>
        <v>15</v>
      </c>
      <c r="S1055" t="str">
        <f t="shared" si="115"/>
        <v>journalism</v>
      </c>
      <c r="T1055" t="str">
        <f t="shared" si="116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 s="12">
        <f t="shared" si="112"/>
        <v>41831.851840277777</v>
      </c>
      <c r="J1056">
        <v>1407708000</v>
      </c>
      <c r="K1056" s="12">
        <f t="shared" si="113"/>
        <v>41861.916666666664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15">
        <f t="shared" si="114"/>
        <v>0</v>
      </c>
      <c r="R1056" s="7" t="e">
        <f t="shared" si="111"/>
        <v>#DIV/0!</v>
      </c>
      <c r="S1056" t="str">
        <f t="shared" si="115"/>
        <v>journalism</v>
      </c>
      <c r="T1056" t="str">
        <f t="shared" si="116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 s="12">
        <f t="shared" si="112"/>
        <v>42406.992418981477</v>
      </c>
      <c r="J1057">
        <v>1457394545</v>
      </c>
      <c r="K1057" s="12">
        <f t="shared" si="113"/>
        <v>42436.992418981477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15">
        <f t="shared" si="114"/>
        <v>0</v>
      </c>
      <c r="R1057" s="7" t="e">
        <f t="shared" si="111"/>
        <v>#DIV/0!</v>
      </c>
      <c r="S1057" t="str">
        <f t="shared" si="115"/>
        <v>journalism</v>
      </c>
      <c r="T1057" t="str">
        <f t="shared" si="116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 s="12">
        <f t="shared" si="112"/>
        <v>42058.719641203701</v>
      </c>
      <c r="J1058">
        <v>1429892177</v>
      </c>
      <c r="K1058" s="12">
        <f t="shared" si="113"/>
        <v>42118.677974537044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15">
        <f t="shared" si="114"/>
        <v>0</v>
      </c>
      <c r="R1058" s="7" t="e">
        <f t="shared" si="111"/>
        <v>#DIV/0!</v>
      </c>
      <c r="S1058" t="str">
        <f t="shared" si="115"/>
        <v>journalism</v>
      </c>
      <c r="T1058" t="str">
        <f t="shared" si="116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 s="12">
        <f t="shared" si="112"/>
        <v>42678.871331018512</v>
      </c>
      <c r="J1059">
        <v>1480888483</v>
      </c>
      <c r="K1059" s="12">
        <f t="shared" si="113"/>
        <v>42708.912997685184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15">
        <f t="shared" si="114"/>
        <v>0</v>
      </c>
      <c r="R1059" s="7" t="e">
        <f t="shared" si="111"/>
        <v>#DIV/0!</v>
      </c>
      <c r="S1059" t="str">
        <f t="shared" si="115"/>
        <v>journalism</v>
      </c>
      <c r="T1059" t="str">
        <f t="shared" si="116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 s="12">
        <f t="shared" si="112"/>
        <v>42047.900960648149</v>
      </c>
      <c r="J1060">
        <v>1427328000</v>
      </c>
      <c r="K1060" s="12">
        <f t="shared" si="113"/>
        <v>42089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15">
        <f t="shared" si="114"/>
        <v>0</v>
      </c>
      <c r="R1060" s="7" t="e">
        <f t="shared" si="111"/>
        <v>#DIV/0!</v>
      </c>
      <c r="S1060" t="str">
        <f t="shared" si="115"/>
        <v>journalism</v>
      </c>
      <c r="T1060" t="str">
        <f t="shared" si="116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 s="12">
        <f t="shared" si="112"/>
        <v>42046.79</v>
      </c>
      <c r="J1061">
        <v>1426269456</v>
      </c>
      <c r="K1061" s="12">
        <f t="shared" si="113"/>
        <v>42076.748333333337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15">
        <f t="shared" si="114"/>
        <v>0</v>
      </c>
      <c r="R1061" s="7" t="e">
        <f t="shared" si="111"/>
        <v>#DIV/0!</v>
      </c>
      <c r="S1061" t="str">
        <f t="shared" si="115"/>
        <v>journalism</v>
      </c>
      <c r="T1061" t="str">
        <f t="shared" si="116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 s="12">
        <f t="shared" si="112"/>
        <v>42079.913113425922</v>
      </c>
      <c r="J1062">
        <v>1429134893</v>
      </c>
      <c r="K1062" s="12">
        <f t="shared" si="113"/>
        <v>42109.913113425922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15">
        <f t="shared" si="114"/>
        <v>1</v>
      </c>
      <c r="R1062" s="7">
        <f t="shared" si="111"/>
        <v>50</v>
      </c>
      <c r="S1062" t="str">
        <f t="shared" si="115"/>
        <v>journalism</v>
      </c>
      <c r="T1062" t="str">
        <f t="shared" si="116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 s="12">
        <f t="shared" si="112"/>
        <v>42432.276712962965</v>
      </c>
      <c r="J1063">
        <v>1462150800</v>
      </c>
      <c r="K1063" s="12">
        <f t="shared" si="113"/>
        <v>42492.041666666672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15">
        <f t="shared" si="114"/>
        <v>0</v>
      </c>
      <c r="R1063" s="7" t="e">
        <f t="shared" si="111"/>
        <v>#DIV/0!</v>
      </c>
      <c r="S1063" t="str">
        <f t="shared" si="115"/>
        <v>journalism</v>
      </c>
      <c r="T1063" t="str">
        <f t="shared" si="116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 s="12">
        <f t="shared" si="112"/>
        <v>42556.807187500002</v>
      </c>
      <c r="J1064">
        <v>1468351341</v>
      </c>
      <c r="K1064" s="12">
        <f t="shared" si="113"/>
        <v>42563.807187500002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15">
        <f t="shared" si="114"/>
        <v>95.477386934673376</v>
      </c>
      <c r="R1064" s="7">
        <f t="shared" si="111"/>
        <v>47.5</v>
      </c>
      <c r="S1064" t="str">
        <f t="shared" si="115"/>
        <v>journalism</v>
      </c>
      <c r="T1064" t="str">
        <f t="shared" si="116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 s="12">
        <f t="shared" si="112"/>
        <v>42583.030810185184</v>
      </c>
      <c r="J1065">
        <v>1472604262</v>
      </c>
      <c r="K1065" s="12">
        <f t="shared" si="113"/>
        <v>42613.030810185184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15">
        <f t="shared" si="114"/>
        <v>0</v>
      </c>
      <c r="R1065" s="7" t="e">
        <f t="shared" si="111"/>
        <v>#DIV/0!</v>
      </c>
      <c r="S1065" t="str">
        <f t="shared" si="115"/>
        <v>journalism</v>
      </c>
      <c r="T1065" t="str">
        <f t="shared" si="116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 s="12">
        <f t="shared" si="112"/>
        <v>41417.228043981479</v>
      </c>
      <c r="J1066">
        <v>1373174903</v>
      </c>
      <c r="K1066" s="12">
        <f t="shared" si="113"/>
        <v>41462.228043981479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15">
        <f t="shared" si="114"/>
        <v>8.974444444444444</v>
      </c>
      <c r="R1066" s="7">
        <f t="shared" si="111"/>
        <v>65.666666666666671</v>
      </c>
      <c r="S1066" t="str">
        <f>LEFT(P1066,6-1)</f>
        <v>games</v>
      </c>
      <c r="T1066" t="str">
        <f>RIGHT(P1066,12-1)</f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 s="12">
        <f t="shared" si="112"/>
        <v>41661.381041666667</v>
      </c>
      <c r="J1067">
        <v>1392800922</v>
      </c>
      <c r="K1067" s="12">
        <f t="shared" si="113"/>
        <v>41689.381041666667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15">
        <f t="shared" si="114"/>
        <v>2.7</v>
      </c>
      <c r="R1067" s="7">
        <f t="shared" si="111"/>
        <v>16.2</v>
      </c>
      <c r="S1067" t="str">
        <f t="shared" ref="S1067:S1130" si="117">LEFT(P1067,6-1)</f>
        <v>games</v>
      </c>
      <c r="T1067" t="str">
        <f t="shared" ref="T1067:T1125" si="118">RIGHT(P1067,12-1)</f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 s="12">
        <f t="shared" si="112"/>
        <v>41445.962754629632</v>
      </c>
      <c r="J1068">
        <v>1375657582</v>
      </c>
      <c r="K1068" s="12">
        <f t="shared" si="113"/>
        <v>41490.962754629632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15">
        <f t="shared" si="114"/>
        <v>3.3673333333333333</v>
      </c>
      <c r="R1068" s="7">
        <f t="shared" si="111"/>
        <v>34.128378378378379</v>
      </c>
      <c r="S1068" t="str">
        <f t="shared" si="117"/>
        <v>games</v>
      </c>
      <c r="T1068" t="str">
        <f t="shared" si="118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 s="12">
        <f t="shared" si="112"/>
        <v>41599.855682870373</v>
      </c>
      <c r="J1069">
        <v>1387657931</v>
      </c>
      <c r="K1069" s="12">
        <f t="shared" si="113"/>
        <v>41629.855682870373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15">
        <f t="shared" si="114"/>
        <v>26</v>
      </c>
      <c r="R1069" s="7">
        <f t="shared" si="111"/>
        <v>13</v>
      </c>
      <c r="S1069" t="str">
        <f t="shared" si="117"/>
        <v>games</v>
      </c>
      <c r="T1069" t="str">
        <f t="shared" si="118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 s="12">
        <f t="shared" si="112"/>
        <v>42440.371111111104</v>
      </c>
      <c r="J1070">
        <v>1460274864</v>
      </c>
      <c r="K1070" s="12">
        <f t="shared" si="113"/>
        <v>42470.329444444447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15">
        <f t="shared" si="114"/>
        <v>0.15</v>
      </c>
      <c r="R1070" s="7">
        <f t="shared" si="111"/>
        <v>11.25</v>
      </c>
      <c r="S1070" t="str">
        <f t="shared" si="117"/>
        <v>games</v>
      </c>
      <c r="T1070" t="str">
        <f t="shared" si="118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 s="12">
        <f t="shared" si="112"/>
        <v>41572.229849537034</v>
      </c>
      <c r="J1071">
        <v>1385447459</v>
      </c>
      <c r="K1071" s="12">
        <f t="shared" si="113"/>
        <v>41604.271516203706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15">
        <f t="shared" si="114"/>
        <v>38.636363636363633</v>
      </c>
      <c r="R1071" s="7">
        <f t="shared" si="111"/>
        <v>40.476190476190474</v>
      </c>
      <c r="S1071" t="str">
        <f t="shared" si="117"/>
        <v>games</v>
      </c>
      <c r="T1071" t="str">
        <f t="shared" si="118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 s="12">
        <f t="shared" si="112"/>
        <v>41163.011828703704</v>
      </c>
      <c r="J1072">
        <v>1349050622</v>
      </c>
      <c r="K1072" s="12">
        <f t="shared" si="113"/>
        <v>41183.011828703704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15">
        <f t="shared" si="114"/>
        <v>0.70000000000000007</v>
      </c>
      <c r="R1072" s="7">
        <f t="shared" si="111"/>
        <v>35</v>
      </c>
      <c r="S1072" t="str">
        <f t="shared" si="117"/>
        <v>games</v>
      </c>
      <c r="T1072" t="str">
        <f t="shared" si="118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 s="12">
        <f t="shared" si="112"/>
        <v>42295.753391203703</v>
      </c>
      <c r="J1073">
        <v>1447787093</v>
      </c>
      <c r="K1073" s="12">
        <f t="shared" si="113"/>
        <v>42325.795057870375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15">
        <f t="shared" si="114"/>
        <v>0</v>
      </c>
      <c r="R1073" s="7" t="e">
        <f t="shared" si="111"/>
        <v>#DIV/0!</v>
      </c>
      <c r="S1073" t="str">
        <f t="shared" si="117"/>
        <v>games</v>
      </c>
      <c r="T1073" t="str">
        <f t="shared" si="118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 s="12">
        <f t="shared" si="112"/>
        <v>41645.832141203704</v>
      </c>
      <c r="J1074">
        <v>1391630297</v>
      </c>
      <c r="K1074" s="12">
        <f t="shared" si="113"/>
        <v>41675.832141203704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15">
        <f t="shared" si="114"/>
        <v>6.8000000000000005E-2</v>
      </c>
      <c r="R1074" s="7">
        <f t="shared" si="111"/>
        <v>12.75</v>
      </c>
      <c r="S1074" t="str">
        <f t="shared" si="117"/>
        <v>games</v>
      </c>
      <c r="T1074" t="str">
        <f t="shared" si="118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 s="12">
        <f t="shared" si="112"/>
        <v>40802.964594907404</v>
      </c>
      <c r="J1075">
        <v>1318806541</v>
      </c>
      <c r="K1075" s="12">
        <f t="shared" si="113"/>
        <v>40832.964594907404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15">
        <f t="shared" si="114"/>
        <v>1.3333333333333335</v>
      </c>
      <c r="R1075" s="7">
        <f t="shared" si="111"/>
        <v>10</v>
      </c>
      <c r="S1075" t="str">
        <f t="shared" si="117"/>
        <v>games</v>
      </c>
      <c r="T1075" t="str">
        <f t="shared" si="118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 s="12">
        <f t="shared" si="112"/>
        <v>41613.172974537039</v>
      </c>
      <c r="J1076">
        <v>1388808545</v>
      </c>
      <c r="K1076" s="12">
        <f t="shared" si="113"/>
        <v>41643.172974537039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15">
        <f t="shared" si="114"/>
        <v>6.3092592592592585</v>
      </c>
      <c r="R1076" s="7">
        <f t="shared" si="111"/>
        <v>113.56666666666666</v>
      </c>
      <c r="S1076" t="str">
        <f t="shared" si="117"/>
        <v>games</v>
      </c>
      <c r="T1076" t="str">
        <f t="shared" si="118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 s="12">
        <f t="shared" si="112"/>
        <v>41005.904120370367</v>
      </c>
      <c r="J1077">
        <v>1336340516</v>
      </c>
      <c r="K1077" s="12">
        <f t="shared" si="113"/>
        <v>41035.904120370367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15">
        <f t="shared" si="114"/>
        <v>4.5</v>
      </c>
      <c r="R1077" s="7">
        <f t="shared" si="111"/>
        <v>15</v>
      </c>
      <c r="S1077" t="str">
        <f t="shared" si="117"/>
        <v>games</v>
      </c>
      <c r="T1077" t="str">
        <f t="shared" si="118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 s="12">
        <f t="shared" si="112"/>
        <v>41838.377893518518</v>
      </c>
      <c r="J1078">
        <v>1410426250</v>
      </c>
      <c r="K1078" s="12">
        <f t="shared" si="113"/>
        <v>41893.377893518518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15">
        <f t="shared" si="114"/>
        <v>62.765333333333331</v>
      </c>
      <c r="R1078" s="7">
        <f t="shared" si="111"/>
        <v>48.281025641025643</v>
      </c>
      <c r="S1078" t="str">
        <f t="shared" si="117"/>
        <v>games</v>
      </c>
      <c r="T1078" t="str">
        <f t="shared" si="118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 s="12">
        <f t="shared" si="112"/>
        <v>42353.16679398148</v>
      </c>
      <c r="J1079">
        <v>1452744011</v>
      </c>
      <c r="K1079" s="12">
        <f t="shared" si="113"/>
        <v>42383.16679398148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15">
        <f t="shared" si="114"/>
        <v>29.376000000000001</v>
      </c>
      <c r="R1079" s="7">
        <f t="shared" si="111"/>
        <v>43.976047904191617</v>
      </c>
      <c r="S1079" t="str">
        <f t="shared" si="117"/>
        <v>games</v>
      </c>
      <c r="T1079" t="str">
        <f t="shared" si="118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 s="12">
        <f t="shared" si="112"/>
        <v>40701.195844907408</v>
      </c>
      <c r="J1080">
        <v>1311309721</v>
      </c>
      <c r="K1080" s="12">
        <f t="shared" si="113"/>
        <v>40746.195844907408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15">
        <f t="shared" si="114"/>
        <v>7.5</v>
      </c>
      <c r="R1080" s="7">
        <f t="shared" si="111"/>
        <v>9</v>
      </c>
      <c r="S1080" t="str">
        <f t="shared" si="117"/>
        <v>games</v>
      </c>
      <c r="T1080" t="str">
        <f t="shared" si="118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 s="12">
        <f t="shared" si="112"/>
        <v>42479.566388888896</v>
      </c>
      <c r="J1081">
        <v>1463232936</v>
      </c>
      <c r="K1081" s="12">
        <f t="shared" si="113"/>
        <v>42504.566388888896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15">
        <f t="shared" si="114"/>
        <v>2.6076923076923078</v>
      </c>
      <c r="R1081" s="7">
        <f t="shared" si="111"/>
        <v>37.666666666666664</v>
      </c>
      <c r="S1081" t="str">
        <f t="shared" si="117"/>
        <v>games</v>
      </c>
      <c r="T1081" t="str">
        <f t="shared" si="118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 s="12">
        <f t="shared" si="112"/>
        <v>41740.138113425928</v>
      </c>
      <c r="J1082">
        <v>1399778333</v>
      </c>
      <c r="K1082" s="12">
        <f t="shared" si="113"/>
        <v>41770.138113425928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15">
        <f t="shared" si="114"/>
        <v>9.1050000000000004</v>
      </c>
      <c r="R1082" s="7">
        <f t="shared" si="111"/>
        <v>18.581632653061224</v>
      </c>
      <c r="S1082" t="str">
        <f t="shared" si="117"/>
        <v>games</v>
      </c>
      <c r="T1082" t="str">
        <f t="shared" si="118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 s="12">
        <f t="shared" si="112"/>
        <v>42002.926990740743</v>
      </c>
      <c r="J1083">
        <v>1422483292</v>
      </c>
      <c r="K1083" s="12">
        <f t="shared" si="113"/>
        <v>42032.926990740743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15">
        <f t="shared" si="114"/>
        <v>1.7647058823529412E-2</v>
      </c>
      <c r="R1083" s="7">
        <f t="shared" si="111"/>
        <v>3</v>
      </c>
      <c r="S1083" t="str">
        <f t="shared" si="117"/>
        <v>games</v>
      </c>
      <c r="T1083" t="str">
        <f t="shared" si="118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 s="12">
        <f t="shared" si="112"/>
        <v>41101.906111111115</v>
      </c>
      <c r="J1084">
        <v>1344635088</v>
      </c>
      <c r="K1084" s="12">
        <f t="shared" si="113"/>
        <v>41131.906111111115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15">
        <f t="shared" si="114"/>
        <v>0.55999999999999994</v>
      </c>
      <c r="R1084" s="7">
        <f t="shared" si="111"/>
        <v>18.666666666666668</v>
      </c>
      <c r="S1084" t="str">
        <f t="shared" si="117"/>
        <v>games</v>
      </c>
      <c r="T1084" t="str">
        <f t="shared" si="118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 s="12">
        <f t="shared" si="112"/>
        <v>41793.659525462965</v>
      </c>
      <c r="J1085">
        <v>1406994583</v>
      </c>
      <c r="K1085" s="12">
        <f t="shared" si="113"/>
        <v>41853.659525462965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15">
        <f t="shared" si="114"/>
        <v>0.82000000000000006</v>
      </c>
      <c r="R1085" s="7">
        <f t="shared" si="111"/>
        <v>410</v>
      </c>
      <c r="S1085" t="str">
        <f t="shared" si="117"/>
        <v>games</v>
      </c>
      <c r="T1085" t="str">
        <f t="shared" si="118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 s="12">
        <f t="shared" si="112"/>
        <v>41829.912083333329</v>
      </c>
      <c r="J1086">
        <v>1407534804</v>
      </c>
      <c r="K1086" s="12">
        <f t="shared" si="113"/>
        <v>41859.912083333329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15">
        <f t="shared" si="114"/>
        <v>0</v>
      </c>
      <c r="R1086" s="7" t="e">
        <f t="shared" si="111"/>
        <v>#DIV/0!</v>
      </c>
      <c r="S1086" t="str">
        <f t="shared" si="117"/>
        <v>games</v>
      </c>
      <c r="T1086" t="str">
        <f t="shared" si="118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 s="12">
        <f t="shared" si="112"/>
        <v>42413.671006944445</v>
      </c>
      <c r="J1087">
        <v>1457967975</v>
      </c>
      <c r="K1087" s="12">
        <f t="shared" si="113"/>
        <v>42443.629340277781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15">
        <f t="shared" si="114"/>
        <v>3.42</v>
      </c>
      <c r="R1087" s="7">
        <f t="shared" si="111"/>
        <v>114</v>
      </c>
      <c r="S1087" t="str">
        <f t="shared" si="117"/>
        <v>games</v>
      </c>
      <c r="T1087" t="str">
        <f t="shared" si="118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 s="12">
        <f t="shared" si="112"/>
        <v>41845.866793981484</v>
      </c>
      <c r="J1088">
        <v>1408913291</v>
      </c>
      <c r="K1088" s="12">
        <f t="shared" si="113"/>
        <v>41875.866793981484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15">
        <f t="shared" si="114"/>
        <v>8.3333333333333343E-2</v>
      </c>
      <c r="R1088" s="7">
        <f t="shared" si="111"/>
        <v>7.5</v>
      </c>
      <c r="S1088" t="str">
        <f t="shared" si="117"/>
        <v>games</v>
      </c>
      <c r="T1088" t="str">
        <f t="shared" si="118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 s="12">
        <f t="shared" si="112"/>
        <v>41775.713969907411</v>
      </c>
      <c r="J1089">
        <v>1402852087</v>
      </c>
      <c r="K1089" s="12">
        <f t="shared" si="113"/>
        <v>41805.713969907411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15">
        <f t="shared" si="114"/>
        <v>0</v>
      </c>
      <c r="R1089" s="7" t="e">
        <f t="shared" si="111"/>
        <v>#DIV/0!</v>
      </c>
      <c r="S1089" t="str">
        <f t="shared" si="117"/>
        <v>games</v>
      </c>
      <c r="T1089" t="str">
        <f t="shared" si="118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 s="12">
        <f t="shared" si="112"/>
        <v>41723.799386574072</v>
      </c>
      <c r="J1090">
        <v>1398366667</v>
      </c>
      <c r="K1090" s="12">
        <f t="shared" si="113"/>
        <v>41753.799386574072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15">
        <f t="shared" si="114"/>
        <v>14.182977777777777</v>
      </c>
      <c r="R1090" s="7">
        <f t="shared" ref="R1090:R1153" si="119">(E1090/N1090)</f>
        <v>43.41727891156463</v>
      </c>
      <c r="S1090" t="str">
        <f t="shared" si="117"/>
        <v>games</v>
      </c>
      <c r="T1090" t="str">
        <f t="shared" si="118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 s="12">
        <f t="shared" ref="I1091:I1154" si="120">(((L1091/60)/60)/24)+DATE(1970, 1, 1)</f>
        <v>42151.189525462964</v>
      </c>
      <c r="J1091">
        <v>1435293175</v>
      </c>
      <c r="K1091" s="12">
        <f t="shared" ref="K1091:K1154" si="121">(((J1091/60)/60)/24)+DATE(1970, 1, 1)</f>
        <v>42181.189525462964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15">
        <f t="shared" ref="Q1091:Q1154" si="122">E1091/D1091*100</f>
        <v>7.8266666666666662</v>
      </c>
      <c r="R1091" s="7">
        <f t="shared" si="119"/>
        <v>23.959183673469386</v>
      </c>
      <c r="S1091" t="str">
        <f t="shared" si="117"/>
        <v>games</v>
      </c>
      <c r="T1091" t="str">
        <f t="shared" si="118"/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 s="12">
        <f t="shared" si="120"/>
        <v>42123.185798611114</v>
      </c>
      <c r="J1092">
        <v>1432873653</v>
      </c>
      <c r="K1092" s="12">
        <f t="shared" si="121"/>
        <v>42153.185798611114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15">
        <f t="shared" si="122"/>
        <v>3.8464497269020695E-2</v>
      </c>
      <c r="R1092" s="7">
        <f t="shared" si="119"/>
        <v>5</v>
      </c>
      <c r="S1092" t="str">
        <f t="shared" si="117"/>
        <v>games</v>
      </c>
      <c r="T1092" t="str">
        <f t="shared" si="118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 s="12">
        <f t="shared" si="120"/>
        <v>42440.820277777777</v>
      </c>
      <c r="J1093">
        <v>1460313672</v>
      </c>
      <c r="K1093" s="12">
        <f t="shared" si="121"/>
        <v>42470.778611111105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15">
        <f t="shared" si="122"/>
        <v>12.5</v>
      </c>
      <c r="R1093" s="7">
        <f t="shared" si="119"/>
        <v>12.5</v>
      </c>
      <c r="S1093" t="str">
        <f t="shared" si="117"/>
        <v>games</v>
      </c>
      <c r="T1093" t="str">
        <f t="shared" si="118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 s="12">
        <f t="shared" si="120"/>
        <v>41250.025902777779</v>
      </c>
      <c r="J1094">
        <v>1357432638</v>
      </c>
      <c r="K1094" s="12">
        <f t="shared" si="121"/>
        <v>41280.025902777779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15">
        <f t="shared" si="122"/>
        <v>1.05</v>
      </c>
      <c r="R1094" s="7">
        <f t="shared" si="119"/>
        <v>3</v>
      </c>
      <c r="S1094" t="str">
        <f t="shared" si="117"/>
        <v>games</v>
      </c>
      <c r="T1094" t="str">
        <f t="shared" si="118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 s="12">
        <f t="shared" si="120"/>
        <v>42396.973807870367</v>
      </c>
      <c r="J1095">
        <v>1455232937</v>
      </c>
      <c r="K1095" s="12">
        <f t="shared" si="121"/>
        <v>42411.973807870367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15">
        <f t="shared" si="122"/>
        <v>14.083333333333334</v>
      </c>
      <c r="R1095" s="7">
        <f t="shared" si="119"/>
        <v>10.5625</v>
      </c>
      <c r="S1095" t="str">
        <f t="shared" si="117"/>
        <v>games</v>
      </c>
      <c r="T1095" t="str">
        <f t="shared" si="118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 s="12">
        <f t="shared" si="120"/>
        <v>40795.713344907403</v>
      </c>
      <c r="J1096">
        <v>1318180033</v>
      </c>
      <c r="K1096" s="12">
        <f t="shared" si="121"/>
        <v>40825.713344907403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15">
        <f t="shared" si="122"/>
        <v>18.300055555555556</v>
      </c>
      <c r="R1096" s="7">
        <f t="shared" si="119"/>
        <v>122.00037037037038</v>
      </c>
      <c r="S1096" t="str">
        <f t="shared" si="117"/>
        <v>games</v>
      </c>
      <c r="T1096" t="str">
        <f t="shared" si="118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 s="12">
        <f t="shared" si="120"/>
        <v>41486.537268518521</v>
      </c>
      <c r="J1097">
        <v>1377867220</v>
      </c>
      <c r="K1097" s="12">
        <f t="shared" si="121"/>
        <v>41516.537268518521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15">
        <f t="shared" si="122"/>
        <v>5.0347999999999997</v>
      </c>
      <c r="R1097" s="7">
        <f t="shared" si="119"/>
        <v>267.80851063829789</v>
      </c>
      <c r="S1097" t="str">
        <f t="shared" si="117"/>
        <v>games</v>
      </c>
      <c r="T1097" t="str">
        <f t="shared" si="118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 s="12">
        <f t="shared" si="120"/>
        <v>41885.51798611111</v>
      </c>
      <c r="J1098">
        <v>1412393400</v>
      </c>
      <c r="K1098" s="12">
        <f t="shared" si="121"/>
        <v>41916.145833333336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15">
        <f t="shared" si="122"/>
        <v>17.933333333333334</v>
      </c>
      <c r="R1098" s="7">
        <f t="shared" si="119"/>
        <v>74.206896551724142</v>
      </c>
      <c r="S1098" t="str">
        <f t="shared" si="117"/>
        <v>games</v>
      </c>
      <c r="T1098" t="str">
        <f t="shared" si="118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 s="12">
        <f t="shared" si="120"/>
        <v>41660.792557870373</v>
      </c>
      <c r="J1099">
        <v>1393786877</v>
      </c>
      <c r="K1099" s="12">
        <f t="shared" si="121"/>
        <v>41700.792557870373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15">
        <f t="shared" si="122"/>
        <v>4.7E-2</v>
      </c>
      <c r="R1099" s="7">
        <f t="shared" si="119"/>
        <v>6.7142857142857144</v>
      </c>
      <c r="S1099" t="str">
        <f t="shared" si="117"/>
        <v>games</v>
      </c>
      <c r="T1099" t="str">
        <f t="shared" si="118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 s="12">
        <f t="shared" si="120"/>
        <v>41712.762673611112</v>
      </c>
      <c r="J1100">
        <v>1397413095</v>
      </c>
      <c r="K1100" s="12">
        <f t="shared" si="121"/>
        <v>41742.762673611112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15">
        <f t="shared" si="122"/>
        <v>7.2120000000000006</v>
      </c>
      <c r="R1100" s="7">
        <f t="shared" si="119"/>
        <v>81.954545454545453</v>
      </c>
      <c r="S1100" t="str">
        <f t="shared" si="117"/>
        <v>games</v>
      </c>
      <c r="T1100" t="str">
        <f t="shared" si="118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 s="12">
        <f t="shared" si="120"/>
        <v>42107.836435185185</v>
      </c>
      <c r="J1101">
        <v>1431547468</v>
      </c>
      <c r="K1101" s="12">
        <f t="shared" si="121"/>
        <v>42137.836435185185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15">
        <f t="shared" si="122"/>
        <v>0.5</v>
      </c>
      <c r="R1101" s="7">
        <f t="shared" si="119"/>
        <v>25</v>
      </c>
      <c r="S1101" t="str">
        <f t="shared" si="117"/>
        <v>games</v>
      </c>
      <c r="T1101" t="str">
        <f t="shared" si="118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 s="12">
        <f t="shared" si="120"/>
        <v>42384.110775462963</v>
      </c>
      <c r="J1102">
        <v>1455417571</v>
      </c>
      <c r="K1102" s="12">
        <f t="shared" si="121"/>
        <v>42414.110775462963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15">
        <f t="shared" si="122"/>
        <v>2.5</v>
      </c>
      <c r="R1102" s="7">
        <f t="shared" si="119"/>
        <v>10</v>
      </c>
      <c r="S1102" t="str">
        <f t="shared" si="117"/>
        <v>games</v>
      </c>
      <c r="T1102" t="str">
        <f t="shared" si="118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 s="12">
        <f t="shared" si="120"/>
        <v>42538.77243055556</v>
      </c>
      <c r="J1103">
        <v>1468519920</v>
      </c>
      <c r="K1103" s="12">
        <f t="shared" si="121"/>
        <v>42565.758333333331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15">
        <f t="shared" si="122"/>
        <v>4.1000000000000002E-2</v>
      </c>
      <c r="R1103" s="7">
        <f t="shared" si="119"/>
        <v>6.833333333333333</v>
      </c>
      <c r="S1103" t="str">
        <f t="shared" si="117"/>
        <v>games</v>
      </c>
      <c r="T1103" t="str">
        <f t="shared" si="118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 s="12">
        <f t="shared" si="120"/>
        <v>41577.045428240745</v>
      </c>
      <c r="J1104">
        <v>1386568740</v>
      </c>
      <c r="K1104" s="12">
        <f t="shared" si="121"/>
        <v>41617.249305555553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15">
        <f t="shared" si="122"/>
        <v>5.3125</v>
      </c>
      <c r="R1104" s="7">
        <f t="shared" si="119"/>
        <v>17.708333333333332</v>
      </c>
      <c r="S1104" t="str">
        <f t="shared" si="117"/>
        <v>games</v>
      </c>
      <c r="T1104" t="str">
        <f t="shared" si="118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 s="12">
        <f t="shared" si="120"/>
        <v>42479.22210648148</v>
      </c>
      <c r="J1105">
        <v>1466227190</v>
      </c>
      <c r="K1105" s="12">
        <f t="shared" si="121"/>
        <v>42539.22210648148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15">
        <f t="shared" si="122"/>
        <v>1.6199999999999999</v>
      </c>
      <c r="R1105" s="7">
        <f t="shared" si="119"/>
        <v>16.2</v>
      </c>
      <c r="S1105" t="str">
        <f t="shared" si="117"/>
        <v>games</v>
      </c>
      <c r="T1105" t="str">
        <f t="shared" si="118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 s="12">
        <f t="shared" si="120"/>
        <v>41771.40996527778</v>
      </c>
      <c r="J1106">
        <v>1402480221</v>
      </c>
      <c r="K1106" s="12">
        <f t="shared" si="121"/>
        <v>41801.40996527778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15">
        <f t="shared" si="122"/>
        <v>4.9516666666666671</v>
      </c>
      <c r="R1106" s="7">
        <f t="shared" si="119"/>
        <v>80.297297297297291</v>
      </c>
      <c r="S1106" t="str">
        <f t="shared" si="117"/>
        <v>games</v>
      </c>
      <c r="T1106" t="str">
        <f t="shared" si="118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 s="12">
        <f t="shared" si="120"/>
        <v>41692.135729166665</v>
      </c>
      <c r="J1107">
        <v>1395627327</v>
      </c>
      <c r="K1107" s="12">
        <f t="shared" si="121"/>
        <v>41722.0940625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15">
        <f t="shared" si="122"/>
        <v>0.159</v>
      </c>
      <c r="R1107" s="7">
        <f t="shared" si="119"/>
        <v>71.55</v>
      </c>
      <c r="S1107" t="str">
        <f t="shared" si="117"/>
        <v>games</v>
      </c>
      <c r="T1107" t="str">
        <f t="shared" si="118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 s="12">
        <f t="shared" si="120"/>
        <v>40973.740451388891</v>
      </c>
      <c r="J1108">
        <v>1333557975</v>
      </c>
      <c r="K1108" s="12">
        <f t="shared" si="121"/>
        <v>41003.698784722219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15">
        <f t="shared" si="122"/>
        <v>41.25</v>
      </c>
      <c r="R1108" s="7">
        <f t="shared" si="119"/>
        <v>23.571428571428573</v>
      </c>
      <c r="S1108" t="str">
        <f t="shared" si="117"/>
        <v>games</v>
      </c>
      <c r="T1108" t="str">
        <f t="shared" si="118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 s="12">
        <f t="shared" si="120"/>
        <v>41813.861388888887</v>
      </c>
      <c r="J1109">
        <v>1406148024</v>
      </c>
      <c r="K1109" s="12">
        <f t="shared" si="121"/>
        <v>41843.861388888887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15">
        <f t="shared" si="122"/>
        <v>0</v>
      </c>
      <c r="R1109" s="7" t="e">
        <f t="shared" si="119"/>
        <v>#DIV/0!</v>
      </c>
      <c r="S1109" t="str">
        <f t="shared" si="117"/>
        <v>games</v>
      </c>
      <c r="T1109" t="str">
        <f t="shared" si="118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 s="12">
        <f t="shared" si="120"/>
        <v>40952.636979166666</v>
      </c>
      <c r="J1110">
        <v>1334326635</v>
      </c>
      <c r="K1110" s="12">
        <f t="shared" si="121"/>
        <v>41012.595312500001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15">
        <f t="shared" si="122"/>
        <v>2.93</v>
      </c>
      <c r="R1110" s="7">
        <f t="shared" si="119"/>
        <v>34.88095238095238</v>
      </c>
      <c r="S1110" t="str">
        <f t="shared" si="117"/>
        <v>games</v>
      </c>
      <c r="T1110" t="str">
        <f t="shared" si="118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 s="12">
        <f t="shared" si="120"/>
        <v>42662.752199074079</v>
      </c>
      <c r="J1111">
        <v>1479495790</v>
      </c>
      <c r="K1111" s="12">
        <f t="shared" si="121"/>
        <v>42692.793865740736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15">
        <f t="shared" si="122"/>
        <v>0.44999999999999996</v>
      </c>
      <c r="R1111" s="7">
        <f t="shared" si="119"/>
        <v>15</v>
      </c>
      <c r="S1111" t="str">
        <f t="shared" si="117"/>
        <v>games</v>
      </c>
      <c r="T1111" t="str">
        <f t="shared" si="118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 s="12">
        <f t="shared" si="120"/>
        <v>41220.933124999996</v>
      </c>
      <c r="J1112">
        <v>1354919022</v>
      </c>
      <c r="K1112" s="12">
        <f t="shared" si="121"/>
        <v>41250.933124999996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15">
        <f t="shared" si="122"/>
        <v>0.51</v>
      </c>
      <c r="R1112" s="7">
        <f t="shared" si="119"/>
        <v>23.181818181818183</v>
      </c>
      <c r="S1112" t="str">
        <f t="shared" si="117"/>
        <v>games</v>
      </c>
      <c r="T1112" t="str">
        <f t="shared" si="118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 s="12">
        <f t="shared" si="120"/>
        <v>42347.203587962969</v>
      </c>
      <c r="J1113">
        <v>1452228790</v>
      </c>
      <c r="K1113" s="12">
        <f t="shared" si="121"/>
        <v>42377.203587962969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15">
        <f t="shared" si="122"/>
        <v>0.04</v>
      </c>
      <c r="R1113" s="7">
        <f t="shared" si="119"/>
        <v>1</v>
      </c>
      <c r="S1113" t="str">
        <f t="shared" si="117"/>
        <v>games</v>
      </c>
      <c r="T1113" t="str">
        <f t="shared" si="118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 s="12">
        <f t="shared" si="120"/>
        <v>41963.759386574078</v>
      </c>
      <c r="J1114">
        <v>1421656200</v>
      </c>
      <c r="K1114" s="12">
        <f t="shared" si="121"/>
        <v>42023.354166666672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15">
        <f t="shared" si="122"/>
        <v>35.537409090909087</v>
      </c>
      <c r="R1114" s="7">
        <f t="shared" si="119"/>
        <v>100.23371794871794</v>
      </c>
      <c r="S1114" t="str">
        <f t="shared" si="117"/>
        <v>games</v>
      </c>
      <c r="T1114" t="str">
        <f t="shared" si="118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 s="12">
        <f t="shared" si="120"/>
        <v>41835.977083333331</v>
      </c>
      <c r="J1115">
        <v>1408058820</v>
      </c>
      <c r="K1115" s="12">
        <f t="shared" si="121"/>
        <v>41865.977083333331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15">
        <f t="shared" si="122"/>
        <v>0.5</v>
      </c>
      <c r="R1115" s="7">
        <f t="shared" si="119"/>
        <v>5</v>
      </c>
      <c r="S1115" t="str">
        <f t="shared" si="117"/>
        <v>games</v>
      </c>
      <c r="T1115" t="str">
        <f t="shared" si="118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 s="12">
        <f t="shared" si="120"/>
        <v>41526.345914351856</v>
      </c>
      <c r="J1116">
        <v>1381306687</v>
      </c>
      <c r="K1116" s="12">
        <f t="shared" si="121"/>
        <v>41556.345914351856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15">
        <f t="shared" si="122"/>
        <v>0.16666666666666669</v>
      </c>
      <c r="R1116" s="7">
        <f t="shared" si="119"/>
        <v>3.3333333333333335</v>
      </c>
      <c r="S1116" t="str">
        <f t="shared" si="117"/>
        <v>games</v>
      </c>
      <c r="T1116" t="str">
        <f t="shared" si="118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 s="12">
        <f t="shared" si="120"/>
        <v>42429.695543981477</v>
      </c>
      <c r="J1117">
        <v>1459352495</v>
      </c>
      <c r="K1117" s="12">
        <f t="shared" si="121"/>
        <v>42459.653877314813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15">
        <f t="shared" si="122"/>
        <v>0.13250000000000001</v>
      </c>
      <c r="R1117" s="7">
        <f t="shared" si="119"/>
        <v>13.25</v>
      </c>
      <c r="S1117" t="str">
        <f t="shared" si="117"/>
        <v>games</v>
      </c>
      <c r="T1117" t="str">
        <f t="shared" si="118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 s="12">
        <f t="shared" si="120"/>
        <v>41009.847314814811</v>
      </c>
      <c r="J1118">
        <v>1339273208</v>
      </c>
      <c r="K1118" s="12">
        <f t="shared" si="121"/>
        <v>41069.847314814811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15">
        <f t="shared" si="122"/>
        <v>3.5704000000000007E-2</v>
      </c>
      <c r="R1118" s="7">
        <f t="shared" si="119"/>
        <v>17.852</v>
      </c>
      <c r="S1118" t="str">
        <f t="shared" si="117"/>
        <v>games</v>
      </c>
      <c r="T1118" t="str">
        <f t="shared" si="118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 s="12">
        <f t="shared" si="120"/>
        <v>42333.598530092597</v>
      </c>
      <c r="J1119">
        <v>1451053313</v>
      </c>
      <c r="K1119" s="12">
        <f t="shared" si="121"/>
        <v>42363.598530092597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15">
        <f t="shared" si="122"/>
        <v>8.3000000000000007</v>
      </c>
      <c r="R1119" s="7">
        <f t="shared" si="119"/>
        <v>10.375</v>
      </c>
      <c r="S1119" t="str">
        <f t="shared" si="117"/>
        <v>games</v>
      </c>
      <c r="T1119" t="str">
        <f t="shared" si="118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 s="12">
        <f t="shared" si="120"/>
        <v>41704.16642361111</v>
      </c>
      <c r="J1120">
        <v>1396666779</v>
      </c>
      <c r="K1120" s="12">
        <f t="shared" si="121"/>
        <v>41734.124756944446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15">
        <f t="shared" si="122"/>
        <v>2.4222222222222221</v>
      </c>
      <c r="R1120" s="7">
        <f t="shared" si="119"/>
        <v>36.333333333333336</v>
      </c>
      <c r="S1120" t="str">
        <f t="shared" si="117"/>
        <v>games</v>
      </c>
      <c r="T1120" t="str">
        <f t="shared" si="118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 s="12">
        <f t="shared" si="120"/>
        <v>41722.792407407411</v>
      </c>
      <c r="J1121">
        <v>1396810864</v>
      </c>
      <c r="K1121" s="12">
        <f t="shared" si="121"/>
        <v>41735.792407407411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15">
        <f t="shared" si="122"/>
        <v>0.23809523809523811</v>
      </c>
      <c r="R1121" s="7">
        <f t="shared" si="119"/>
        <v>5</v>
      </c>
      <c r="S1121" t="str">
        <f t="shared" si="117"/>
        <v>games</v>
      </c>
      <c r="T1121" t="str">
        <f t="shared" si="118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 s="12">
        <f t="shared" si="120"/>
        <v>40799.872685185182</v>
      </c>
      <c r="J1122">
        <v>1319835400</v>
      </c>
      <c r="K1122" s="12">
        <f t="shared" si="121"/>
        <v>40844.872685185182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15">
        <f t="shared" si="122"/>
        <v>0</v>
      </c>
      <c r="R1122" s="7" t="e">
        <f t="shared" si="119"/>
        <v>#DIV/0!</v>
      </c>
      <c r="S1122" t="str">
        <f t="shared" si="117"/>
        <v>games</v>
      </c>
      <c r="T1122" t="str">
        <f t="shared" si="118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 s="12">
        <f t="shared" si="120"/>
        <v>42412.934212962966</v>
      </c>
      <c r="J1123">
        <v>1457904316</v>
      </c>
      <c r="K1123" s="12">
        <f t="shared" si="121"/>
        <v>42442.892546296294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15">
        <f t="shared" si="122"/>
        <v>1.1599999999999999E-2</v>
      </c>
      <c r="R1123" s="7">
        <f t="shared" si="119"/>
        <v>5.8</v>
      </c>
      <c r="S1123" t="str">
        <f t="shared" si="117"/>
        <v>games</v>
      </c>
      <c r="T1123" t="str">
        <f t="shared" si="118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 s="12">
        <f t="shared" si="120"/>
        <v>41410.703993055555</v>
      </c>
      <c r="J1124">
        <v>1369932825</v>
      </c>
      <c r="K1124" s="12">
        <f t="shared" si="121"/>
        <v>41424.703993055555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15">
        <f t="shared" si="122"/>
        <v>0</v>
      </c>
      <c r="R1124" s="7" t="e">
        <f t="shared" si="119"/>
        <v>#DIV/0!</v>
      </c>
      <c r="S1124" t="str">
        <f t="shared" si="117"/>
        <v>games</v>
      </c>
      <c r="T1124" t="str">
        <f t="shared" si="118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 s="12">
        <f t="shared" si="120"/>
        <v>41718.5237037037</v>
      </c>
      <c r="J1125">
        <v>1397910848</v>
      </c>
      <c r="K1125" s="12">
        <f t="shared" si="121"/>
        <v>41748.5237037037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15">
        <f t="shared" si="122"/>
        <v>0.22</v>
      </c>
      <c r="R1125" s="7">
        <f t="shared" si="119"/>
        <v>3.6666666666666665</v>
      </c>
      <c r="S1125" t="str">
        <f t="shared" si="117"/>
        <v>games</v>
      </c>
      <c r="T1125" t="str">
        <f t="shared" si="118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 s="12">
        <f t="shared" si="120"/>
        <v>42094.667256944449</v>
      </c>
      <c r="J1126">
        <v>1430409651</v>
      </c>
      <c r="K1126" s="12">
        <f t="shared" si="121"/>
        <v>42124.667256944449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15">
        <f t="shared" si="122"/>
        <v>0.47222222222222221</v>
      </c>
      <c r="R1126" s="7">
        <f t="shared" si="119"/>
        <v>60.714285714285715</v>
      </c>
      <c r="S1126" t="str">
        <f t="shared" si="117"/>
        <v>games</v>
      </c>
      <c r="T1126" t="str">
        <f>RIGHT(P1126,13-1)</f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 s="12">
        <f t="shared" si="120"/>
        <v>42212.624189814815</v>
      </c>
      <c r="J1127">
        <v>1443193130</v>
      </c>
      <c r="K1127" s="12">
        <f t="shared" si="121"/>
        <v>42272.624189814815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15">
        <f t="shared" si="122"/>
        <v>0</v>
      </c>
      <c r="R1127" s="7" t="e">
        <f t="shared" si="119"/>
        <v>#DIV/0!</v>
      </c>
      <c r="S1127" t="str">
        <f t="shared" si="117"/>
        <v>games</v>
      </c>
      <c r="T1127" t="str">
        <f t="shared" ref="T1127:T1145" si="123">RIGHT(P1127,13-1)</f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 s="12">
        <f t="shared" si="120"/>
        <v>42535.327476851846</v>
      </c>
      <c r="J1128">
        <v>1468482694</v>
      </c>
      <c r="K1128" s="12">
        <f t="shared" si="121"/>
        <v>42565.327476851846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15">
        <f t="shared" si="122"/>
        <v>0.5</v>
      </c>
      <c r="R1128" s="7">
        <f t="shared" si="119"/>
        <v>5</v>
      </c>
      <c r="S1128" t="str">
        <f t="shared" si="117"/>
        <v>games</v>
      </c>
      <c r="T1128" t="str">
        <f t="shared" si="123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 s="12">
        <f t="shared" si="120"/>
        <v>41926.854166666664</v>
      </c>
      <c r="J1129">
        <v>1416000600</v>
      </c>
      <c r="K1129" s="12">
        <f t="shared" si="121"/>
        <v>41957.895833333328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15">
        <f t="shared" si="122"/>
        <v>1.6714285714285713</v>
      </c>
      <c r="R1129" s="7">
        <f t="shared" si="119"/>
        <v>25.434782608695652</v>
      </c>
      <c r="S1129" t="str">
        <f t="shared" si="117"/>
        <v>games</v>
      </c>
      <c r="T1129" t="str">
        <f t="shared" si="123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 s="12">
        <f t="shared" si="120"/>
        <v>41828.649502314816</v>
      </c>
      <c r="J1130">
        <v>1407425717</v>
      </c>
      <c r="K1130" s="12">
        <f t="shared" si="121"/>
        <v>41858.649502314816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15">
        <f t="shared" si="122"/>
        <v>0.1</v>
      </c>
      <c r="R1130" s="7">
        <f t="shared" si="119"/>
        <v>1</v>
      </c>
      <c r="S1130" t="str">
        <f t="shared" si="117"/>
        <v>games</v>
      </c>
      <c r="T1130" t="str">
        <f t="shared" si="123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 s="12">
        <f t="shared" si="120"/>
        <v>42496.264965277776</v>
      </c>
      <c r="J1131">
        <v>1465107693</v>
      </c>
      <c r="K1131" s="12">
        <f t="shared" si="121"/>
        <v>42526.264965277776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15">
        <f t="shared" si="122"/>
        <v>0.105</v>
      </c>
      <c r="R1131" s="7">
        <f t="shared" si="119"/>
        <v>10.5</v>
      </c>
      <c r="S1131" t="str">
        <f t="shared" ref="S1131:S1144" si="124">LEFT(P1131,6-1)</f>
        <v>games</v>
      </c>
      <c r="T1131" t="str">
        <f t="shared" si="123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 s="12">
        <f t="shared" si="120"/>
        <v>41908.996527777781</v>
      </c>
      <c r="J1132">
        <v>1416963300</v>
      </c>
      <c r="K1132" s="12">
        <f t="shared" si="121"/>
        <v>41969.038194444445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15">
        <f t="shared" si="122"/>
        <v>0.22</v>
      </c>
      <c r="R1132" s="7">
        <f t="shared" si="119"/>
        <v>3.6666666666666665</v>
      </c>
      <c r="S1132" t="str">
        <f t="shared" si="124"/>
        <v>games</v>
      </c>
      <c r="T1132" t="str">
        <f t="shared" si="123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 s="12">
        <f t="shared" si="120"/>
        <v>42332.908194444448</v>
      </c>
      <c r="J1133">
        <v>1450993668</v>
      </c>
      <c r="K1133" s="12">
        <f t="shared" si="121"/>
        <v>42362.908194444448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15">
        <f t="shared" si="122"/>
        <v>0</v>
      </c>
      <c r="R1133" s="7" t="e">
        <f t="shared" si="119"/>
        <v>#DIV/0!</v>
      </c>
      <c r="S1133" t="str">
        <f t="shared" si="124"/>
        <v>games</v>
      </c>
      <c r="T1133" t="str">
        <f t="shared" si="123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 s="12">
        <f t="shared" si="120"/>
        <v>42706.115405092598</v>
      </c>
      <c r="J1134">
        <v>1483238771</v>
      </c>
      <c r="K1134" s="12">
        <f t="shared" si="121"/>
        <v>42736.115405092598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15">
        <f t="shared" si="122"/>
        <v>14.38</v>
      </c>
      <c r="R1134" s="7">
        <f t="shared" si="119"/>
        <v>110.61538461538461</v>
      </c>
      <c r="S1134" t="str">
        <f t="shared" si="124"/>
        <v>games</v>
      </c>
      <c r="T1134" t="str">
        <f t="shared" si="123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 s="12">
        <f t="shared" si="120"/>
        <v>41821.407187500001</v>
      </c>
      <c r="J1135">
        <v>1406799981</v>
      </c>
      <c r="K1135" s="12">
        <f t="shared" si="121"/>
        <v>41851.407187500001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15">
        <f t="shared" si="122"/>
        <v>0.66666666666666674</v>
      </c>
      <c r="R1135" s="7">
        <f t="shared" si="119"/>
        <v>20</v>
      </c>
      <c r="S1135" t="str">
        <f t="shared" si="124"/>
        <v>games</v>
      </c>
      <c r="T1135" t="str">
        <f t="shared" si="123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 s="12">
        <f t="shared" si="120"/>
        <v>41958.285046296296</v>
      </c>
      <c r="J1136">
        <v>1417235580</v>
      </c>
      <c r="K1136" s="12">
        <f t="shared" si="121"/>
        <v>41972.189583333333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15">
        <f t="shared" si="122"/>
        <v>4.0000000000000001E-3</v>
      </c>
      <c r="R1136" s="7">
        <f t="shared" si="119"/>
        <v>1</v>
      </c>
      <c r="S1136" t="str">
        <f t="shared" si="124"/>
        <v>games</v>
      </c>
      <c r="T1136" t="str">
        <f t="shared" si="123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 s="12">
        <f t="shared" si="120"/>
        <v>42558.989513888882</v>
      </c>
      <c r="J1137">
        <v>1470527094</v>
      </c>
      <c r="K1137" s="12">
        <f t="shared" si="121"/>
        <v>42588.989513888882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15">
        <f t="shared" si="122"/>
        <v>5</v>
      </c>
      <c r="R1137" s="7">
        <f t="shared" si="119"/>
        <v>50</v>
      </c>
      <c r="S1137" t="str">
        <f t="shared" si="124"/>
        <v>games</v>
      </c>
      <c r="T1137" t="str">
        <f t="shared" si="123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 s="12">
        <f t="shared" si="120"/>
        <v>42327.671631944439</v>
      </c>
      <c r="J1138">
        <v>1450541229</v>
      </c>
      <c r="K1138" s="12">
        <f t="shared" si="121"/>
        <v>42357.671631944439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15">
        <f t="shared" si="122"/>
        <v>6.4439140811455857</v>
      </c>
      <c r="R1138" s="7">
        <f t="shared" si="119"/>
        <v>45</v>
      </c>
      <c r="S1138" t="str">
        <f t="shared" si="124"/>
        <v>games</v>
      </c>
      <c r="T1138" t="str">
        <f t="shared" si="123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 s="12">
        <f t="shared" si="120"/>
        <v>42453.819687499999</v>
      </c>
      <c r="J1139">
        <v>1461440421</v>
      </c>
      <c r="K1139" s="12">
        <f t="shared" si="121"/>
        <v>42483.819687499999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15">
        <f t="shared" si="122"/>
        <v>39.5</v>
      </c>
      <c r="R1139" s="7">
        <f t="shared" si="119"/>
        <v>253.2051282051282</v>
      </c>
      <c r="S1139" t="str">
        <f t="shared" si="124"/>
        <v>games</v>
      </c>
      <c r="T1139" t="str">
        <f t="shared" si="123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 s="12">
        <f t="shared" si="120"/>
        <v>42736.9066087963</v>
      </c>
      <c r="J1140">
        <v>1485035131</v>
      </c>
      <c r="K1140" s="12">
        <f t="shared" si="121"/>
        <v>42756.9066087963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15">
        <f t="shared" si="122"/>
        <v>0.35714285714285715</v>
      </c>
      <c r="R1140" s="7">
        <f t="shared" si="119"/>
        <v>31.25</v>
      </c>
      <c r="S1140" t="str">
        <f t="shared" si="124"/>
        <v>games</v>
      </c>
      <c r="T1140" t="str">
        <f t="shared" si="123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 s="12">
        <f t="shared" si="120"/>
        <v>41975.347523148142</v>
      </c>
      <c r="J1141">
        <v>1420100426</v>
      </c>
      <c r="K1141" s="12">
        <f t="shared" si="121"/>
        <v>42005.347523148142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15">
        <f t="shared" si="122"/>
        <v>6.25E-2</v>
      </c>
      <c r="R1141" s="7">
        <f t="shared" si="119"/>
        <v>5</v>
      </c>
      <c r="S1141" t="str">
        <f t="shared" si="124"/>
        <v>games</v>
      </c>
      <c r="T1141" t="str">
        <f t="shared" si="123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 s="12">
        <f t="shared" si="120"/>
        <v>42192.462048611109</v>
      </c>
      <c r="J1142">
        <v>1438859121</v>
      </c>
      <c r="K1142" s="12">
        <f t="shared" si="121"/>
        <v>42222.462048611109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15">
        <f t="shared" si="122"/>
        <v>0</v>
      </c>
      <c r="R1142" s="7" t="e">
        <f t="shared" si="119"/>
        <v>#DIV/0!</v>
      </c>
      <c r="S1142" t="str">
        <f t="shared" si="124"/>
        <v>games</v>
      </c>
      <c r="T1142" t="str">
        <f t="shared" si="123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 s="12">
        <f t="shared" si="120"/>
        <v>42164.699652777781</v>
      </c>
      <c r="J1143">
        <v>1436460450</v>
      </c>
      <c r="K1143" s="12">
        <f t="shared" si="121"/>
        <v>42194.699652777781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15">
        <f t="shared" si="122"/>
        <v>0</v>
      </c>
      <c r="R1143" s="7" t="e">
        <f t="shared" si="119"/>
        <v>#DIV/0!</v>
      </c>
      <c r="S1143" t="str">
        <f t="shared" si="124"/>
        <v>games</v>
      </c>
      <c r="T1143" t="str">
        <f t="shared" si="123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 s="12">
        <f t="shared" si="120"/>
        <v>42022.006099537044</v>
      </c>
      <c r="J1144">
        <v>1424131727</v>
      </c>
      <c r="K1144" s="12">
        <f t="shared" si="121"/>
        <v>42052.006099537044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15">
        <f t="shared" si="122"/>
        <v>0</v>
      </c>
      <c r="R1144" s="7" t="e">
        <f t="shared" si="119"/>
        <v>#DIV/0!</v>
      </c>
      <c r="S1144" t="str">
        <f t="shared" si="124"/>
        <v>games</v>
      </c>
      <c r="T1144" t="str">
        <f t="shared" si="123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 s="12">
        <f t="shared" si="120"/>
        <v>42325.19358796296</v>
      </c>
      <c r="J1145">
        <v>1450327126</v>
      </c>
      <c r="K1145" s="12">
        <f t="shared" si="121"/>
        <v>42355.19358796296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15">
        <f t="shared" si="122"/>
        <v>0.41333333333333333</v>
      </c>
      <c r="R1145" s="7">
        <f t="shared" si="119"/>
        <v>23.25</v>
      </c>
      <c r="S1145" t="str">
        <f>LEFT(P1145,6-1)</f>
        <v>games</v>
      </c>
      <c r="T1145" t="str">
        <f t="shared" si="123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 s="12">
        <f t="shared" si="120"/>
        <v>42093.181944444441</v>
      </c>
      <c r="J1146">
        <v>1430281320</v>
      </c>
      <c r="K1146" s="12">
        <f t="shared" si="121"/>
        <v>42123.181944444441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15">
        <f t="shared" si="122"/>
        <v>0</v>
      </c>
      <c r="R1146" s="7" t="e">
        <f t="shared" si="119"/>
        <v>#DIV/0!</v>
      </c>
      <c r="S1146" t="str">
        <f>LEFT(P1146,5-1)</f>
        <v>food</v>
      </c>
      <c r="T1146" t="str">
        <f>RIGHT(P1146,12-1)</f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 s="12">
        <f t="shared" si="120"/>
        <v>41854.747592592597</v>
      </c>
      <c r="J1147">
        <v>1412272592</v>
      </c>
      <c r="K1147" s="12">
        <f t="shared" si="121"/>
        <v>41914.747592592597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15">
        <f t="shared" si="122"/>
        <v>0.125</v>
      </c>
      <c r="R1147" s="7">
        <f t="shared" si="119"/>
        <v>100</v>
      </c>
      <c r="S1147" t="str">
        <f t="shared" ref="S1147:S1185" si="125">LEFT(P1147,5-1)</f>
        <v>food</v>
      </c>
      <c r="T1147" t="str">
        <f t="shared" ref="T1147:T1185" si="126">RIGHT(P1147,12-1)</f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 s="12">
        <f t="shared" si="120"/>
        <v>41723.9533912037</v>
      </c>
      <c r="J1148">
        <v>1399071173</v>
      </c>
      <c r="K1148" s="12">
        <f t="shared" si="121"/>
        <v>41761.9533912037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15">
        <f t="shared" si="122"/>
        <v>8.8333333333333339</v>
      </c>
      <c r="R1148" s="7">
        <f t="shared" si="119"/>
        <v>44.166666666666664</v>
      </c>
      <c r="S1148" t="str">
        <f t="shared" si="125"/>
        <v>food</v>
      </c>
      <c r="T1148" t="str">
        <f t="shared" si="126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 s="12">
        <f t="shared" si="120"/>
        <v>41871.972025462965</v>
      </c>
      <c r="J1149">
        <v>1413760783</v>
      </c>
      <c r="K1149" s="12">
        <f t="shared" si="121"/>
        <v>41931.972025462965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15">
        <f t="shared" si="122"/>
        <v>0</v>
      </c>
      <c r="R1149" s="7" t="e">
        <f t="shared" si="119"/>
        <v>#DIV/0!</v>
      </c>
      <c r="S1149" t="str">
        <f t="shared" si="125"/>
        <v>food</v>
      </c>
      <c r="T1149" t="str">
        <f t="shared" si="126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 s="12">
        <f t="shared" si="120"/>
        <v>42675.171076388884</v>
      </c>
      <c r="J1150">
        <v>1480568781</v>
      </c>
      <c r="K1150" s="12">
        <f t="shared" si="121"/>
        <v>42705.212743055556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15">
        <f t="shared" si="122"/>
        <v>0.48666666666666669</v>
      </c>
      <c r="R1150" s="7">
        <f t="shared" si="119"/>
        <v>24.333333333333332</v>
      </c>
      <c r="S1150" t="str">
        <f t="shared" si="125"/>
        <v>food</v>
      </c>
      <c r="T1150" t="str">
        <f t="shared" si="126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 s="12">
        <f t="shared" si="120"/>
        <v>42507.71025462963</v>
      </c>
      <c r="J1151">
        <v>1466096566</v>
      </c>
      <c r="K1151" s="12">
        <f t="shared" si="121"/>
        <v>42537.71025462963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15">
        <f t="shared" si="122"/>
        <v>0.15</v>
      </c>
      <c r="R1151" s="7">
        <f t="shared" si="119"/>
        <v>37.5</v>
      </c>
      <c r="S1151" t="str">
        <f t="shared" si="125"/>
        <v>food</v>
      </c>
      <c r="T1151" t="str">
        <f t="shared" si="126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 s="12">
        <f t="shared" si="120"/>
        <v>42317.954571759255</v>
      </c>
      <c r="J1152">
        <v>1452293675</v>
      </c>
      <c r="K1152" s="12">
        <f t="shared" si="121"/>
        <v>42377.954571759255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15">
        <f t="shared" si="122"/>
        <v>10.08</v>
      </c>
      <c r="R1152" s="7">
        <f t="shared" si="119"/>
        <v>42</v>
      </c>
      <c r="S1152" t="str">
        <f t="shared" si="125"/>
        <v>food</v>
      </c>
      <c r="T1152" t="str">
        <f t="shared" si="126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 s="12">
        <f t="shared" si="120"/>
        <v>42224.102581018517</v>
      </c>
      <c r="J1153">
        <v>1441592863</v>
      </c>
      <c r="K1153" s="12">
        <f t="shared" si="121"/>
        <v>42254.102581018517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15">
        <f t="shared" si="122"/>
        <v>0</v>
      </c>
      <c r="R1153" s="7" t="e">
        <f t="shared" si="119"/>
        <v>#DIV/0!</v>
      </c>
      <c r="S1153" t="str">
        <f t="shared" si="125"/>
        <v>food</v>
      </c>
      <c r="T1153" t="str">
        <f t="shared" si="126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 s="12">
        <f t="shared" si="120"/>
        <v>42109.709629629629</v>
      </c>
      <c r="J1154">
        <v>1431709312</v>
      </c>
      <c r="K1154" s="12">
        <f t="shared" si="121"/>
        <v>42139.709629629629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15">
        <f t="shared" si="122"/>
        <v>5.6937500000000005</v>
      </c>
      <c r="R1154" s="7">
        <f t="shared" ref="R1154:R1217" si="127">(E1154/N1154)</f>
        <v>60.733333333333334</v>
      </c>
      <c r="S1154" t="str">
        <f t="shared" si="125"/>
        <v>food</v>
      </c>
      <c r="T1154" t="str">
        <f t="shared" si="126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 s="12">
        <f t="shared" ref="I1155:I1218" si="128">(((L1155/60)/60)/24)+DATE(1970, 1, 1)</f>
        <v>42143.714178240742</v>
      </c>
      <c r="J1155">
        <v>1434647305</v>
      </c>
      <c r="K1155" s="12">
        <f t="shared" ref="K1155:K1218" si="129">(((J1155/60)/60)/24)+DATE(1970, 1, 1)</f>
        <v>42173.714178240742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15">
        <f t="shared" ref="Q1155:Q1218" si="130">E1155/D1155*100</f>
        <v>0.625</v>
      </c>
      <c r="R1155" s="7">
        <f t="shared" si="127"/>
        <v>50</v>
      </c>
      <c r="S1155" t="str">
        <f t="shared" si="125"/>
        <v>food</v>
      </c>
      <c r="T1155" t="str">
        <f t="shared" si="126"/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 s="12">
        <f t="shared" si="128"/>
        <v>42223.108865740738</v>
      </c>
      <c r="J1156">
        <v>1441507006</v>
      </c>
      <c r="K1156" s="12">
        <f t="shared" si="129"/>
        <v>42253.108865740738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15">
        <f t="shared" si="130"/>
        <v>6.5</v>
      </c>
      <c r="R1156" s="7">
        <f t="shared" si="127"/>
        <v>108.33333333333333</v>
      </c>
      <c r="S1156" t="str">
        <f t="shared" si="125"/>
        <v>food</v>
      </c>
      <c r="T1156" t="str">
        <f t="shared" si="126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 s="12">
        <f t="shared" si="128"/>
        <v>41835.763981481483</v>
      </c>
      <c r="J1157">
        <v>1408040408</v>
      </c>
      <c r="K1157" s="12">
        <f t="shared" si="129"/>
        <v>41865.763981481483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15">
        <f t="shared" si="130"/>
        <v>0.752</v>
      </c>
      <c r="R1157" s="7">
        <f t="shared" si="127"/>
        <v>23.5</v>
      </c>
      <c r="S1157" t="str">
        <f t="shared" si="125"/>
        <v>food</v>
      </c>
      <c r="T1157" t="str">
        <f t="shared" si="126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 s="12">
        <f t="shared" si="128"/>
        <v>42029.07131944444</v>
      </c>
      <c r="J1158">
        <v>1424742162</v>
      </c>
      <c r="K1158" s="12">
        <f t="shared" si="129"/>
        <v>42059.07131944444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15">
        <f t="shared" si="130"/>
        <v>0</v>
      </c>
      <c r="R1158" s="7" t="e">
        <f t="shared" si="127"/>
        <v>#DIV/0!</v>
      </c>
      <c r="S1158" t="str">
        <f t="shared" si="125"/>
        <v>food</v>
      </c>
      <c r="T1158" t="str">
        <f t="shared" si="126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 s="12">
        <f t="shared" si="128"/>
        <v>41918.628240740742</v>
      </c>
      <c r="J1159">
        <v>1417795480</v>
      </c>
      <c r="K1159" s="12">
        <f t="shared" si="129"/>
        <v>41978.669907407413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15">
        <f t="shared" si="130"/>
        <v>1.51</v>
      </c>
      <c r="R1159" s="7">
        <f t="shared" si="127"/>
        <v>50.333333333333336</v>
      </c>
      <c r="S1159" t="str">
        <f t="shared" si="125"/>
        <v>food</v>
      </c>
      <c r="T1159" t="str">
        <f t="shared" si="126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 s="12">
        <f t="shared" si="128"/>
        <v>41952.09175925926</v>
      </c>
      <c r="J1160">
        <v>1418091128</v>
      </c>
      <c r="K1160" s="12">
        <f t="shared" si="129"/>
        <v>41982.09175925926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15">
        <f t="shared" si="130"/>
        <v>0.46666666666666673</v>
      </c>
      <c r="R1160" s="7">
        <f t="shared" si="127"/>
        <v>11.666666666666666</v>
      </c>
      <c r="S1160" t="str">
        <f t="shared" si="125"/>
        <v>food</v>
      </c>
      <c r="T1160" t="str">
        <f t="shared" si="126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 s="12">
        <f t="shared" si="128"/>
        <v>42154.726446759261</v>
      </c>
      <c r="J1161">
        <v>1435679100</v>
      </c>
      <c r="K1161" s="12">
        <f t="shared" si="129"/>
        <v>42185.65625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15">
        <f t="shared" si="130"/>
        <v>0</v>
      </c>
      <c r="R1161" s="7" t="e">
        <f t="shared" si="127"/>
        <v>#DIV/0!</v>
      </c>
      <c r="S1161" t="str">
        <f t="shared" si="125"/>
        <v>food</v>
      </c>
      <c r="T1161" t="str">
        <f t="shared" si="126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 s="12">
        <f t="shared" si="128"/>
        <v>42061.154930555553</v>
      </c>
      <c r="J1162">
        <v>1427510586</v>
      </c>
      <c r="K1162" s="12">
        <f t="shared" si="129"/>
        <v>42091.113263888896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15">
        <f t="shared" si="130"/>
        <v>3.85</v>
      </c>
      <c r="R1162" s="7">
        <f t="shared" si="127"/>
        <v>60.789473684210527</v>
      </c>
      <c r="S1162" t="str">
        <f t="shared" si="125"/>
        <v>food</v>
      </c>
      <c r="T1162" t="str">
        <f t="shared" si="126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 s="12">
        <f t="shared" si="128"/>
        <v>42122.629502314812</v>
      </c>
      <c r="J1163">
        <v>1432047989</v>
      </c>
      <c r="K1163" s="12">
        <f t="shared" si="129"/>
        <v>42143.629502314812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15">
        <f t="shared" si="130"/>
        <v>0</v>
      </c>
      <c r="R1163" s="7" t="e">
        <f t="shared" si="127"/>
        <v>#DIV/0!</v>
      </c>
      <c r="S1163" t="str">
        <f t="shared" si="125"/>
        <v>food</v>
      </c>
      <c r="T1163" t="str">
        <f t="shared" si="126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 s="12">
        <f t="shared" si="128"/>
        <v>41876.683611111112</v>
      </c>
      <c r="J1164">
        <v>1411662264</v>
      </c>
      <c r="K1164" s="12">
        <f t="shared" si="129"/>
        <v>41907.683611111112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15">
        <f t="shared" si="130"/>
        <v>5.8333333333333341E-2</v>
      </c>
      <c r="R1164" s="7">
        <f t="shared" si="127"/>
        <v>17.5</v>
      </c>
      <c r="S1164" t="str">
        <f t="shared" si="125"/>
        <v>food</v>
      </c>
      <c r="T1164" t="str">
        <f t="shared" si="126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 s="12">
        <f t="shared" si="128"/>
        <v>41830.723611111112</v>
      </c>
      <c r="J1165">
        <v>1407604920</v>
      </c>
      <c r="K1165" s="12">
        <f t="shared" si="129"/>
        <v>41860.723611111112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15">
        <f t="shared" si="130"/>
        <v>0</v>
      </c>
      <c r="R1165" s="7" t="e">
        <f t="shared" si="127"/>
        <v>#DIV/0!</v>
      </c>
      <c r="S1165" t="str">
        <f t="shared" si="125"/>
        <v>food</v>
      </c>
      <c r="T1165" t="str">
        <f t="shared" si="126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 s="12">
        <f t="shared" si="128"/>
        <v>42509.724328703705</v>
      </c>
      <c r="J1166">
        <v>1466270582</v>
      </c>
      <c r="K1166" s="12">
        <f t="shared" si="129"/>
        <v>42539.724328703705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15">
        <f t="shared" si="130"/>
        <v>0</v>
      </c>
      <c r="R1166" s="7" t="e">
        <f t="shared" si="127"/>
        <v>#DIV/0!</v>
      </c>
      <c r="S1166" t="str">
        <f t="shared" si="125"/>
        <v>food</v>
      </c>
      <c r="T1166" t="str">
        <f t="shared" si="126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 s="12">
        <f t="shared" si="128"/>
        <v>41792.214467592588</v>
      </c>
      <c r="J1167">
        <v>1404623330</v>
      </c>
      <c r="K1167" s="12">
        <f t="shared" si="129"/>
        <v>41826.214467592588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15">
        <f t="shared" si="130"/>
        <v>20.705000000000002</v>
      </c>
      <c r="R1167" s="7">
        <f t="shared" si="127"/>
        <v>82.82</v>
      </c>
      <c r="S1167" t="str">
        <f t="shared" si="125"/>
        <v>food</v>
      </c>
      <c r="T1167" t="str">
        <f t="shared" si="126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 s="12">
        <f t="shared" si="128"/>
        <v>42150.485439814816</v>
      </c>
      <c r="J1168">
        <v>1435291200</v>
      </c>
      <c r="K1168" s="12">
        <f t="shared" si="129"/>
        <v>42181.166666666672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15">
        <f t="shared" si="130"/>
        <v>19.139999999999997</v>
      </c>
      <c r="R1168" s="7">
        <f t="shared" si="127"/>
        <v>358.875</v>
      </c>
      <c r="S1168" t="str">
        <f t="shared" si="125"/>
        <v>food</v>
      </c>
      <c r="T1168" t="str">
        <f t="shared" si="126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 s="12">
        <f t="shared" si="128"/>
        <v>41863.734895833331</v>
      </c>
      <c r="J1169">
        <v>1410543495</v>
      </c>
      <c r="K1169" s="12">
        <f t="shared" si="129"/>
        <v>41894.734895833331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15">
        <f t="shared" si="130"/>
        <v>1.6316666666666666</v>
      </c>
      <c r="R1169" s="7">
        <f t="shared" si="127"/>
        <v>61.1875</v>
      </c>
      <c r="S1169" t="str">
        <f t="shared" si="125"/>
        <v>food</v>
      </c>
      <c r="T1169" t="str">
        <f t="shared" si="126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 s="12">
        <f t="shared" si="128"/>
        <v>42605.053993055553</v>
      </c>
      <c r="J1170">
        <v>1474507065</v>
      </c>
      <c r="K1170" s="12">
        <f t="shared" si="129"/>
        <v>42635.053993055553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15">
        <f t="shared" si="130"/>
        <v>5.6666666666666661</v>
      </c>
      <c r="R1170" s="7">
        <f t="shared" si="127"/>
        <v>340</v>
      </c>
      <c r="S1170" t="str">
        <f t="shared" si="125"/>
        <v>food</v>
      </c>
      <c r="T1170" t="str">
        <f t="shared" si="126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 s="12">
        <f t="shared" si="128"/>
        <v>42027.353738425925</v>
      </c>
      <c r="J1171">
        <v>1424593763</v>
      </c>
      <c r="K1171" s="12">
        <f t="shared" si="129"/>
        <v>42057.353738425925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15">
        <f t="shared" si="130"/>
        <v>0.16999999999999998</v>
      </c>
      <c r="R1171" s="7">
        <f t="shared" si="127"/>
        <v>5.666666666666667</v>
      </c>
      <c r="S1171" t="str">
        <f t="shared" si="125"/>
        <v>food</v>
      </c>
      <c r="T1171" t="str">
        <f t="shared" si="126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 s="12">
        <f t="shared" si="128"/>
        <v>42124.893182870372</v>
      </c>
      <c r="J1172">
        <v>1433021171</v>
      </c>
      <c r="K1172" s="12">
        <f t="shared" si="129"/>
        <v>42154.893182870372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15">
        <f t="shared" si="130"/>
        <v>0.4</v>
      </c>
      <c r="R1172" s="7">
        <f t="shared" si="127"/>
        <v>50</v>
      </c>
      <c r="S1172" t="str">
        <f t="shared" si="125"/>
        <v>food</v>
      </c>
      <c r="T1172" t="str">
        <f t="shared" si="126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 s="12">
        <f t="shared" si="128"/>
        <v>41938.804710648146</v>
      </c>
      <c r="J1173">
        <v>1415909927</v>
      </c>
      <c r="K1173" s="12">
        <f t="shared" si="129"/>
        <v>41956.846377314811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15">
        <f t="shared" si="130"/>
        <v>0.1</v>
      </c>
      <c r="R1173" s="7">
        <f t="shared" si="127"/>
        <v>25</v>
      </c>
      <c r="S1173" t="str">
        <f t="shared" si="125"/>
        <v>food</v>
      </c>
      <c r="T1173" t="str">
        <f t="shared" si="126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 s="12">
        <f t="shared" si="128"/>
        <v>41841.682314814818</v>
      </c>
      <c r="J1174">
        <v>1408551752</v>
      </c>
      <c r="K1174" s="12">
        <f t="shared" si="129"/>
        <v>41871.682314814818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15">
        <f t="shared" si="130"/>
        <v>0</v>
      </c>
      <c r="R1174" s="7" t="e">
        <f t="shared" si="127"/>
        <v>#DIV/0!</v>
      </c>
      <c r="S1174" t="str">
        <f t="shared" si="125"/>
        <v>food</v>
      </c>
      <c r="T1174" t="str">
        <f t="shared" si="126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 s="12">
        <f t="shared" si="128"/>
        <v>42184.185844907406</v>
      </c>
      <c r="J1175">
        <v>1438576057</v>
      </c>
      <c r="K1175" s="12">
        <f t="shared" si="129"/>
        <v>42219.185844907406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15">
        <f t="shared" si="130"/>
        <v>2.4E-2</v>
      </c>
      <c r="R1175" s="7">
        <f t="shared" si="127"/>
        <v>30</v>
      </c>
      <c r="S1175" t="str">
        <f t="shared" si="125"/>
        <v>food</v>
      </c>
      <c r="T1175" t="str">
        <f t="shared" si="126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 s="12">
        <f t="shared" si="128"/>
        <v>42468.84174768519</v>
      </c>
      <c r="J1176">
        <v>1462738327</v>
      </c>
      <c r="K1176" s="12">
        <f t="shared" si="129"/>
        <v>42498.84174768519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15">
        <f t="shared" si="130"/>
        <v>5.9066666666666672</v>
      </c>
      <c r="R1176" s="7">
        <f t="shared" si="127"/>
        <v>46.631578947368418</v>
      </c>
      <c r="S1176" t="str">
        <f t="shared" si="125"/>
        <v>food</v>
      </c>
      <c r="T1176" t="str">
        <f t="shared" si="126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 s="12">
        <f t="shared" si="128"/>
        <v>42170.728460648148</v>
      </c>
      <c r="J1177">
        <v>1436981339</v>
      </c>
      <c r="K1177" s="12">
        <f t="shared" si="129"/>
        <v>42200.728460648148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15">
        <f t="shared" si="130"/>
        <v>2.9250000000000003</v>
      </c>
      <c r="R1177" s="7">
        <f t="shared" si="127"/>
        <v>65</v>
      </c>
      <c r="S1177" t="str">
        <f t="shared" si="125"/>
        <v>food</v>
      </c>
      <c r="T1177" t="str">
        <f t="shared" si="126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 s="12">
        <f t="shared" si="128"/>
        <v>42746.019652777773</v>
      </c>
      <c r="J1178">
        <v>1488805200</v>
      </c>
      <c r="K1178" s="12">
        <f t="shared" si="129"/>
        <v>42800.541666666672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15">
        <f t="shared" si="130"/>
        <v>5.7142857142857143E-3</v>
      </c>
      <c r="R1178" s="7">
        <f t="shared" si="127"/>
        <v>10</v>
      </c>
      <c r="S1178" t="str">
        <f t="shared" si="125"/>
        <v>food</v>
      </c>
      <c r="T1178" t="str">
        <f t="shared" si="126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 s="12">
        <f t="shared" si="128"/>
        <v>41897.660833333335</v>
      </c>
      <c r="J1179">
        <v>1413388296</v>
      </c>
      <c r="K1179" s="12">
        <f t="shared" si="129"/>
        <v>41927.660833333335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15">
        <f t="shared" si="130"/>
        <v>0</v>
      </c>
      <c r="R1179" s="7" t="e">
        <f t="shared" si="127"/>
        <v>#DIV/0!</v>
      </c>
      <c r="S1179" t="str">
        <f t="shared" si="125"/>
        <v>food</v>
      </c>
      <c r="T1179" t="str">
        <f t="shared" si="126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 s="12">
        <f t="shared" si="128"/>
        <v>41837.905694444446</v>
      </c>
      <c r="J1180">
        <v>1408225452</v>
      </c>
      <c r="K1180" s="12">
        <f t="shared" si="129"/>
        <v>41867.905694444446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15">
        <f t="shared" si="130"/>
        <v>6.6666666666666671E-3</v>
      </c>
      <c r="R1180" s="7">
        <f t="shared" si="127"/>
        <v>5</v>
      </c>
      <c r="S1180" t="str">
        <f t="shared" si="125"/>
        <v>food</v>
      </c>
      <c r="T1180" t="str">
        <f t="shared" si="126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 s="12">
        <f t="shared" si="128"/>
        <v>42275.720219907409</v>
      </c>
      <c r="J1181">
        <v>1446052627</v>
      </c>
      <c r="K1181" s="12">
        <f t="shared" si="129"/>
        <v>42305.720219907409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15">
        <f t="shared" si="130"/>
        <v>5.3333333333333339</v>
      </c>
      <c r="R1181" s="7">
        <f t="shared" si="127"/>
        <v>640</v>
      </c>
      <c r="S1181" t="str">
        <f t="shared" si="125"/>
        <v>food</v>
      </c>
      <c r="T1181" t="str">
        <f t="shared" si="126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 s="12">
        <f t="shared" si="128"/>
        <v>41781.806875000002</v>
      </c>
      <c r="J1182">
        <v>1403983314</v>
      </c>
      <c r="K1182" s="12">
        <f t="shared" si="129"/>
        <v>41818.806875000002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15">
        <f t="shared" si="130"/>
        <v>11.75</v>
      </c>
      <c r="R1182" s="7">
        <f t="shared" si="127"/>
        <v>69.117647058823536</v>
      </c>
      <c r="S1182" t="str">
        <f t="shared" si="125"/>
        <v>food</v>
      </c>
      <c r="T1182" t="str">
        <f t="shared" si="126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 s="12">
        <f t="shared" si="128"/>
        <v>42034.339363425926</v>
      </c>
      <c r="J1183">
        <v>1425197321</v>
      </c>
      <c r="K1183" s="12">
        <f t="shared" si="129"/>
        <v>42064.339363425926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15">
        <f t="shared" si="130"/>
        <v>8.0000000000000002E-3</v>
      </c>
      <c r="R1183" s="7">
        <f t="shared" si="127"/>
        <v>1.3333333333333333</v>
      </c>
      <c r="S1183" t="str">
        <f t="shared" si="125"/>
        <v>food</v>
      </c>
      <c r="T1183" t="str">
        <f t="shared" si="126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 s="12">
        <f t="shared" si="128"/>
        <v>42728.827407407407</v>
      </c>
      <c r="J1184">
        <v>1484239320</v>
      </c>
      <c r="K1184" s="12">
        <f t="shared" si="129"/>
        <v>42747.695833333331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15">
        <f t="shared" si="130"/>
        <v>4.2</v>
      </c>
      <c r="R1184" s="7">
        <f t="shared" si="127"/>
        <v>10.5</v>
      </c>
      <c r="S1184" t="str">
        <f t="shared" si="125"/>
        <v>food</v>
      </c>
      <c r="T1184" t="str">
        <f t="shared" si="126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 s="12">
        <f t="shared" si="128"/>
        <v>42656.86137731481</v>
      </c>
      <c r="J1185">
        <v>1478059140</v>
      </c>
      <c r="K1185" s="12">
        <f t="shared" si="129"/>
        <v>42676.165972222225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15">
        <f t="shared" si="130"/>
        <v>4</v>
      </c>
      <c r="R1185" s="7">
        <f t="shared" si="127"/>
        <v>33.333333333333336</v>
      </c>
      <c r="S1185" t="str">
        <f t="shared" si="125"/>
        <v>food</v>
      </c>
      <c r="T1185" t="str">
        <f t="shared" si="126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 s="12">
        <f t="shared" si="128"/>
        <v>42741.599664351852</v>
      </c>
      <c r="J1186">
        <v>1486391011</v>
      </c>
      <c r="K1186" s="12">
        <f t="shared" si="129"/>
        <v>42772.599664351852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15">
        <f t="shared" si="130"/>
        <v>104.93636363636362</v>
      </c>
      <c r="R1186" s="7">
        <f t="shared" si="127"/>
        <v>61.562666666666665</v>
      </c>
      <c r="S1186" t="str">
        <f>LEFT(P1186,12-1)</f>
        <v>photography</v>
      </c>
      <c r="T1186" t="str">
        <f>RIGHT(P1186,11-1)</f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 s="12">
        <f t="shared" si="128"/>
        <v>42130.865150462967</v>
      </c>
      <c r="J1187">
        <v>1433736000</v>
      </c>
      <c r="K1187" s="12">
        <f t="shared" si="129"/>
        <v>42163.166666666672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15">
        <f t="shared" si="130"/>
        <v>105.44</v>
      </c>
      <c r="R1187" s="7">
        <f t="shared" si="127"/>
        <v>118.73873873873873</v>
      </c>
      <c r="S1187" t="str">
        <f t="shared" ref="S1187:S1225" si="131">LEFT(P1187,12-1)</f>
        <v>photography</v>
      </c>
      <c r="T1187" t="str">
        <f t="shared" ref="T1187:T1225" si="132">RIGHT(P1187,11-1)</f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 s="12">
        <f t="shared" si="128"/>
        <v>42123.86336805555</v>
      </c>
      <c r="J1188">
        <v>1433198520</v>
      </c>
      <c r="K1188" s="12">
        <f t="shared" si="129"/>
        <v>42156.945833333331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15">
        <f t="shared" si="130"/>
        <v>106.73333333333332</v>
      </c>
      <c r="R1188" s="7">
        <f t="shared" si="127"/>
        <v>65.081300813008127</v>
      </c>
      <c r="S1188" t="str">
        <f t="shared" si="131"/>
        <v>photography</v>
      </c>
      <c r="T1188" t="str">
        <f t="shared" si="132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 s="12">
        <f t="shared" si="128"/>
        <v>42109.894942129627</v>
      </c>
      <c r="J1189">
        <v>1431885600</v>
      </c>
      <c r="K1189" s="12">
        <f t="shared" si="129"/>
        <v>42141.75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15">
        <f t="shared" si="130"/>
        <v>104.12571428571428</v>
      </c>
      <c r="R1189" s="7">
        <f t="shared" si="127"/>
        <v>130.15714285714284</v>
      </c>
      <c r="S1189" t="str">
        <f t="shared" si="131"/>
        <v>photography</v>
      </c>
      <c r="T1189" t="str">
        <f t="shared" si="132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 s="12">
        <f t="shared" si="128"/>
        <v>42711.700694444444</v>
      </c>
      <c r="J1190">
        <v>1482943740</v>
      </c>
      <c r="K1190" s="12">
        <f t="shared" si="129"/>
        <v>42732.700694444444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15">
        <f t="shared" si="130"/>
        <v>160.54999999999998</v>
      </c>
      <c r="R1190" s="7">
        <f t="shared" si="127"/>
        <v>37.776470588235291</v>
      </c>
      <c r="S1190" t="str">
        <f t="shared" si="131"/>
        <v>photography</v>
      </c>
      <c r="T1190" t="str">
        <f t="shared" si="132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 s="12">
        <f t="shared" si="128"/>
        <v>42529.979108796295</v>
      </c>
      <c r="J1191">
        <v>1467242995</v>
      </c>
      <c r="K1191" s="12">
        <f t="shared" si="129"/>
        <v>42550.979108796295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15">
        <f t="shared" si="130"/>
        <v>107.77777777777777</v>
      </c>
      <c r="R1191" s="7">
        <f t="shared" si="127"/>
        <v>112.79069767441861</v>
      </c>
      <c r="S1191" t="str">
        <f t="shared" si="131"/>
        <v>photography</v>
      </c>
      <c r="T1191" t="str">
        <f t="shared" si="132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 s="12">
        <f t="shared" si="128"/>
        <v>41852.665798611109</v>
      </c>
      <c r="J1192">
        <v>1409500725</v>
      </c>
      <c r="K1192" s="12">
        <f t="shared" si="129"/>
        <v>41882.665798611109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15">
        <f t="shared" si="130"/>
        <v>135</v>
      </c>
      <c r="R1192" s="7">
        <f t="shared" si="127"/>
        <v>51.92307692307692</v>
      </c>
      <c r="S1192" t="str">
        <f t="shared" si="131"/>
        <v>photography</v>
      </c>
      <c r="T1192" t="str">
        <f t="shared" si="132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 s="12">
        <f t="shared" si="128"/>
        <v>42419.603703703702</v>
      </c>
      <c r="J1193">
        <v>1458480560</v>
      </c>
      <c r="K1193" s="12">
        <f t="shared" si="129"/>
        <v>42449.562037037031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15">
        <f t="shared" si="130"/>
        <v>109.07407407407408</v>
      </c>
      <c r="R1193" s="7">
        <f t="shared" si="127"/>
        <v>89.242424242424249</v>
      </c>
      <c r="S1193" t="str">
        <f t="shared" si="131"/>
        <v>photography</v>
      </c>
      <c r="T1193" t="str">
        <f t="shared" si="132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 s="12">
        <f t="shared" si="128"/>
        <v>42747.506689814814</v>
      </c>
      <c r="J1194">
        <v>1486814978</v>
      </c>
      <c r="K1194" s="12">
        <f t="shared" si="129"/>
        <v>42777.506689814814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15">
        <f t="shared" si="130"/>
        <v>290</v>
      </c>
      <c r="R1194" s="7">
        <f t="shared" si="127"/>
        <v>19.333333333333332</v>
      </c>
      <c r="S1194" t="str">
        <f t="shared" si="131"/>
        <v>photography</v>
      </c>
      <c r="T1194" t="str">
        <f t="shared" si="132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 s="12">
        <f t="shared" si="128"/>
        <v>42409.776076388895</v>
      </c>
      <c r="J1195">
        <v>1460223453</v>
      </c>
      <c r="K1195" s="12">
        <f t="shared" si="129"/>
        <v>42469.734409722223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15">
        <f t="shared" si="130"/>
        <v>103.95714285714286</v>
      </c>
      <c r="R1195" s="7">
        <f t="shared" si="127"/>
        <v>79.967032967032964</v>
      </c>
      <c r="S1195" t="str">
        <f t="shared" si="131"/>
        <v>photography</v>
      </c>
      <c r="T1195" t="str">
        <f t="shared" si="132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 s="12">
        <f t="shared" si="128"/>
        <v>42072.488182870366</v>
      </c>
      <c r="J1196">
        <v>1428493379</v>
      </c>
      <c r="K1196" s="12">
        <f t="shared" si="129"/>
        <v>42102.488182870366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15">
        <f t="shared" si="130"/>
        <v>322.24</v>
      </c>
      <c r="R1196" s="7">
        <f t="shared" si="127"/>
        <v>56.414565826330531</v>
      </c>
      <c r="S1196" t="str">
        <f t="shared" si="131"/>
        <v>photography</v>
      </c>
      <c r="T1196" t="str">
        <f t="shared" si="132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 s="12">
        <f t="shared" si="128"/>
        <v>42298.34783564815</v>
      </c>
      <c r="J1197">
        <v>1450602000</v>
      </c>
      <c r="K1197" s="12">
        <f t="shared" si="129"/>
        <v>42358.375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15">
        <f t="shared" si="130"/>
        <v>135</v>
      </c>
      <c r="R1197" s="7">
        <f t="shared" si="127"/>
        <v>79.411764705882348</v>
      </c>
      <c r="S1197" t="str">
        <f t="shared" si="131"/>
        <v>photography</v>
      </c>
      <c r="T1197" t="str">
        <f t="shared" si="132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 s="12">
        <f t="shared" si="128"/>
        <v>42326.818738425922</v>
      </c>
      <c r="J1198">
        <v>1450467539</v>
      </c>
      <c r="K1198" s="12">
        <f t="shared" si="129"/>
        <v>42356.818738425922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15">
        <f t="shared" si="130"/>
        <v>269.91034482758624</v>
      </c>
      <c r="R1198" s="7">
        <f t="shared" si="127"/>
        <v>76.439453125</v>
      </c>
      <c r="S1198" t="str">
        <f t="shared" si="131"/>
        <v>photography</v>
      </c>
      <c r="T1198" t="str">
        <f t="shared" si="132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 s="12">
        <f t="shared" si="128"/>
        <v>42503.66474537037</v>
      </c>
      <c r="J1199">
        <v>1465797540</v>
      </c>
      <c r="K1199" s="12">
        <f t="shared" si="129"/>
        <v>42534.249305555553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15">
        <f t="shared" si="130"/>
        <v>253.29333333333332</v>
      </c>
      <c r="R1199" s="7">
        <f t="shared" si="127"/>
        <v>121</v>
      </c>
      <c r="S1199" t="str">
        <f t="shared" si="131"/>
        <v>photography</v>
      </c>
      <c r="T1199" t="str">
        <f t="shared" si="132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 s="12">
        <f t="shared" si="128"/>
        <v>42333.619050925925</v>
      </c>
      <c r="J1200">
        <v>1451530800</v>
      </c>
      <c r="K1200" s="12">
        <f t="shared" si="129"/>
        <v>42369.125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15">
        <f t="shared" si="130"/>
        <v>260.59999999999997</v>
      </c>
      <c r="R1200" s="7">
        <f t="shared" si="127"/>
        <v>54.616766467065865</v>
      </c>
      <c r="S1200" t="str">
        <f t="shared" si="131"/>
        <v>photography</v>
      </c>
      <c r="T1200" t="str">
        <f t="shared" si="132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 s="12">
        <f t="shared" si="128"/>
        <v>42161.770833333328</v>
      </c>
      <c r="J1201">
        <v>1436380200</v>
      </c>
      <c r="K1201" s="12">
        <f t="shared" si="129"/>
        <v>42193.770833333328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15">
        <f t="shared" si="130"/>
        <v>101.31677953348381</v>
      </c>
      <c r="R1201" s="7">
        <f t="shared" si="127"/>
        <v>299.22222222222223</v>
      </c>
      <c r="S1201" t="str">
        <f t="shared" si="131"/>
        <v>photography</v>
      </c>
      <c r="T1201" t="str">
        <f t="shared" si="132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 s="12">
        <f t="shared" si="128"/>
        <v>42089.477500000001</v>
      </c>
      <c r="J1202">
        <v>1429183656</v>
      </c>
      <c r="K1202" s="12">
        <f t="shared" si="129"/>
        <v>42110.477500000001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15">
        <f t="shared" si="130"/>
        <v>125.60416666666667</v>
      </c>
      <c r="R1202" s="7">
        <f t="shared" si="127"/>
        <v>58.533980582524272</v>
      </c>
      <c r="S1202" t="str">
        <f t="shared" si="131"/>
        <v>photography</v>
      </c>
      <c r="T1202" t="str">
        <f t="shared" si="132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 s="12">
        <f t="shared" si="128"/>
        <v>42536.60701388889</v>
      </c>
      <c r="J1203">
        <v>1468593246</v>
      </c>
      <c r="K1203" s="12">
        <f t="shared" si="129"/>
        <v>42566.60701388889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15">
        <f t="shared" si="130"/>
        <v>102.43783333333334</v>
      </c>
      <c r="R1203" s="7">
        <f t="shared" si="127"/>
        <v>55.371801801801809</v>
      </c>
      <c r="S1203" t="str">
        <f t="shared" si="131"/>
        <v>photography</v>
      </c>
      <c r="T1203" t="str">
        <f t="shared" si="132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 s="12">
        <f t="shared" si="128"/>
        <v>42152.288819444439</v>
      </c>
      <c r="J1204">
        <v>1435388154</v>
      </c>
      <c r="K1204" s="12">
        <f t="shared" si="129"/>
        <v>42182.288819444439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15">
        <f t="shared" si="130"/>
        <v>199.244</v>
      </c>
      <c r="R1204" s="7">
        <f t="shared" si="127"/>
        <v>183.80442804428046</v>
      </c>
      <c r="S1204" t="str">
        <f t="shared" si="131"/>
        <v>photography</v>
      </c>
      <c r="T1204" t="str">
        <f t="shared" si="132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 s="12">
        <f t="shared" si="128"/>
        <v>42125.614895833336</v>
      </c>
      <c r="J1205">
        <v>1433083527</v>
      </c>
      <c r="K1205" s="12">
        <f t="shared" si="129"/>
        <v>42155.614895833336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15">
        <f t="shared" si="130"/>
        <v>102.45398773006136</v>
      </c>
      <c r="R1205" s="7">
        <f t="shared" si="127"/>
        <v>165.34653465346534</v>
      </c>
      <c r="S1205" t="str">
        <f t="shared" si="131"/>
        <v>photography</v>
      </c>
      <c r="T1205" t="str">
        <f t="shared" si="132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 s="12">
        <f t="shared" si="128"/>
        <v>42297.748067129629</v>
      </c>
      <c r="J1206">
        <v>1449205200</v>
      </c>
      <c r="K1206" s="12">
        <f t="shared" si="129"/>
        <v>42342.208333333328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15">
        <f t="shared" si="130"/>
        <v>102.94615384615385</v>
      </c>
      <c r="R1206" s="7">
        <f t="shared" si="127"/>
        <v>234.78947368421052</v>
      </c>
      <c r="S1206" t="str">
        <f t="shared" si="131"/>
        <v>photography</v>
      </c>
      <c r="T1206" t="str">
        <f t="shared" si="132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 s="12">
        <f t="shared" si="128"/>
        <v>42138.506377314814</v>
      </c>
      <c r="J1207">
        <v>1434197351</v>
      </c>
      <c r="K1207" s="12">
        <f t="shared" si="129"/>
        <v>42168.506377314814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15">
        <f t="shared" si="130"/>
        <v>100.86153846153847</v>
      </c>
      <c r="R1207" s="7">
        <f t="shared" si="127"/>
        <v>211.48387096774192</v>
      </c>
      <c r="S1207" t="str">
        <f t="shared" si="131"/>
        <v>photography</v>
      </c>
      <c r="T1207" t="str">
        <f t="shared" si="132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 s="12">
        <f t="shared" si="128"/>
        <v>42772.776076388895</v>
      </c>
      <c r="J1208">
        <v>1489238940</v>
      </c>
      <c r="K1208" s="12">
        <f t="shared" si="129"/>
        <v>42805.561805555553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15">
        <f t="shared" si="130"/>
        <v>114.99999999999999</v>
      </c>
      <c r="R1208" s="7">
        <f t="shared" si="127"/>
        <v>32.34375</v>
      </c>
      <c r="S1208" t="str">
        <f t="shared" si="131"/>
        <v>photography</v>
      </c>
      <c r="T1208" t="str">
        <f t="shared" si="132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 s="12">
        <f t="shared" si="128"/>
        <v>42430.430243055554</v>
      </c>
      <c r="J1209">
        <v>1459418400</v>
      </c>
      <c r="K1209" s="12">
        <f t="shared" si="129"/>
        <v>42460.416666666672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15">
        <f t="shared" si="130"/>
        <v>104.16766467065868</v>
      </c>
      <c r="R1209" s="7">
        <f t="shared" si="127"/>
        <v>123.37588652482269</v>
      </c>
      <c r="S1209" t="str">
        <f t="shared" si="131"/>
        <v>photography</v>
      </c>
      <c r="T1209" t="str">
        <f t="shared" si="132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 s="12">
        <f t="shared" si="128"/>
        <v>42423.709074074075</v>
      </c>
      <c r="J1210">
        <v>1458835264</v>
      </c>
      <c r="K1210" s="12">
        <f t="shared" si="129"/>
        <v>42453.667407407411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15">
        <f t="shared" si="130"/>
        <v>155.29999999999998</v>
      </c>
      <c r="R1210" s="7">
        <f t="shared" si="127"/>
        <v>207.06666666666666</v>
      </c>
      <c r="S1210" t="str">
        <f t="shared" si="131"/>
        <v>photography</v>
      </c>
      <c r="T1210" t="str">
        <f t="shared" si="132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 s="12">
        <f t="shared" si="128"/>
        <v>42761.846122685187</v>
      </c>
      <c r="J1211">
        <v>1488053905</v>
      </c>
      <c r="K1211" s="12">
        <f t="shared" si="129"/>
        <v>42791.846122685187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15">
        <f t="shared" si="130"/>
        <v>106</v>
      </c>
      <c r="R1211" s="7">
        <f t="shared" si="127"/>
        <v>138.2608695652174</v>
      </c>
      <c r="S1211" t="str">
        <f t="shared" si="131"/>
        <v>photography</v>
      </c>
      <c r="T1211" t="str">
        <f t="shared" si="132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 s="12">
        <f t="shared" si="128"/>
        <v>42132.941805555558</v>
      </c>
      <c r="J1212">
        <v>1433106000</v>
      </c>
      <c r="K1212" s="12">
        <f t="shared" si="129"/>
        <v>42155.875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15">
        <f t="shared" si="130"/>
        <v>254.31499999999997</v>
      </c>
      <c r="R1212" s="7">
        <f t="shared" si="127"/>
        <v>493.81553398058253</v>
      </c>
      <c r="S1212" t="str">
        <f t="shared" si="131"/>
        <v>photography</v>
      </c>
      <c r="T1212" t="str">
        <f t="shared" si="132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 s="12">
        <f t="shared" si="128"/>
        <v>42515.866446759261</v>
      </c>
      <c r="J1213">
        <v>1465505261</v>
      </c>
      <c r="K1213" s="12">
        <f t="shared" si="129"/>
        <v>42530.866446759261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15">
        <f t="shared" si="130"/>
        <v>101.1</v>
      </c>
      <c r="R1213" s="7">
        <f t="shared" si="127"/>
        <v>168.5</v>
      </c>
      <c r="S1213" t="str">
        <f t="shared" si="131"/>
        <v>photography</v>
      </c>
      <c r="T1213" t="str">
        <f t="shared" si="132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 s="12">
        <f t="shared" si="128"/>
        <v>42318.950173611112</v>
      </c>
      <c r="J1214">
        <v>1448586000</v>
      </c>
      <c r="K1214" s="12">
        <f t="shared" si="129"/>
        <v>42335.041666666672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15">
        <f t="shared" si="130"/>
        <v>129.04</v>
      </c>
      <c r="R1214" s="7">
        <f t="shared" si="127"/>
        <v>38.867469879518069</v>
      </c>
      <c r="S1214" t="str">
        <f t="shared" si="131"/>
        <v>photography</v>
      </c>
      <c r="T1214" t="str">
        <f t="shared" si="132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 s="12">
        <f t="shared" si="128"/>
        <v>42731.755787037036</v>
      </c>
      <c r="J1215">
        <v>1485886100</v>
      </c>
      <c r="K1215" s="12">
        <f t="shared" si="129"/>
        <v>42766.755787037036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15">
        <f t="shared" si="130"/>
        <v>102.23076923076924</v>
      </c>
      <c r="R1215" s="7">
        <f t="shared" si="127"/>
        <v>61.527777777777779</v>
      </c>
      <c r="S1215" t="str">
        <f t="shared" si="131"/>
        <v>photography</v>
      </c>
      <c r="T1215" t="str">
        <f t="shared" si="132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 s="12">
        <f t="shared" si="128"/>
        <v>42104.840335648143</v>
      </c>
      <c r="J1216">
        <v>1433880605</v>
      </c>
      <c r="K1216" s="12">
        <f t="shared" si="129"/>
        <v>42164.840335648143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15">
        <f t="shared" si="130"/>
        <v>131.80000000000001</v>
      </c>
      <c r="R1216" s="7">
        <f t="shared" si="127"/>
        <v>105.44</v>
      </c>
      <c r="S1216" t="str">
        <f t="shared" si="131"/>
        <v>photography</v>
      </c>
      <c r="T1216" t="str">
        <f t="shared" si="132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 s="12">
        <f t="shared" si="128"/>
        <v>41759.923101851848</v>
      </c>
      <c r="J1217">
        <v>1401487756</v>
      </c>
      <c r="K1217" s="12">
        <f t="shared" si="129"/>
        <v>41789.923101851848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15">
        <f t="shared" si="130"/>
        <v>786.0802000000001</v>
      </c>
      <c r="R1217" s="7">
        <f t="shared" si="127"/>
        <v>71.592003642987251</v>
      </c>
      <c r="S1217" t="str">
        <f t="shared" si="131"/>
        <v>photography</v>
      </c>
      <c r="T1217" t="str">
        <f t="shared" si="132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 s="12">
        <f t="shared" si="128"/>
        <v>42247.616400462968</v>
      </c>
      <c r="J1218">
        <v>1443826980</v>
      </c>
      <c r="K1218" s="12">
        <f t="shared" si="129"/>
        <v>42279.960416666669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15">
        <f t="shared" si="130"/>
        <v>145.70000000000002</v>
      </c>
      <c r="R1218" s="7">
        <f t="shared" ref="R1218:R1281" si="133">(E1218/N1218)</f>
        <v>91.882882882882882</v>
      </c>
      <c r="S1218" t="str">
        <f t="shared" si="131"/>
        <v>photography</v>
      </c>
      <c r="T1218" t="str">
        <f t="shared" si="132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 s="12">
        <f t="shared" ref="I1219:I1282" si="134">(((L1219/60)/60)/24)+DATE(1970, 1, 1)</f>
        <v>42535.809490740736</v>
      </c>
      <c r="J1219">
        <v>1468524340</v>
      </c>
      <c r="K1219" s="12">
        <f t="shared" ref="K1219:K1282" si="135">(((J1219/60)/60)/24)+DATE(1970, 1, 1)</f>
        <v>42565.809490740736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15">
        <f t="shared" ref="Q1219:Q1282" si="136">E1219/D1219*100</f>
        <v>102.60000000000001</v>
      </c>
      <c r="R1219" s="7">
        <f t="shared" si="133"/>
        <v>148.57377049180329</v>
      </c>
      <c r="S1219" t="str">
        <f t="shared" si="131"/>
        <v>photography</v>
      </c>
      <c r="T1219" t="str">
        <f t="shared" si="132"/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 s="12">
        <f t="shared" si="134"/>
        <v>42278.662037037036</v>
      </c>
      <c r="J1220">
        <v>1446346800</v>
      </c>
      <c r="K1220" s="12">
        <f t="shared" si="135"/>
        <v>42309.125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15">
        <f t="shared" si="136"/>
        <v>172.27777777777777</v>
      </c>
      <c r="R1220" s="7">
        <f t="shared" si="133"/>
        <v>174.2134831460674</v>
      </c>
      <c r="S1220" t="str">
        <f t="shared" si="131"/>
        <v>photography</v>
      </c>
      <c r="T1220" t="str">
        <f t="shared" si="132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 s="12">
        <f t="shared" si="134"/>
        <v>42633.461956018517</v>
      </c>
      <c r="J1221">
        <v>1476961513</v>
      </c>
      <c r="K1221" s="12">
        <f t="shared" si="135"/>
        <v>42663.461956018517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15">
        <f t="shared" si="136"/>
        <v>159.16819571865443</v>
      </c>
      <c r="R1221" s="7">
        <f t="shared" si="133"/>
        <v>102.86166007905139</v>
      </c>
      <c r="S1221" t="str">
        <f t="shared" si="131"/>
        <v>photography</v>
      </c>
      <c r="T1221" t="str">
        <f t="shared" si="132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 s="12">
        <f t="shared" si="134"/>
        <v>42211.628611111111</v>
      </c>
      <c r="J1222">
        <v>1440515112</v>
      </c>
      <c r="K1222" s="12">
        <f t="shared" si="135"/>
        <v>42241.628611111111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15">
        <f t="shared" si="136"/>
        <v>103.76666666666668</v>
      </c>
      <c r="R1222" s="7">
        <f t="shared" si="133"/>
        <v>111.17857142857143</v>
      </c>
      <c r="S1222" t="str">
        <f t="shared" si="131"/>
        <v>photography</v>
      </c>
      <c r="T1222" t="str">
        <f t="shared" si="132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 s="12">
        <f t="shared" si="134"/>
        <v>42680.47555555556</v>
      </c>
      <c r="J1223">
        <v>1480809600</v>
      </c>
      <c r="K1223" s="12">
        <f t="shared" si="135"/>
        <v>42708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15">
        <f t="shared" si="136"/>
        <v>111.40954545454547</v>
      </c>
      <c r="R1223" s="7">
        <f t="shared" si="133"/>
        <v>23.796213592233013</v>
      </c>
      <c r="S1223" t="str">
        <f t="shared" si="131"/>
        <v>photography</v>
      </c>
      <c r="T1223" t="str">
        <f t="shared" si="132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 s="12">
        <f t="shared" si="134"/>
        <v>42430.720451388886</v>
      </c>
      <c r="J1224">
        <v>1459483200</v>
      </c>
      <c r="K1224" s="12">
        <f t="shared" si="135"/>
        <v>42461.166666666672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15">
        <f t="shared" si="136"/>
        <v>280.375</v>
      </c>
      <c r="R1224" s="7">
        <f t="shared" si="133"/>
        <v>81.268115942028984</v>
      </c>
      <c r="S1224" t="str">
        <f t="shared" si="131"/>
        <v>photography</v>
      </c>
      <c r="T1224" t="str">
        <f t="shared" si="132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 s="12">
        <f t="shared" si="134"/>
        <v>42654.177187499998</v>
      </c>
      <c r="J1225">
        <v>1478754909</v>
      </c>
      <c r="K1225" s="12">
        <f t="shared" si="135"/>
        <v>42684.218854166669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15">
        <f t="shared" si="136"/>
        <v>112.10606060606061</v>
      </c>
      <c r="R1225" s="7">
        <f t="shared" si="133"/>
        <v>116.21465968586388</v>
      </c>
      <c r="S1225" t="str">
        <f t="shared" si="131"/>
        <v>photography</v>
      </c>
      <c r="T1225" t="str">
        <f t="shared" si="132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 s="12">
        <f t="shared" si="134"/>
        <v>41736.549791666665</v>
      </c>
      <c r="J1226">
        <v>1402060302</v>
      </c>
      <c r="K1226" s="12">
        <f t="shared" si="135"/>
        <v>41796.549791666665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15">
        <f t="shared" si="136"/>
        <v>7.0666666666666673</v>
      </c>
      <c r="R1226" s="7">
        <f t="shared" si="133"/>
        <v>58.888888888888886</v>
      </c>
      <c r="S1226" t="str">
        <f>LEFT(P1226,6-1)</f>
        <v>music</v>
      </c>
      <c r="T1226" t="str">
        <f>RIGHT(P1226,12-1)</f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 s="12">
        <f t="shared" si="134"/>
        <v>41509.905995370369</v>
      </c>
      <c r="J1227">
        <v>1382478278</v>
      </c>
      <c r="K1227" s="12">
        <f t="shared" si="135"/>
        <v>41569.905995370369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15">
        <f t="shared" si="136"/>
        <v>4.3999999999999995</v>
      </c>
      <c r="R1227" s="7">
        <f t="shared" si="133"/>
        <v>44</v>
      </c>
      <c r="S1227" t="str">
        <f t="shared" ref="S1227:S1285" si="137">LEFT(P1227,6-1)</f>
        <v>music</v>
      </c>
      <c r="T1227" t="str">
        <f t="shared" ref="T1227:T1245" si="138">RIGHT(P1227,12-1)</f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 s="12">
        <f t="shared" si="134"/>
        <v>41715.874780092592</v>
      </c>
      <c r="J1228">
        <v>1398042000</v>
      </c>
      <c r="K1228" s="12">
        <f t="shared" si="135"/>
        <v>41750.041666666664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15">
        <f t="shared" si="136"/>
        <v>3.8739999999999997</v>
      </c>
      <c r="R1228" s="7">
        <f t="shared" si="133"/>
        <v>48.424999999999997</v>
      </c>
      <c r="S1228" t="str">
        <f t="shared" si="137"/>
        <v>music</v>
      </c>
      <c r="T1228" t="str">
        <f t="shared" si="138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 s="12">
        <f t="shared" si="134"/>
        <v>41827.919166666667</v>
      </c>
      <c r="J1229">
        <v>1407394800</v>
      </c>
      <c r="K1229" s="12">
        <f t="shared" si="135"/>
        <v>41858.291666666664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15">
        <f t="shared" si="136"/>
        <v>0</v>
      </c>
      <c r="R1229" s="7" t="e">
        <f t="shared" si="133"/>
        <v>#DIV/0!</v>
      </c>
      <c r="S1229" t="str">
        <f t="shared" si="137"/>
        <v>music</v>
      </c>
      <c r="T1229" t="str">
        <f t="shared" si="138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 s="12">
        <f t="shared" si="134"/>
        <v>40754.729259259257</v>
      </c>
      <c r="J1230">
        <v>1317231008</v>
      </c>
      <c r="K1230" s="12">
        <f t="shared" si="135"/>
        <v>40814.729259259257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15">
        <f t="shared" si="136"/>
        <v>29.299999999999997</v>
      </c>
      <c r="R1230" s="7">
        <f t="shared" si="133"/>
        <v>61.041666666666664</v>
      </c>
      <c r="S1230" t="str">
        <f t="shared" si="137"/>
        <v>music</v>
      </c>
      <c r="T1230" t="str">
        <f t="shared" si="138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 s="12">
        <f t="shared" si="134"/>
        <v>40985.459803240738</v>
      </c>
      <c r="J1231">
        <v>1334592000</v>
      </c>
      <c r="K1231" s="12">
        <f t="shared" si="135"/>
        <v>41015.666666666664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15">
        <f t="shared" si="136"/>
        <v>0.90909090909090906</v>
      </c>
      <c r="R1231" s="7">
        <f t="shared" si="133"/>
        <v>25</v>
      </c>
      <c r="S1231" t="str">
        <f t="shared" si="137"/>
        <v>music</v>
      </c>
      <c r="T1231" t="str">
        <f t="shared" si="138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 s="12">
        <f t="shared" si="134"/>
        <v>40568.972569444442</v>
      </c>
      <c r="J1232">
        <v>1298589630</v>
      </c>
      <c r="K1232" s="12">
        <f t="shared" si="135"/>
        <v>40598.972569444442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15">
        <f t="shared" si="136"/>
        <v>0</v>
      </c>
      <c r="R1232" s="7" t="e">
        <f t="shared" si="133"/>
        <v>#DIV/0!</v>
      </c>
      <c r="S1232" t="str">
        <f t="shared" si="137"/>
        <v>music</v>
      </c>
      <c r="T1232" t="str">
        <f t="shared" si="138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 s="12">
        <f t="shared" si="134"/>
        <v>42193.941759259258</v>
      </c>
      <c r="J1233">
        <v>1440723600</v>
      </c>
      <c r="K1233" s="12">
        <f t="shared" si="135"/>
        <v>42244.041666666672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15">
        <f t="shared" si="136"/>
        <v>0</v>
      </c>
      <c r="R1233" s="7" t="e">
        <f t="shared" si="133"/>
        <v>#DIV/0!</v>
      </c>
      <c r="S1233" t="str">
        <f t="shared" si="137"/>
        <v>music</v>
      </c>
      <c r="T1233" t="str">
        <f t="shared" si="138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 s="12">
        <f t="shared" si="134"/>
        <v>41506.848032407412</v>
      </c>
      <c r="J1234">
        <v>1381090870</v>
      </c>
      <c r="K1234" s="12">
        <f t="shared" si="135"/>
        <v>41553.848032407412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15">
        <f t="shared" si="136"/>
        <v>0.8</v>
      </c>
      <c r="R1234" s="7">
        <f t="shared" si="133"/>
        <v>40</v>
      </c>
      <c r="S1234" t="str">
        <f t="shared" si="137"/>
        <v>music</v>
      </c>
      <c r="T1234" t="str">
        <f t="shared" si="138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 s="12">
        <f t="shared" si="134"/>
        <v>40939.948773148149</v>
      </c>
      <c r="J1235">
        <v>1329864374</v>
      </c>
      <c r="K1235" s="12">
        <f t="shared" si="135"/>
        <v>40960.948773148149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15">
        <f t="shared" si="136"/>
        <v>11.600000000000001</v>
      </c>
      <c r="R1235" s="7">
        <f t="shared" si="133"/>
        <v>19.333333333333332</v>
      </c>
      <c r="S1235" t="str">
        <f t="shared" si="137"/>
        <v>music</v>
      </c>
      <c r="T1235" t="str">
        <f t="shared" si="138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 s="12">
        <f t="shared" si="134"/>
        <v>42007.788680555561</v>
      </c>
      <c r="J1236">
        <v>1422903342</v>
      </c>
      <c r="K1236" s="12">
        <f t="shared" si="135"/>
        <v>42037.788680555561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15">
        <f t="shared" si="136"/>
        <v>0</v>
      </c>
      <c r="R1236" s="7" t="e">
        <f t="shared" si="133"/>
        <v>#DIV/0!</v>
      </c>
      <c r="S1236" t="str">
        <f t="shared" si="137"/>
        <v>music</v>
      </c>
      <c r="T1236" t="str">
        <f t="shared" si="138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 s="12">
        <f t="shared" si="134"/>
        <v>41583.135405092595</v>
      </c>
      <c r="J1237">
        <v>1387077299</v>
      </c>
      <c r="K1237" s="12">
        <f t="shared" si="135"/>
        <v>41623.135405092595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15">
        <f t="shared" si="136"/>
        <v>2.7873639500929119</v>
      </c>
      <c r="R1237" s="7">
        <f t="shared" si="133"/>
        <v>35</v>
      </c>
      <c r="S1237" t="str">
        <f t="shared" si="137"/>
        <v>music</v>
      </c>
      <c r="T1237" t="str">
        <f t="shared" si="138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 s="12">
        <f t="shared" si="134"/>
        <v>41110.680138888885</v>
      </c>
      <c r="J1238">
        <v>1343491200</v>
      </c>
      <c r="K1238" s="12">
        <f t="shared" si="135"/>
        <v>41118.666666666664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15">
        <f t="shared" si="136"/>
        <v>0</v>
      </c>
      <c r="R1238" s="7" t="e">
        <f t="shared" si="133"/>
        <v>#DIV/0!</v>
      </c>
      <c r="S1238" t="str">
        <f t="shared" si="137"/>
        <v>music</v>
      </c>
      <c r="T1238" t="str">
        <f t="shared" si="138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 s="12">
        <f t="shared" si="134"/>
        <v>41125.283159722225</v>
      </c>
      <c r="J1239">
        <v>1345790865</v>
      </c>
      <c r="K1239" s="12">
        <f t="shared" si="135"/>
        <v>41145.283159722225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15">
        <f t="shared" si="136"/>
        <v>0</v>
      </c>
      <c r="R1239" s="7" t="e">
        <f t="shared" si="133"/>
        <v>#DIV/0!</v>
      </c>
      <c r="S1239" t="str">
        <f t="shared" si="137"/>
        <v>music</v>
      </c>
      <c r="T1239" t="str">
        <f t="shared" si="138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 s="12">
        <f t="shared" si="134"/>
        <v>40731.61037037037</v>
      </c>
      <c r="J1240">
        <v>1312641536</v>
      </c>
      <c r="K1240" s="12">
        <f t="shared" si="135"/>
        <v>40761.61037037037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15">
        <f t="shared" si="136"/>
        <v>17.8</v>
      </c>
      <c r="R1240" s="7">
        <f t="shared" si="133"/>
        <v>59.333333333333336</v>
      </c>
      <c r="S1240" t="str">
        <f t="shared" si="137"/>
        <v>music</v>
      </c>
      <c r="T1240" t="str">
        <f t="shared" si="138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 s="12">
        <f t="shared" si="134"/>
        <v>40883.962581018517</v>
      </c>
      <c r="J1241">
        <v>1325804767</v>
      </c>
      <c r="K1241" s="12">
        <f t="shared" si="135"/>
        <v>40913.962581018517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15">
        <f t="shared" si="136"/>
        <v>0</v>
      </c>
      <c r="R1241" s="7" t="e">
        <f t="shared" si="133"/>
        <v>#DIV/0!</v>
      </c>
      <c r="S1241" t="str">
        <f t="shared" si="137"/>
        <v>music</v>
      </c>
      <c r="T1241" t="str">
        <f t="shared" si="138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 s="12">
        <f t="shared" si="134"/>
        <v>41409.040011574078</v>
      </c>
      <c r="J1242">
        <v>1373665860</v>
      </c>
      <c r="K1242" s="12">
        <f t="shared" si="135"/>
        <v>41467.910416666666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15">
        <f t="shared" si="136"/>
        <v>3.0124999999999997</v>
      </c>
      <c r="R1242" s="7">
        <f t="shared" si="133"/>
        <v>30.125</v>
      </c>
      <c r="S1242" t="str">
        <f t="shared" si="137"/>
        <v>music</v>
      </c>
      <c r="T1242" t="str">
        <f t="shared" si="138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 s="12">
        <f t="shared" si="134"/>
        <v>41923.837731481479</v>
      </c>
      <c r="J1243">
        <v>1414994340</v>
      </c>
      <c r="K1243" s="12">
        <f t="shared" si="135"/>
        <v>41946.249305555553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15">
        <f t="shared" si="136"/>
        <v>50.739999999999995</v>
      </c>
      <c r="R1243" s="7">
        <f t="shared" si="133"/>
        <v>74.617647058823536</v>
      </c>
      <c r="S1243" t="str">
        <f t="shared" si="137"/>
        <v>music</v>
      </c>
      <c r="T1243" t="str">
        <f t="shared" si="138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 s="12">
        <f t="shared" si="134"/>
        <v>40782.165532407409</v>
      </c>
      <c r="J1244">
        <v>1315747080</v>
      </c>
      <c r="K1244" s="12">
        <f t="shared" si="135"/>
        <v>40797.554166666669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15">
        <f t="shared" si="136"/>
        <v>0.54884742041712409</v>
      </c>
      <c r="R1244" s="7">
        <f t="shared" si="133"/>
        <v>5</v>
      </c>
      <c r="S1244" t="str">
        <f t="shared" si="137"/>
        <v>music</v>
      </c>
      <c r="T1244" t="str">
        <f t="shared" si="138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 s="12">
        <f t="shared" si="134"/>
        <v>40671.879293981481</v>
      </c>
      <c r="J1245">
        <v>1310158800</v>
      </c>
      <c r="K1245" s="12">
        <f t="shared" si="135"/>
        <v>40732.875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15">
        <f t="shared" si="136"/>
        <v>14.091666666666667</v>
      </c>
      <c r="R1245" s="7">
        <f t="shared" si="133"/>
        <v>44.5</v>
      </c>
      <c r="S1245" t="str">
        <f t="shared" si="137"/>
        <v>music</v>
      </c>
      <c r="T1245" t="str">
        <f t="shared" si="138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 s="12">
        <f t="shared" si="134"/>
        <v>41355.825497685182</v>
      </c>
      <c r="J1246">
        <v>1366664400</v>
      </c>
      <c r="K1246" s="12">
        <f t="shared" si="135"/>
        <v>41386.875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15">
        <f t="shared" si="136"/>
        <v>103.8</v>
      </c>
      <c r="R1246" s="7">
        <f t="shared" si="133"/>
        <v>46.133333333333333</v>
      </c>
      <c r="S1246" t="str">
        <f t="shared" si="137"/>
        <v>music</v>
      </c>
      <c r="T1246" t="str">
        <f>RIGHT(P1246,5-1)</f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 s="12">
        <f t="shared" si="134"/>
        <v>41774.599930555552</v>
      </c>
      <c r="J1247">
        <v>1402755834</v>
      </c>
      <c r="K1247" s="12">
        <f t="shared" si="135"/>
        <v>41804.599930555552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15">
        <f t="shared" si="136"/>
        <v>120.24999999999999</v>
      </c>
      <c r="R1247" s="7">
        <f t="shared" si="133"/>
        <v>141.47058823529412</v>
      </c>
      <c r="S1247" t="str">
        <f t="shared" si="137"/>
        <v>music</v>
      </c>
      <c r="T1247" t="str">
        <f t="shared" ref="T1247:T1285" si="139">RIGHT(P1247,5-1)</f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 s="12">
        <f t="shared" si="134"/>
        <v>40838.043391203704</v>
      </c>
      <c r="J1248">
        <v>1323136949</v>
      </c>
      <c r="K1248" s="12">
        <f t="shared" si="135"/>
        <v>40883.085057870368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15">
        <f t="shared" si="136"/>
        <v>117</v>
      </c>
      <c r="R1248" s="7">
        <f t="shared" si="133"/>
        <v>75.483870967741936</v>
      </c>
      <c r="S1248" t="str">
        <f t="shared" si="137"/>
        <v>music</v>
      </c>
      <c r="T1248" t="str">
        <f t="shared" si="13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 s="12">
        <f t="shared" si="134"/>
        <v>41370.292303240742</v>
      </c>
      <c r="J1249">
        <v>1367823655</v>
      </c>
      <c r="K1249" s="12">
        <f t="shared" si="135"/>
        <v>41400.292303240742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15">
        <f t="shared" si="136"/>
        <v>122.14285714285715</v>
      </c>
      <c r="R1249" s="7">
        <f t="shared" si="133"/>
        <v>85.5</v>
      </c>
      <c r="S1249" t="str">
        <f t="shared" si="137"/>
        <v>music</v>
      </c>
      <c r="T1249" t="str">
        <f t="shared" si="13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 s="12">
        <f t="shared" si="134"/>
        <v>41767.656863425924</v>
      </c>
      <c r="J1250">
        <v>1402642740</v>
      </c>
      <c r="K1250" s="12">
        <f t="shared" si="135"/>
        <v>41803.290972222225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15">
        <f t="shared" si="136"/>
        <v>151.63999999999999</v>
      </c>
      <c r="R1250" s="7">
        <f t="shared" si="133"/>
        <v>64.254237288135599</v>
      </c>
      <c r="S1250" t="str">
        <f t="shared" si="137"/>
        <v>music</v>
      </c>
      <c r="T1250" t="str">
        <f t="shared" si="13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 s="12">
        <f t="shared" si="134"/>
        <v>41067.74086805556</v>
      </c>
      <c r="J1251">
        <v>1341683211</v>
      </c>
      <c r="K1251" s="12">
        <f t="shared" si="135"/>
        <v>41097.74086805556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15">
        <f t="shared" si="136"/>
        <v>104.44</v>
      </c>
      <c r="R1251" s="7">
        <f t="shared" si="133"/>
        <v>64.46913580246914</v>
      </c>
      <c r="S1251" t="str">
        <f t="shared" si="137"/>
        <v>music</v>
      </c>
      <c r="T1251" t="str">
        <f t="shared" si="13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 s="12">
        <f t="shared" si="134"/>
        <v>41843.64271990741</v>
      </c>
      <c r="J1252">
        <v>1410017131</v>
      </c>
      <c r="K1252" s="12">
        <f t="shared" si="135"/>
        <v>41888.64271990741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15">
        <f t="shared" si="136"/>
        <v>200.15333333333331</v>
      </c>
      <c r="R1252" s="7">
        <f t="shared" si="133"/>
        <v>118.2007874015748</v>
      </c>
      <c r="S1252" t="str">
        <f t="shared" si="137"/>
        <v>music</v>
      </c>
      <c r="T1252" t="str">
        <f t="shared" si="13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 s="12">
        <f t="shared" si="134"/>
        <v>40751.814432870371</v>
      </c>
      <c r="J1253">
        <v>1316979167</v>
      </c>
      <c r="K1253" s="12">
        <f t="shared" si="135"/>
        <v>40811.814432870371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15">
        <f t="shared" si="136"/>
        <v>101.8</v>
      </c>
      <c r="R1253" s="7">
        <f t="shared" si="133"/>
        <v>82.540540540540547</v>
      </c>
      <c r="S1253" t="str">
        <f t="shared" si="137"/>
        <v>music</v>
      </c>
      <c r="T1253" t="str">
        <f t="shared" si="13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 s="12">
        <f t="shared" si="134"/>
        <v>41543.988067129627</v>
      </c>
      <c r="J1254">
        <v>1382658169</v>
      </c>
      <c r="K1254" s="12">
        <f t="shared" si="135"/>
        <v>41571.988067129627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15">
        <f t="shared" si="136"/>
        <v>137.65714285714284</v>
      </c>
      <c r="R1254" s="7">
        <f t="shared" si="133"/>
        <v>34.170212765957444</v>
      </c>
      <c r="S1254" t="str">
        <f t="shared" si="137"/>
        <v>music</v>
      </c>
      <c r="T1254" t="str">
        <f t="shared" si="13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 s="12">
        <f t="shared" si="134"/>
        <v>41855.783645833333</v>
      </c>
      <c r="J1255">
        <v>1409770107</v>
      </c>
      <c r="K1255" s="12">
        <f t="shared" si="135"/>
        <v>41885.783645833333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15">
        <f t="shared" si="136"/>
        <v>303833.2</v>
      </c>
      <c r="R1255" s="7">
        <f t="shared" si="133"/>
        <v>42.73322081575246</v>
      </c>
      <c r="S1255" t="str">
        <f t="shared" si="137"/>
        <v>music</v>
      </c>
      <c r="T1255" t="str">
        <f t="shared" si="13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 s="12">
        <f t="shared" si="134"/>
        <v>40487.621365740742</v>
      </c>
      <c r="J1256">
        <v>1293857940</v>
      </c>
      <c r="K1256" s="12">
        <f t="shared" si="135"/>
        <v>40544.207638888889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15">
        <f t="shared" si="136"/>
        <v>198.85074626865671</v>
      </c>
      <c r="R1256" s="7">
        <f t="shared" si="133"/>
        <v>94.489361702127653</v>
      </c>
      <c r="S1256" t="str">
        <f t="shared" si="137"/>
        <v>music</v>
      </c>
      <c r="T1256" t="str">
        <f t="shared" si="13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 s="12">
        <f t="shared" si="134"/>
        <v>41579.845509259263</v>
      </c>
      <c r="J1257">
        <v>1385932652</v>
      </c>
      <c r="K1257" s="12">
        <f t="shared" si="135"/>
        <v>41609.887175925927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15">
        <f t="shared" si="136"/>
        <v>202.36666666666667</v>
      </c>
      <c r="R1257" s="7">
        <f t="shared" si="133"/>
        <v>55.697247706422019</v>
      </c>
      <c r="S1257" t="str">
        <f t="shared" si="137"/>
        <v>music</v>
      </c>
      <c r="T1257" t="str">
        <f t="shared" si="13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 s="12">
        <f t="shared" si="134"/>
        <v>40921.919340277782</v>
      </c>
      <c r="J1258">
        <v>1329084231</v>
      </c>
      <c r="K1258" s="12">
        <f t="shared" si="135"/>
        <v>40951.919340277782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15">
        <f t="shared" si="136"/>
        <v>117.96376666666666</v>
      </c>
      <c r="R1258" s="7">
        <f t="shared" si="133"/>
        <v>98.030831024930734</v>
      </c>
      <c r="S1258" t="str">
        <f t="shared" si="137"/>
        <v>music</v>
      </c>
      <c r="T1258" t="str">
        <f t="shared" si="13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 s="12">
        <f t="shared" si="134"/>
        <v>40587.085532407407</v>
      </c>
      <c r="J1259">
        <v>1301792590</v>
      </c>
      <c r="K1259" s="12">
        <f t="shared" si="135"/>
        <v>40636.043865740743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15">
        <f t="shared" si="136"/>
        <v>294.72727272727275</v>
      </c>
      <c r="R1259" s="7">
        <f t="shared" si="133"/>
        <v>92.102272727272734</v>
      </c>
      <c r="S1259" t="str">
        <f t="shared" si="137"/>
        <v>music</v>
      </c>
      <c r="T1259" t="str">
        <f t="shared" si="13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 s="12">
        <f t="shared" si="134"/>
        <v>41487.611250000002</v>
      </c>
      <c r="J1260">
        <v>1377960012</v>
      </c>
      <c r="K1260" s="12">
        <f t="shared" si="135"/>
        <v>41517.611250000002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15">
        <f t="shared" si="136"/>
        <v>213.14633333333336</v>
      </c>
      <c r="R1260" s="7">
        <f t="shared" si="133"/>
        <v>38.175462686567165</v>
      </c>
      <c r="S1260" t="str">
        <f t="shared" si="137"/>
        <v>music</v>
      </c>
      <c r="T1260" t="str">
        <f t="shared" si="13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 s="12">
        <f t="shared" si="134"/>
        <v>41766.970648148148</v>
      </c>
      <c r="J1261">
        <v>1402286340</v>
      </c>
      <c r="K1261" s="12">
        <f t="shared" si="135"/>
        <v>41799.165972222225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15">
        <f t="shared" si="136"/>
        <v>104.24</v>
      </c>
      <c r="R1261" s="7">
        <f t="shared" si="133"/>
        <v>27.145833333333332</v>
      </c>
      <c r="S1261" t="str">
        <f t="shared" si="137"/>
        <v>music</v>
      </c>
      <c r="T1261" t="str">
        <f t="shared" si="13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 s="12">
        <f t="shared" si="134"/>
        <v>41666.842824074076</v>
      </c>
      <c r="J1262">
        <v>1393445620</v>
      </c>
      <c r="K1262" s="12">
        <f t="shared" si="135"/>
        <v>41696.842824074076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15">
        <f t="shared" si="136"/>
        <v>113.66666666666667</v>
      </c>
      <c r="R1262" s="7">
        <f t="shared" si="133"/>
        <v>50.689189189189186</v>
      </c>
      <c r="S1262" t="str">
        <f t="shared" si="137"/>
        <v>music</v>
      </c>
      <c r="T1262" t="str">
        <f t="shared" si="13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 s="12">
        <f t="shared" si="134"/>
        <v>41638.342905092592</v>
      </c>
      <c r="J1263">
        <v>1390983227</v>
      </c>
      <c r="K1263" s="12">
        <f t="shared" si="135"/>
        <v>41668.342905092592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15">
        <f t="shared" si="136"/>
        <v>101.25</v>
      </c>
      <c r="R1263" s="7">
        <f t="shared" si="133"/>
        <v>38.942307692307693</v>
      </c>
      <c r="S1263" t="str">
        <f t="shared" si="137"/>
        <v>music</v>
      </c>
      <c r="T1263" t="str">
        <f t="shared" si="13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 s="12">
        <f t="shared" si="134"/>
        <v>41656.762638888889</v>
      </c>
      <c r="J1264">
        <v>1392574692</v>
      </c>
      <c r="K1264" s="12">
        <f t="shared" si="135"/>
        <v>41686.762638888889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15">
        <f t="shared" si="136"/>
        <v>125.41538461538462</v>
      </c>
      <c r="R1264" s="7">
        <f t="shared" si="133"/>
        <v>77.638095238095232</v>
      </c>
      <c r="S1264" t="str">
        <f t="shared" si="137"/>
        <v>music</v>
      </c>
      <c r="T1264" t="str">
        <f t="shared" si="13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 s="12">
        <f t="shared" si="134"/>
        <v>41692.084143518521</v>
      </c>
      <c r="J1265">
        <v>1396054800</v>
      </c>
      <c r="K1265" s="12">
        <f t="shared" si="135"/>
        <v>41727.041666666664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15">
        <f t="shared" si="136"/>
        <v>119</v>
      </c>
      <c r="R1265" s="7">
        <f t="shared" si="133"/>
        <v>43.536585365853661</v>
      </c>
      <c r="S1265" t="str">
        <f t="shared" si="137"/>
        <v>music</v>
      </c>
      <c r="T1265" t="str">
        <f t="shared" si="13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 s="12">
        <f t="shared" si="134"/>
        <v>41547.662997685184</v>
      </c>
      <c r="J1266">
        <v>1383062083</v>
      </c>
      <c r="K1266" s="12">
        <f t="shared" si="135"/>
        <v>41576.662997685184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15">
        <f t="shared" si="136"/>
        <v>166.46153846153845</v>
      </c>
      <c r="R1266" s="7">
        <f t="shared" si="133"/>
        <v>31.823529411764707</v>
      </c>
      <c r="S1266" t="str">
        <f t="shared" si="137"/>
        <v>music</v>
      </c>
      <c r="T1266" t="str">
        <f t="shared" si="13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 s="12">
        <f t="shared" si="134"/>
        <v>40465.655266203699</v>
      </c>
      <c r="J1267">
        <v>1291131815</v>
      </c>
      <c r="K1267" s="12">
        <f t="shared" si="135"/>
        <v>40512.655266203699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15">
        <f t="shared" si="136"/>
        <v>119.14771428571429</v>
      </c>
      <c r="R1267" s="7">
        <f t="shared" si="133"/>
        <v>63.184393939393942</v>
      </c>
      <c r="S1267" t="str">
        <f t="shared" si="137"/>
        <v>music</v>
      </c>
      <c r="T1267" t="str">
        <f t="shared" si="13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 s="12">
        <f t="shared" si="134"/>
        <v>41620.87667824074</v>
      </c>
      <c r="J1268">
        <v>1389474145</v>
      </c>
      <c r="K1268" s="12">
        <f t="shared" si="135"/>
        <v>41650.87667824074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15">
        <f t="shared" si="136"/>
        <v>100.47368421052632</v>
      </c>
      <c r="R1268" s="7">
        <f t="shared" si="133"/>
        <v>190.9</v>
      </c>
      <c r="S1268" t="str">
        <f t="shared" si="137"/>
        <v>music</v>
      </c>
      <c r="T1268" t="str">
        <f t="shared" si="13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 s="12">
        <f t="shared" si="134"/>
        <v>41449.585162037038</v>
      </c>
      <c r="J1269">
        <v>1374674558</v>
      </c>
      <c r="K1269" s="12">
        <f t="shared" si="135"/>
        <v>41479.585162037038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15">
        <f t="shared" si="136"/>
        <v>101.8</v>
      </c>
      <c r="R1269" s="7">
        <f t="shared" si="133"/>
        <v>140.85534591194968</v>
      </c>
      <c r="S1269" t="str">
        <f t="shared" si="137"/>
        <v>music</v>
      </c>
      <c r="T1269" t="str">
        <f t="shared" si="13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 s="12">
        <f t="shared" si="134"/>
        <v>41507.845451388886</v>
      </c>
      <c r="J1270">
        <v>1379708247</v>
      </c>
      <c r="K1270" s="12">
        <f t="shared" si="135"/>
        <v>41537.845451388886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15">
        <f t="shared" si="136"/>
        <v>116.66666666666667</v>
      </c>
      <c r="R1270" s="7">
        <f t="shared" si="133"/>
        <v>76.92307692307692</v>
      </c>
      <c r="S1270" t="str">
        <f t="shared" si="137"/>
        <v>music</v>
      </c>
      <c r="T1270" t="str">
        <f t="shared" si="13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 s="12">
        <f t="shared" si="134"/>
        <v>42445.823055555549</v>
      </c>
      <c r="J1271">
        <v>1460764800</v>
      </c>
      <c r="K1271" s="12">
        <f t="shared" si="135"/>
        <v>42476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15">
        <f t="shared" si="136"/>
        <v>108.64893617021276</v>
      </c>
      <c r="R1271" s="7">
        <f t="shared" si="133"/>
        <v>99.15533980582525</v>
      </c>
      <c r="S1271" t="str">
        <f t="shared" si="137"/>
        <v>music</v>
      </c>
      <c r="T1271" t="str">
        <f t="shared" si="13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 s="12">
        <f t="shared" si="134"/>
        <v>40933.856967592597</v>
      </c>
      <c r="J1272">
        <v>1332704042</v>
      </c>
      <c r="K1272" s="12">
        <f t="shared" si="135"/>
        <v>40993.815300925926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15">
        <f t="shared" si="136"/>
        <v>114.72</v>
      </c>
      <c r="R1272" s="7">
        <f t="shared" si="133"/>
        <v>67.881656804733723</v>
      </c>
      <c r="S1272" t="str">
        <f t="shared" si="137"/>
        <v>music</v>
      </c>
      <c r="T1272" t="str">
        <f t="shared" si="13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 s="12">
        <f t="shared" si="134"/>
        <v>41561.683553240742</v>
      </c>
      <c r="J1273">
        <v>1384363459</v>
      </c>
      <c r="K1273" s="12">
        <f t="shared" si="135"/>
        <v>41591.725219907406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15">
        <f t="shared" si="136"/>
        <v>101.8</v>
      </c>
      <c r="R1273" s="7">
        <f t="shared" si="133"/>
        <v>246.29032258064515</v>
      </c>
      <c r="S1273" t="str">
        <f t="shared" si="137"/>
        <v>music</v>
      </c>
      <c r="T1273" t="str">
        <f t="shared" si="13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 s="12">
        <f t="shared" si="134"/>
        <v>40274.745127314818</v>
      </c>
      <c r="J1274">
        <v>1276574400</v>
      </c>
      <c r="K1274" s="12">
        <f t="shared" si="135"/>
        <v>40344.166666666664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15">
        <f t="shared" si="136"/>
        <v>106</v>
      </c>
      <c r="R1274" s="7">
        <f t="shared" si="133"/>
        <v>189.28571428571428</v>
      </c>
      <c r="S1274" t="str">
        <f t="shared" si="137"/>
        <v>music</v>
      </c>
      <c r="T1274" t="str">
        <f t="shared" si="13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 s="12">
        <f t="shared" si="134"/>
        <v>41852.730219907404</v>
      </c>
      <c r="J1275">
        <v>1409506291</v>
      </c>
      <c r="K1275" s="12">
        <f t="shared" si="135"/>
        <v>41882.730219907404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15">
        <f t="shared" si="136"/>
        <v>103.49999999999999</v>
      </c>
      <c r="R1275" s="7">
        <f t="shared" si="133"/>
        <v>76.666666666666671</v>
      </c>
      <c r="S1275" t="str">
        <f t="shared" si="137"/>
        <v>music</v>
      </c>
      <c r="T1275" t="str">
        <f t="shared" si="13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 s="12">
        <f t="shared" si="134"/>
        <v>41116.690104166664</v>
      </c>
      <c r="J1276">
        <v>1346344425</v>
      </c>
      <c r="K1276" s="12">
        <f t="shared" si="135"/>
        <v>41151.690104166664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15">
        <f t="shared" si="136"/>
        <v>154.97535999999999</v>
      </c>
      <c r="R1276" s="7">
        <f t="shared" si="133"/>
        <v>82.963254817987149</v>
      </c>
      <c r="S1276" t="str">
        <f t="shared" si="137"/>
        <v>music</v>
      </c>
      <c r="T1276" t="str">
        <f t="shared" si="13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 s="12">
        <f t="shared" si="134"/>
        <v>41458.867905092593</v>
      </c>
      <c r="J1277">
        <v>1375908587</v>
      </c>
      <c r="K1277" s="12">
        <f t="shared" si="135"/>
        <v>41493.867905092593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15">
        <f t="shared" si="136"/>
        <v>162.14066666666668</v>
      </c>
      <c r="R1277" s="7">
        <f t="shared" si="133"/>
        <v>62.522107969151669</v>
      </c>
      <c r="S1277" t="str">
        <f t="shared" si="137"/>
        <v>music</v>
      </c>
      <c r="T1277" t="str">
        <f t="shared" si="13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 s="12">
        <f t="shared" si="134"/>
        <v>40007.704247685186</v>
      </c>
      <c r="J1278">
        <v>1251777600</v>
      </c>
      <c r="K1278" s="12">
        <f t="shared" si="135"/>
        <v>40057.166666666664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15">
        <f t="shared" si="136"/>
        <v>104.42100000000001</v>
      </c>
      <c r="R1278" s="7">
        <f t="shared" si="133"/>
        <v>46.06808823529412</v>
      </c>
      <c r="S1278" t="str">
        <f t="shared" si="137"/>
        <v>music</v>
      </c>
      <c r="T1278" t="str">
        <f t="shared" si="13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 s="12">
        <f t="shared" si="134"/>
        <v>41121.561886574076</v>
      </c>
      <c r="J1279">
        <v>1346765347</v>
      </c>
      <c r="K1279" s="12">
        <f t="shared" si="135"/>
        <v>41156.561886574076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15">
        <f t="shared" si="136"/>
        <v>106.12433333333333</v>
      </c>
      <c r="R1279" s="7">
        <f t="shared" si="133"/>
        <v>38.543946731234868</v>
      </c>
      <c r="S1279" t="str">
        <f t="shared" si="137"/>
        <v>music</v>
      </c>
      <c r="T1279" t="str">
        <f t="shared" si="13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 s="12">
        <f t="shared" si="134"/>
        <v>41786.555162037039</v>
      </c>
      <c r="J1280">
        <v>1403661600</v>
      </c>
      <c r="K1280" s="12">
        <f t="shared" si="135"/>
        <v>41815.083333333336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15">
        <f t="shared" si="136"/>
        <v>154.93846153846152</v>
      </c>
      <c r="R1280" s="7">
        <f t="shared" si="133"/>
        <v>53.005263157894738</v>
      </c>
      <c r="S1280" t="str">
        <f t="shared" si="137"/>
        <v>music</v>
      </c>
      <c r="T1280" t="str">
        <f t="shared" si="13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 s="12">
        <f t="shared" si="134"/>
        <v>41682.099189814813</v>
      </c>
      <c r="J1281">
        <v>1395624170</v>
      </c>
      <c r="K1281" s="12">
        <f t="shared" si="135"/>
        <v>41722.057523148149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15">
        <f t="shared" si="136"/>
        <v>110.77157238734421</v>
      </c>
      <c r="R1281" s="7">
        <f t="shared" si="133"/>
        <v>73.355396825396824</v>
      </c>
      <c r="S1281" t="str">
        <f t="shared" si="137"/>
        <v>music</v>
      </c>
      <c r="T1281" t="str">
        <f t="shared" si="13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 s="12">
        <f t="shared" si="134"/>
        <v>40513.757569444446</v>
      </c>
      <c r="J1282">
        <v>1299003054</v>
      </c>
      <c r="K1282" s="12">
        <f t="shared" si="135"/>
        <v>40603.757569444446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15">
        <f t="shared" si="136"/>
        <v>110.91186666666665</v>
      </c>
      <c r="R1282" s="7">
        <f t="shared" ref="R1282:R1340" si="140">(E1282/N1282)</f>
        <v>127.97523076923076</v>
      </c>
      <c r="S1282" t="str">
        <f t="shared" si="137"/>
        <v>music</v>
      </c>
      <c r="T1282" t="str">
        <f t="shared" si="13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 s="12">
        <f t="shared" ref="I1283:I1346" si="141">(((L1283/60)/60)/24)+DATE(1970, 1, 1)</f>
        <v>41463.743472222224</v>
      </c>
      <c r="J1283">
        <v>1375033836</v>
      </c>
      <c r="K1283" s="12">
        <f t="shared" ref="K1283:K1346" si="142">(((J1283/60)/60)/24)+DATE(1970, 1, 1)</f>
        <v>41483.743472222224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15">
        <f t="shared" ref="Q1283:Q1346" si="143">E1283/D1283*100</f>
        <v>110.71428571428572</v>
      </c>
      <c r="R1283" s="7">
        <f t="shared" si="140"/>
        <v>104.72972972972973</v>
      </c>
      <c r="S1283" t="str">
        <f t="shared" si="137"/>
        <v>music</v>
      </c>
      <c r="T1283" t="str">
        <f t="shared" si="139"/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 s="12">
        <f t="shared" si="141"/>
        <v>41586.475173611114</v>
      </c>
      <c r="J1284">
        <v>1386565140</v>
      </c>
      <c r="K1284" s="12">
        <f t="shared" si="142"/>
        <v>41617.207638888889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15">
        <f t="shared" si="143"/>
        <v>123.61333333333333</v>
      </c>
      <c r="R1284" s="7">
        <f t="shared" si="140"/>
        <v>67.671532846715323</v>
      </c>
      <c r="S1284" t="str">
        <f t="shared" si="137"/>
        <v>music</v>
      </c>
      <c r="T1284" t="str">
        <f t="shared" si="139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 s="12">
        <f t="shared" si="141"/>
        <v>41320.717465277776</v>
      </c>
      <c r="J1285">
        <v>1362974400</v>
      </c>
      <c r="K1285" s="12">
        <f t="shared" si="142"/>
        <v>41344.166666666664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15">
        <f t="shared" si="143"/>
        <v>211.05</v>
      </c>
      <c r="R1285" s="7">
        <f t="shared" si="140"/>
        <v>95.931818181818187</v>
      </c>
      <c r="S1285" t="str">
        <f t="shared" si="137"/>
        <v>music</v>
      </c>
      <c r="T1285" t="str">
        <f t="shared" si="139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 s="12">
        <f t="shared" si="141"/>
        <v>42712.23474537037</v>
      </c>
      <c r="J1286">
        <v>1483203540</v>
      </c>
      <c r="K1286" s="12">
        <f t="shared" si="142"/>
        <v>42735.707638888889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15">
        <f t="shared" si="143"/>
        <v>101</v>
      </c>
      <c r="R1286" s="7">
        <f t="shared" si="140"/>
        <v>65.161290322580641</v>
      </c>
      <c r="S1286" t="str">
        <f>LEFT(P1286,8-1)</f>
        <v>theater</v>
      </c>
      <c r="T1286" t="str">
        <f>RIGHT(P1286,6-1)</f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 s="12">
        <f t="shared" si="141"/>
        <v>42160.583043981482</v>
      </c>
      <c r="J1287">
        <v>1434808775</v>
      </c>
      <c r="K1287" s="12">
        <f t="shared" si="142"/>
        <v>42175.583043981482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15">
        <f t="shared" si="143"/>
        <v>101.64999999999999</v>
      </c>
      <c r="R1287" s="7">
        <f t="shared" si="140"/>
        <v>32.269841269841272</v>
      </c>
      <c r="S1287" t="str">
        <f t="shared" ref="S1287:S1305" si="144">LEFT(P1287,8-1)</f>
        <v>theater</v>
      </c>
      <c r="T1287" t="str">
        <f t="shared" ref="T1287:T1305" si="145">RIGHT(P1287,6-1)</f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 s="12">
        <f t="shared" si="141"/>
        <v>42039.384571759263</v>
      </c>
      <c r="J1288">
        <v>1424181600</v>
      </c>
      <c r="K1288" s="12">
        <f t="shared" si="142"/>
        <v>42052.583333333328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15">
        <f t="shared" si="143"/>
        <v>108.33333333333333</v>
      </c>
      <c r="R1288" s="7">
        <f t="shared" si="140"/>
        <v>81.25</v>
      </c>
      <c r="S1288" t="str">
        <f t="shared" si="144"/>
        <v>theater</v>
      </c>
      <c r="T1288" t="str">
        <f t="shared" si="14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 s="12">
        <f t="shared" si="141"/>
        <v>42107.621018518519</v>
      </c>
      <c r="J1289">
        <v>1434120856</v>
      </c>
      <c r="K1289" s="12">
        <f t="shared" si="142"/>
        <v>42167.621018518519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15">
        <f t="shared" si="143"/>
        <v>242</v>
      </c>
      <c r="R1289" s="7">
        <f t="shared" si="140"/>
        <v>24.2</v>
      </c>
      <c r="S1289" t="str">
        <f t="shared" si="144"/>
        <v>theater</v>
      </c>
      <c r="T1289" t="str">
        <f t="shared" si="14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 s="12">
        <f t="shared" si="141"/>
        <v>42561.154664351852</v>
      </c>
      <c r="J1290">
        <v>1470801600</v>
      </c>
      <c r="K1290" s="12">
        <f t="shared" si="142"/>
        <v>42592.166666666672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15">
        <f t="shared" si="143"/>
        <v>100.44999999999999</v>
      </c>
      <c r="R1290" s="7">
        <f t="shared" si="140"/>
        <v>65.868852459016395</v>
      </c>
      <c r="S1290" t="str">
        <f t="shared" si="144"/>
        <v>theater</v>
      </c>
      <c r="T1290" t="str">
        <f t="shared" si="14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 s="12">
        <f t="shared" si="141"/>
        <v>42709.134780092587</v>
      </c>
      <c r="J1291">
        <v>1483499645</v>
      </c>
      <c r="K1291" s="12">
        <f t="shared" si="142"/>
        <v>42739.134780092587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15">
        <f t="shared" si="143"/>
        <v>125.06666666666666</v>
      </c>
      <c r="R1291" s="7">
        <f t="shared" si="140"/>
        <v>36.07692307692308</v>
      </c>
      <c r="S1291" t="str">
        <f t="shared" si="144"/>
        <v>theater</v>
      </c>
      <c r="T1291" t="str">
        <f t="shared" si="14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 s="12">
        <f t="shared" si="141"/>
        <v>42086.614942129629</v>
      </c>
      <c r="J1292">
        <v>1429772340</v>
      </c>
      <c r="K1292" s="12">
        <f t="shared" si="142"/>
        <v>42117.290972222225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15">
        <f t="shared" si="143"/>
        <v>108.57142857142857</v>
      </c>
      <c r="R1292" s="7">
        <f t="shared" si="140"/>
        <v>44.186046511627907</v>
      </c>
      <c r="S1292" t="str">
        <f t="shared" si="144"/>
        <v>theater</v>
      </c>
      <c r="T1292" t="str">
        <f t="shared" si="14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 s="12">
        <f t="shared" si="141"/>
        <v>42064.652673611112</v>
      </c>
      <c r="J1293">
        <v>1428390000</v>
      </c>
      <c r="K1293" s="12">
        <f t="shared" si="142"/>
        <v>42101.291666666672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15">
        <f t="shared" si="143"/>
        <v>145.70000000000002</v>
      </c>
      <c r="R1293" s="7">
        <f t="shared" si="140"/>
        <v>104.07142857142857</v>
      </c>
      <c r="S1293" t="str">
        <f t="shared" si="144"/>
        <v>theater</v>
      </c>
      <c r="T1293" t="str">
        <f t="shared" si="14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 s="12">
        <f t="shared" si="141"/>
        <v>42256.764212962968</v>
      </c>
      <c r="J1294">
        <v>1444172340</v>
      </c>
      <c r="K1294" s="12">
        <f t="shared" si="142"/>
        <v>42283.957638888889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15">
        <f t="shared" si="143"/>
        <v>110.00000000000001</v>
      </c>
      <c r="R1294" s="7">
        <f t="shared" si="140"/>
        <v>35.96153846153846</v>
      </c>
      <c r="S1294" t="str">
        <f t="shared" si="144"/>
        <v>theater</v>
      </c>
      <c r="T1294" t="str">
        <f t="shared" si="14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 s="12">
        <f t="shared" si="141"/>
        <v>42292.701053240744</v>
      </c>
      <c r="J1295">
        <v>1447523371</v>
      </c>
      <c r="K1295" s="12">
        <f t="shared" si="142"/>
        <v>42322.742719907401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15">
        <f t="shared" si="143"/>
        <v>102.23333333333333</v>
      </c>
      <c r="R1295" s="7">
        <f t="shared" si="140"/>
        <v>127.79166666666667</v>
      </c>
      <c r="S1295" t="str">
        <f t="shared" si="144"/>
        <v>theater</v>
      </c>
      <c r="T1295" t="str">
        <f t="shared" si="14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 s="12">
        <f t="shared" si="141"/>
        <v>42278.453668981485</v>
      </c>
      <c r="J1296">
        <v>1445252400</v>
      </c>
      <c r="K1296" s="12">
        <f t="shared" si="142"/>
        <v>42296.458333333328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15">
        <f t="shared" si="143"/>
        <v>122</v>
      </c>
      <c r="R1296" s="7">
        <f t="shared" si="140"/>
        <v>27.727272727272727</v>
      </c>
      <c r="S1296" t="str">
        <f t="shared" si="144"/>
        <v>theater</v>
      </c>
      <c r="T1296" t="str">
        <f t="shared" si="14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 s="12">
        <f t="shared" si="141"/>
        <v>42184.572881944448</v>
      </c>
      <c r="J1297">
        <v>1438189200</v>
      </c>
      <c r="K1297" s="12">
        <f t="shared" si="142"/>
        <v>42214.708333333328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15">
        <f t="shared" si="143"/>
        <v>101.96000000000001</v>
      </c>
      <c r="R1297" s="7">
        <f t="shared" si="140"/>
        <v>39.828125</v>
      </c>
      <c r="S1297" t="str">
        <f t="shared" si="144"/>
        <v>theater</v>
      </c>
      <c r="T1297" t="str">
        <f t="shared" si="14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 s="12">
        <f t="shared" si="141"/>
        <v>42423.050613425927</v>
      </c>
      <c r="J1298">
        <v>1457914373</v>
      </c>
      <c r="K1298" s="12">
        <f t="shared" si="142"/>
        <v>42443.008946759262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15">
        <f t="shared" si="143"/>
        <v>141.1764705882353</v>
      </c>
      <c r="R1298" s="7">
        <f t="shared" si="140"/>
        <v>52.173913043478258</v>
      </c>
      <c r="S1298" t="str">
        <f t="shared" si="144"/>
        <v>theater</v>
      </c>
      <c r="T1298" t="str">
        <f t="shared" si="14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 s="12">
        <f t="shared" si="141"/>
        <v>42461.747199074074</v>
      </c>
      <c r="J1299">
        <v>1462125358</v>
      </c>
      <c r="K1299" s="12">
        <f t="shared" si="142"/>
        <v>42491.747199074074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15">
        <f t="shared" si="143"/>
        <v>109.52500000000001</v>
      </c>
      <c r="R1299" s="7">
        <f t="shared" si="140"/>
        <v>92.037815126050418</v>
      </c>
      <c r="S1299" t="str">
        <f t="shared" si="144"/>
        <v>theater</v>
      </c>
      <c r="T1299" t="str">
        <f t="shared" si="14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 s="12">
        <f t="shared" si="141"/>
        <v>42458.680925925932</v>
      </c>
      <c r="J1300">
        <v>1461860432</v>
      </c>
      <c r="K1300" s="12">
        <f t="shared" si="142"/>
        <v>42488.680925925932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15">
        <f t="shared" si="143"/>
        <v>104.65</v>
      </c>
      <c r="R1300" s="7">
        <f t="shared" si="140"/>
        <v>63.424242424242422</v>
      </c>
      <c r="S1300" t="str">
        <f t="shared" si="144"/>
        <v>theater</v>
      </c>
      <c r="T1300" t="str">
        <f t="shared" si="14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 s="12">
        <f t="shared" si="141"/>
        <v>42169.814340277779</v>
      </c>
      <c r="J1301">
        <v>1436902359</v>
      </c>
      <c r="K1301" s="12">
        <f t="shared" si="142"/>
        <v>42199.814340277779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15">
        <f t="shared" si="143"/>
        <v>124</v>
      </c>
      <c r="R1301" s="7">
        <f t="shared" si="140"/>
        <v>135.625</v>
      </c>
      <c r="S1301" t="str">
        <f t="shared" si="144"/>
        <v>theater</v>
      </c>
      <c r="T1301" t="str">
        <f t="shared" si="14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 s="12">
        <f t="shared" si="141"/>
        <v>42483.675208333334</v>
      </c>
      <c r="J1302">
        <v>1464807420</v>
      </c>
      <c r="K1302" s="12">
        <f t="shared" si="142"/>
        <v>42522.789583333331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15">
        <f t="shared" si="143"/>
        <v>135</v>
      </c>
      <c r="R1302" s="7">
        <f t="shared" si="140"/>
        <v>168.75</v>
      </c>
      <c r="S1302" t="str">
        <f t="shared" si="144"/>
        <v>theater</v>
      </c>
      <c r="T1302" t="str">
        <f t="shared" si="14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 s="12">
        <f t="shared" si="141"/>
        <v>42195.749745370369</v>
      </c>
      <c r="J1303">
        <v>1437447600</v>
      </c>
      <c r="K1303" s="12">
        <f t="shared" si="142"/>
        <v>42206.125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15">
        <f t="shared" si="143"/>
        <v>102.75000000000001</v>
      </c>
      <c r="R1303" s="7">
        <f t="shared" si="140"/>
        <v>70.862068965517238</v>
      </c>
      <c r="S1303" t="str">
        <f t="shared" si="144"/>
        <v>theater</v>
      </c>
      <c r="T1303" t="str">
        <f t="shared" si="14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 s="12">
        <f t="shared" si="141"/>
        <v>42675.057997685188</v>
      </c>
      <c r="J1304">
        <v>1480559011</v>
      </c>
      <c r="K1304" s="12">
        <f t="shared" si="142"/>
        <v>42705.099664351852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15">
        <f t="shared" si="143"/>
        <v>100</v>
      </c>
      <c r="R1304" s="7">
        <f t="shared" si="140"/>
        <v>50</v>
      </c>
      <c r="S1304" t="str">
        <f t="shared" si="144"/>
        <v>theater</v>
      </c>
      <c r="T1304" t="str">
        <f t="shared" si="14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 s="12">
        <f t="shared" si="141"/>
        <v>42566.441203703704</v>
      </c>
      <c r="J1305">
        <v>1469962800</v>
      </c>
      <c r="K1305" s="12">
        <f t="shared" si="142"/>
        <v>42582.458333333328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15">
        <f t="shared" si="143"/>
        <v>130.26085714285716</v>
      </c>
      <c r="R1305" s="7">
        <f t="shared" si="140"/>
        <v>42.214166666666671</v>
      </c>
      <c r="S1305" t="str">
        <f t="shared" si="144"/>
        <v>theater</v>
      </c>
      <c r="T1305" t="str">
        <f t="shared" si="14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 s="12">
        <f t="shared" si="141"/>
        <v>42747.194502314815</v>
      </c>
      <c r="J1306">
        <v>1489376405</v>
      </c>
      <c r="K1306" s="12">
        <f t="shared" si="142"/>
        <v>42807.152835648143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15">
        <f t="shared" si="143"/>
        <v>39.627499999999998</v>
      </c>
      <c r="R1306" s="7">
        <f t="shared" si="140"/>
        <v>152.41346153846155</v>
      </c>
      <c r="S1306" t="str">
        <f>LEFT(P1306,11-1)</f>
        <v>technology</v>
      </c>
      <c r="T1306" t="str">
        <f>RIGHT(P1306,10-1)</f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 s="12">
        <f t="shared" si="141"/>
        <v>42543.665601851855</v>
      </c>
      <c r="J1307">
        <v>1469122200</v>
      </c>
      <c r="K1307" s="12">
        <f t="shared" si="142"/>
        <v>42572.729166666672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15">
        <f t="shared" si="143"/>
        <v>25.976666666666663</v>
      </c>
      <c r="R1307" s="7">
        <f t="shared" si="140"/>
        <v>90.616279069767444</v>
      </c>
      <c r="S1307" t="str">
        <f t="shared" ref="S1307:S1365" si="146">LEFT(P1307,11-1)</f>
        <v>technology</v>
      </c>
      <c r="T1307" t="str">
        <f t="shared" ref="T1307:T1345" si="147">RIGHT(P1307,10-1)</f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 s="12">
        <f t="shared" si="141"/>
        <v>41947.457569444443</v>
      </c>
      <c r="J1308">
        <v>1417690734</v>
      </c>
      <c r="K1308" s="12">
        <f t="shared" si="142"/>
        <v>41977.457569444443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15">
        <f t="shared" si="143"/>
        <v>65.24636363636364</v>
      </c>
      <c r="R1308" s="7">
        <f t="shared" si="140"/>
        <v>201.60393258426967</v>
      </c>
      <c r="S1308" t="str">
        <f t="shared" si="146"/>
        <v>technology</v>
      </c>
      <c r="T1308" t="str">
        <f t="shared" si="147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 s="12">
        <f t="shared" si="141"/>
        <v>42387.503229166665</v>
      </c>
      <c r="J1309">
        <v>1455710679</v>
      </c>
      <c r="K1309" s="12">
        <f t="shared" si="142"/>
        <v>42417.503229166665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15">
        <f t="shared" si="143"/>
        <v>11.514000000000001</v>
      </c>
      <c r="R1309" s="7">
        <f t="shared" si="140"/>
        <v>127.93333333333334</v>
      </c>
      <c r="S1309" t="str">
        <f t="shared" si="146"/>
        <v>technology</v>
      </c>
      <c r="T1309" t="str">
        <f t="shared" si="147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 s="12">
        <f t="shared" si="141"/>
        <v>42611.613564814819</v>
      </c>
      <c r="J1310">
        <v>1475937812</v>
      </c>
      <c r="K1310" s="12">
        <f t="shared" si="142"/>
        <v>42651.613564814819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15">
        <f t="shared" si="143"/>
        <v>11.360000000000001</v>
      </c>
      <c r="R1310" s="7">
        <f t="shared" si="140"/>
        <v>29.894736842105264</v>
      </c>
      <c r="S1310" t="str">
        <f t="shared" si="146"/>
        <v>technology</v>
      </c>
      <c r="T1310" t="str">
        <f t="shared" si="147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 s="12">
        <f t="shared" si="141"/>
        <v>42257.882731481484</v>
      </c>
      <c r="J1311">
        <v>1444943468</v>
      </c>
      <c r="K1311" s="12">
        <f t="shared" si="142"/>
        <v>42292.882731481484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15">
        <f t="shared" si="143"/>
        <v>111.99130434782609</v>
      </c>
      <c r="R1311" s="7">
        <f t="shared" si="140"/>
        <v>367.97142857142859</v>
      </c>
      <c r="S1311" t="str">
        <f t="shared" si="146"/>
        <v>technology</v>
      </c>
      <c r="T1311" t="str">
        <f t="shared" si="147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 s="12">
        <f t="shared" si="141"/>
        <v>42556.667245370365</v>
      </c>
      <c r="J1312">
        <v>1471622450</v>
      </c>
      <c r="K1312" s="12">
        <f t="shared" si="142"/>
        <v>42601.667245370365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15">
        <f t="shared" si="143"/>
        <v>15.5</v>
      </c>
      <c r="R1312" s="7">
        <f t="shared" si="140"/>
        <v>129.16666666666666</v>
      </c>
      <c r="S1312" t="str">
        <f t="shared" si="146"/>
        <v>technology</v>
      </c>
      <c r="T1312" t="str">
        <f t="shared" si="147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 s="12">
        <f t="shared" si="141"/>
        <v>42669.802303240736</v>
      </c>
      <c r="J1313">
        <v>1480536919</v>
      </c>
      <c r="K1313" s="12">
        <f t="shared" si="142"/>
        <v>42704.843969907408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15">
        <f t="shared" si="143"/>
        <v>32.027999999999999</v>
      </c>
      <c r="R1313" s="7">
        <f t="shared" si="140"/>
        <v>800.7</v>
      </c>
      <c r="S1313" t="str">
        <f t="shared" si="146"/>
        <v>technology</v>
      </c>
      <c r="T1313" t="str">
        <f t="shared" si="147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 s="12">
        <f t="shared" si="141"/>
        <v>42082.702800925923</v>
      </c>
      <c r="J1314">
        <v>1429375922</v>
      </c>
      <c r="K1314" s="12">
        <f t="shared" si="142"/>
        <v>42112.702800925923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15">
        <f t="shared" si="143"/>
        <v>0.60869565217391308</v>
      </c>
      <c r="R1314" s="7">
        <f t="shared" si="140"/>
        <v>28</v>
      </c>
      <c r="S1314" t="str">
        <f t="shared" si="146"/>
        <v>technology</v>
      </c>
      <c r="T1314" t="str">
        <f t="shared" si="147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 s="12">
        <f t="shared" si="141"/>
        <v>42402.709652777776</v>
      </c>
      <c r="J1315">
        <v>1457024514</v>
      </c>
      <c r="K1315" s="12">
        <f t="shared" si="142"/>
        <v>42432.709652777776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15">
        <f t="shared" si="143"/>
        <v>31.114999999999998</v>
      </c>
      <c r="R1315" s="7">
        <f t="shared" si="140"/>
        <v>102.01639344262296</v>
      </c>
      <c r="S1315" t="str">
        <f t="shared" si="146"/>
        <v>technology</v>
      </c>
      <c r="T1315" t="str">
        <f t="shared" si="147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 s="12">
        <f t="shared" si="141"/>
        <v>42604.669675925921</v>
      </c>
      <c r="J1316">
        <v>1477065860</v>
      </c>
      <c r="K1316" s="12">
        <f t="shared" si="142"/>
        <v>42664.669675925921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15">
        <f t="shared" si="143"/>
        <v>1.1266666666666667</v>
      </c>
      <c r="R1316" s="7">
        <f t="shared" si="140"/>
        <v>184.36363636363637</v>
      </c>
      <c r="S1316" t="str">
        <f t="shared" si="146"/>
        <v>technology</v>
      </c>
      <c r="T1316" t="str">
        <f t="shared" si="147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 s="12">
        <f t="shared" si="141"/>
        <v>42278.498240740737</v>
      </c>
      <c r="J1317">
        <v>1446771600</v>
      </c>
      <c r="K1317" s="12">
        <f t="shared" si="142"/>
        <v>42314.041666666672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15">
        <f t="shared" si="143"/>
        <v>40.404000000000003</v>
      </c>
      <c r="R1317" s="7">
        <f t="shared" si="140"/>
        <v>162.91935483870967</v>
      </c>
      <c r="S1317" t="str">
        <f t="shared" si="146"/>
        <v>technology</v>
      </c>
      <c r="T1317" t="str">
        <f t="shared" si="147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 s="12">
        <f t="shared" si="141"/>
        <v>42393.961909722217</v>
      </c>
      <c r="J1318">
        <v>1456700709</v>
      </c>
      <c r="K1318" s="12">
        <f t="shared" si="142"/>
        <v>42428.961909722217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15">
        <f t="shared" si="143"/>
        <v>1.3333333333333333E-3</v>
      </c>
      <c r="R1318" s="7">
        <f t="shared" si="140"/>
        <v>1</v>
      </c>
      <c r="S1318" t="str">
        <f t="shared" si="146"/>
        <v>technology</v>
      </c>
      <c r="T1318" t="str">
        <f t="shared" si="147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 s="12">
        <f t="shared" si="141"/>
        <v>42520.235486111109</v>
      </c>
      <c r="J1319">
        <v>1469109600</v>
      </c>
      <c r="K1319" s="12">
        <f t="shared" si="142"/>
        <v>42572.583333333328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15">
        <f t="shared" si="143"/>
        <v>5.7334999999999994</v>
      </c>
      <c r="R1319" s="7">
        <f t="shared" si="140"/>
        <v>603.52631578947364</v>
      </c>
      <c r="S1319" t="str">
        <f t="shared" si="146"/>
        <v>technology</v>
      </c>
      <c r="T1319" t="str">
        <f t="shared" si="147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 s="12">
        <f t="shared" si="141"/>
        <v>41985.043657407412</v>
      </c>
      <c r="J1320">
        <v>1420938172</v>
      </c>
      <c r="K1320" s="12">
        <f t="shared" si="142"/>
        <v>42015.043657407412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15">
        <f t="shared" si="143"/>
        <v>15.324999999999999</v>
      </c>
      <c r="R1320" s="7">
        <f t="shared" si="140"/>
        <v>45.407407407407405</v>
      </c>
      <c r="S1320" t="str">
        <f t="shared" si="146"/>
        <v>technology</v>
      </c>
      <c r="T1320" t="str">
        <f t="shared" si="147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 s="12">
        <f t="shared" si="141"/>
        <v>41816.812094907407</v>
      </c>
      <c r="J1321">
        <v>1405094400</v>
      </c>
      <c r="K1321" s="12">
        <f t="shared" si="142"/>
        <v>41831.666666666664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15">
        <f t="shared" si="143"/>
        <v>15.103448275862069</v>
      </c>
      <c r="R1321" s="7">
        <f t="shared" si="140"/>
        <v>97.333333333333329</v>
      </c>
      <c r="S1321" t="str">
        <f t="shared" si="146"/>
        <v>technology</v>
      </c>
      <c r="T1321" t="str">
        <f t="shared" si="147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 s="12">
        <f t="shared" si="141"/>
        <v>42705.690347222218</v>
      </c>
      <c r="J1322">
        <v>1483138800</v>
      </c>
      <c r="K1322" s="12">
        <f t="shared" si="142"/>
        <v>42734.958333333328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15">
        <f t="shared" si="143"/>
        <v>0.503</v>
      </c>
      <c r="R1322" s="7">
        <f t="shared" si="140"/>
        <v>167.66666666666666</v>
      </c>
      <c r="S1322" t="str">
        <f t="shared" si="146"/>
        <v>technology</v>
      </c>
      <c r="T1322" t="str">
        <f t="shared" si="147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 s="12">
        <f t="shared" si="141"/>
        <v>42697.74927083333</v>
      </c>
      <c r="J1323">
        <v>1482515937</v>
      </c>
      <c r="K1323" s="12">
        <f t="shared" si="142"/>
        <v>42727.74927083333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15">
        <f t="shared" si="143"/>
        <v>1.3028138528138529</v>
      </c>
      <c r="R1323" s="7">
        <f t="shared" si="140"/>
        <v>859.85714285714289</v>
      </c>
      <c r="S1323" t="str">
        <f t="shared" si="146"/>
        <v>technology</v>
      </c>
      <c r="T1323" t="str">
        <f t="shared" si="147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 s="12">
        <f t="shared" si="141"/>
        <v>42115.656539351854</v>
      </c>
      <c r="J1324">
        <v>1432223125</v>
      </c>
      <c r="K1324" s="12">
        <f t="shared" si="142"/>
        <v>42145.656539351854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15">
        <f t="shared" si="143"/>
        <v>0.30285714285714288</v>
      </c>
      <c r="R1324" s="7">
        <f t="shared" si="140"/>
        <v>26.5</v>
      </c>
      <c r="S1324" t="str">
        <f t="shared" si="146"/>
        <v>technology</v>
      </c>
      <c r="T1324" t="str">
        <f t="shared" si="147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 s="12">
        <f t="shared" si="141"/>
        <v>42451.698449074072</v>
      </c>
      <c r="J1325">
        <v>1461653700</v>
      </c>
      <c r="K1325" s="12">
        <f t="shared" si="142"/>
        <v>42486.288194444445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15">
        <f t="shared" si="143"/>
        <v>8.8800000000000008</v>
      </c>
      <c r="R1325" s="7">
        <f t="shared" si="140"/>
        <v>30.272727272727273</v>
      </c>
      <c r="S1325" t="str">
        <f t="shared" si="146"/>
        <v>technology</v>
      </c>
      <c r="T1325" t="str">
        <f t="shared" si="147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 s="12">
        <f t="shared" si="141"/>
        <v>42626.633703703701</v>
      </c>
      <c r="J1326">
        <v>1476371552</v>
      </c>
      <c r="K1326" s="12">
        <f t="shared" si="142"/>
        <v>42656.633703703701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15">
        <f t="shared" si="143"/>
        <v>9.84</v>
      </c>
      <c r="R1326" s="7">
        <f t="shared" si="140"/>
        <v>54.666666666666664</v>
      </c>
      <c r="S1326" t="str">
        <f t="shared" si="146"/>
        <v>technology</v>
      </c>
      <c r="T1326" t="str">
        <f t="shared" si="147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 s="12">
        <f t="shared" si="141"/>
        <v>42704.086053240739</v>
      </c>
      <c r="J1327">
        <v>1483063435</v>
      </c>
      <c r="K1327" s="12">
        <f t="shared" si="142"/>
        <v>42734.086053240739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15">
        <f t="shared" si="143"/>
        <v>2.4299999999999997</v>
      </c>
      <c r="R1327" s="7">
        <f t="shared" si="140"/>
        <v>60.75</v>
      </c>
      <c r="S1327" t="str">
        <f t="shared" si="146"/>
        <v>technology</v>
      </c>
      <c r="T1327" t="str">
        <f t="shared" si="147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 s="12">
        <f t="shared" si="141"/>
        <v>41974.791990740734</v>
      </c>
      <c r="J1328">
        <v>1421348428</v>
      </c>
      <c r="K1328" s="12">
        <f t="shared" si="142"/>
        <v>42019.791990740734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15">
        <f t="shared" si="143"/>
        <v>1.1299999999999999</v>
      </c>
      <c r="R1328" s="7">
        <f t="shared" si="140"/>
        <v>102.72727272727273</v>
      </c>
      <c r="S1328" t="str">
        <f t="shared" si="146"/>
        <v>technology</v>
      </c>
      <c r="T1328" t="str">
        <f t="shared" si="147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 s="12">
        <f t="shared" si="141"/>
        <v>42123.678645833337</v>
      </c>
      <c r="J1329">
        <v>1432916235</v>
      </c>
      <c r="K1329" s="12">
        <f t="shared" si="142"/>
        <v>42153.678645833337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15">
        <f t="shared" si="143"/>
        <v>3.5520833333333335</v>
      </c>
      <c r="R1329" s="7">
        <f t="shared" si="140"/>
        <v>41.585365853658537</v>
      </c>
      <c r="S1329" t="str">
        <f t="shared" si="146"/>
        <v>technology</v>
      </c>
      <c r="T1329" t="str">
        <f t="shared" si="147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 s="12">
        <f t="shared" si="141"/>
        <v>42612.642754629633</v>
      </c>
      <c r="J1330">
        <v>1476458734</v>
      </c>
      <c r="K1330" s="12">
        <f t="shared" si="142"/>
        <v>42657.642754629633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15">
        <f t="shared" si="143"/>
        <v>2.3306666666666667</v>
      </c>
      <c r="R1330" s="7">
        <f t="shared" si="140"/>
        <v>116.53333333333333</v>
      </c>
      <c r="S1330" t="str">
        <f t="shared" si="146"/>
        <v>technology</v>
      </c>
      <c r="T1330" t="str">
        <f t="shared" si="147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 s="12">
        <f t="shared" si="141"/>
        <v>41935.221585648149</v>
      </c>
      <c r="J1331">
        <v>1417501145</v>
      </c>
      <c r="K1331" s="12">
        <f t="shared" si="142"/>
        <v>41975.263252314813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15">
        <f t="shared" si="143"/>
        <v>0.81600000000000006</v>
      </c>
      <c r="R1331" s="7">
        <f t="shared" si="140"/>
        <v>45.333333333333336</v>
      </c>
      <c r="S1331" t="str">
        <f t="shared" si="146"/>
        <v>technology</v>
      </c>
      <c r="T1331" t="str">
        <f t="shared" si="147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 s="12">
        <f t="shared" si="141"/>
        <v>42522.276724537034</v>
      </c>
      <c r="J1332">
        <v>1467432000</v>
      </c>
      <c r="K1332" s="12">
        <f t="shared" si="142"/>
        <v>42553.166666666672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15">
        <f t="shared" si="143"/>
        <v>22.494285714285713</v>
      </c>
      <c r="R1332" s="7">
        <f t="shared" si="140"/>
        <v>157.46</v>
      </c>
      <c r="S1332" t="str">
        <f t="shared" si="146"/>
        <v>technology</v>
      </c>
      <c r="T1332" t="str">
        <f t="shared" si="147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 s="12">
        <f t="shared" si="141"/>
        <v>42569.50409722222</v>
      </c>
      <c r="J1333">
        <v>1471435554</v>
      </c>
      <c r="K1333" s="12">
        <f t="shared" si="142"/>
        <v>42599.50409722222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15">
        <f t="shared" si="143"/>
        <v>1.3668</v>
      </c>
      <c r="R1333" s="7">
        <f t="shared" si="140"/>
        <v>100.5</v>
      </c>
      <c r="S1333" t="str">
        <f t="shared" si="146"/>
        <v>technology</v>
      </c>
      <c r="T1333" t="str">
        <f t="shared" si="147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 s="12">
        <f t="shared" si="141"/>
        <v>42732.060277777782</v>
      </c>
      <c r="J1334">
        <v>1485480408</v>
      </c>
      <c r="K1334" s="12">
        <f t="shared" si="142"/>
        <v>42762.060277777782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15">
        <f t="shared" si="143"/>
        <v>0</v>
      </c>
      <c r="R1334" s="7" t="e">
        <f t="shared" si="140"/>
        <v>#DIV/0!</v>
      </c>
      <c r="S1334" t="str">
        <f t="shared" si="146"/>
        <v>technology</v>
      </c>
      <c r="T1334" t="str">
        <f t="shared" si="147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 s="12">
        <f t="shared" si="141"/>
        <v>41806.106770833336</v>
      </c>
      <c r="J1335">
        <v>1405478025</v>
      </c>
      <c r="K1335" s="12">
        <f t="shared" si="142"/>
        <v>41836.106770833336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15">
        <f t="shared" si="143"/>
        <v>0</v>
      </c>
      <c r="R1335" s="7" t="e">
        <f t="shared" si="140"/>
        <v>#DIV/0!</v>
      </c>
      <c r="S1335" t="str">
        <f t="shared" si="146"/>
        <v>technology</v>
      </c>
      <c r="T1335" t="str">
        <f t="shared" si="147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 s="12">
        <f t="shared" si="141"/>
        <v>42410.774155092593</v>
      </c>
      <c r="J1336">
        <v>1457721287</v>
      </c>
      <c r="K1336" s="12">
        <f t="shared" si="142"/>
        <v>42440.774155092593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15">
        <f t="shared" si="143"/>
        <v>10.754135338345865</v>
      </c>
      <c r="R1336" s="7">
        <f t="shared" si="140"/>
        <v>51.822463768115945</v>
      </c>
      <c r="S1336" t="str">
        <f t="shared" si="146"/>
        <v>technology</v>
      </c>
      <c r="T1336" t="str">
        <f t="shared" si="147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 s="12">
        <f t="shared" si="141"/>
        <v>42313.936365740738</v>
      </c>
      <c r="J1337">
        <v>1449354502</v>
      </c>
      <c r="K1337" s="12">
        <f t="shared" si="142"/>
        <v>42343.936365740738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15">
        <f t="shared" si="143"/>
        <v>19.759999999999998</v>
      </c>
      <c r="R1337" s="7">
        <f t="shared" si="140"/>
        <v>308.75</v>
      </c>
      <c r="S1337" t="str">
        <f t="shared" si="146"/>
        <v>technology</v>
      </c>
      <c r="T1337" t="str">
        <f t="shared" si="147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 s="12">
        <f t="shared" si="141"/>
        <v>41955.863750000004</v>
      </c>
      <c r="J1338">
        <v>1418849028</v>
      </c>
      <c r="K1338" s="12">
        <f t="shared" si="142"/>
        <v>41990.863750000004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15">
        <f t="shared" si="143"/>
        <v>84.946999999999989</v>
      </c>
      <c r="R1338" s="7">
        <f t="shared" si="140"/>
        <v>379.22767857142856</v>
      </c>
      <c r="S1338" t="str">
        <f t="shared" si="146"/>
        <v>technology</v>
      </c>
      <c r="T1338" t="str">
        <f t="shared" si="147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 s="12">
        <f t="shared" si="141"/>
        <v>42767.577303240745</v>
      </c>
      <c r="J1339">
        <v>1488549079</v>
      </c>
      <c r="K1339" s="12">
        <f t="shared" si="142"/>
        <v>42797.577303240745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15">
        <f t="shared" si="143"/>
        <v>49.381999999999998</v>
      </c>
      <c r="R1339" s="7">
        <f t="shared" si="140"/>
        <v>176.36428571428573</v>
      </c>
      <c r="S1339" t="str">
        <f t="shared" si="146"/>
        <v>technology</v>
      </c>
      <c r="T1339" t="str">
        <f t="shared" si="147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 s="12">
        <f t="shared" si="141"/>
        <v>42188.803622685184</v>
      </c>
      <c r="J1340">
        <v>1438543033</v>
      </c>
      <c r="K1340" s="12">
        <f t="shared" si="142"/>
        <v>42218.803622685184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15">
        <f t="shared" si="143"/>
        <v>3.3033333333333332</v>
      </c>
      <c r="R1340" s="7">
        <f t="shared" si="140"/>
        <v>66.066666666666663</v>
      </c>
      <c r="S1340" t="str">
        <f t="shared" si="146"/>
        <v>technology</v>
      </c>
      <c r="T1340" t="str">
        <f t="shared" si="147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 s="12">
        <f t="shared" si="141"/>
        <v>41936.647164351853</v>
      </c>
      <c r="J1341">
        <v>1418056315</v>
      </c>
      <c r="K1341" s="12">
        <f t="shared" si="142"/>
        <v>41981.688831018517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15">
        <f t="shared" si="143"/>
        <v>6.6339999999999995</v>
      </c>
      <c r="R1341" s="7"/>
      <c r="S1341" t="str">
        <f t="shared" si="146"/>
        <v>technology</v>
      </c>
      <c r="T1341" t="str">
        <f t="shared" si="147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 s="12">
        <f t="shared" si="141"/>
        <v>41836.595520833333</v>
      </c>
      <c r="J1342">
        <v>1408112253</v>
      </c>
      <c r="K1342" s="12">
        <f t="shared" si="142"/>
        <v>41866.595520833333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15">
        <f t="shared" si="143"/>
        <v>0</v>
      </c>
      <c r="R1342" s="7" t="e">
        <f t="shared" ref="R1342:R1405" si="148">(E1342/N1342)</f>
        <v>#DIV/0!</v>
      </c>
      <c r="S1342" t="str">
        <f t="shared" si="146"/>
        <v>technology</v>
      </c>
      <c r="T1342" t="str">
        <f t="shared" si="147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 s="12">
        <f t="shared" si="141"/>
        <v>42612.624039351853</v>
      </c>
      <c r="J1343">
        <v>1475333917</v>
      </c>
      <c r="K1343" s="12">
        <f t="shared" si="142"/>
        <v>42644.624039351853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15">
        <f t="shared" si="143"/>
        <v>70.36</v>
      </c>
      <c r="R1343" s="7">
        <f t="shared" si="148"/>
        <v>382.39130434782606</v>
      </c>
      <c r="S1343" t="str">
        <f t="shared" si="146"/>
        <v>technology</v>
      </c>
      <c r="T1343" t="str">
        <f t="shared" si="147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 s="12">
        <f t="shared" si="141"/>
        <v>42172.816423611104</v>
      </c>
      <c r="J1344">
        <v>1437161739</v>
      </c>
      <c r="K1344" s="12">
        <f t="shared" si="142"/>
        <v>42202.816423611104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15">
        <f t="shared" si="143"/>
        <v>0.2</v>
      </c>
      <c r="R1344" s="7">
        <f t="shared" si="148"/>
        <v>100</v>
      </c>
      <c r="S1344" t="str">
        <f t="shared" si="146"/>
        <v>technology</v>
      </c>
      <c r="T1344" t="str">
        <f t="shared" si="147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 s="12">
        <f t="shared" si="141"/>
        <v>42542.526423611111</v>
      </c>
      <c r="J1345">
        <v>1471579140</v>
      </c>
      <c r="K1345" s="12">
        <f t="shared" si="142"/>
        <v>42601.165972222225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15">
        <f t="shared" si="143"/>
        <v>102.298</v>
      </c>
      <c r="R1345" s="7">
        <f t="shared" si="148"/>
        <v>158.35603715170279</v>
      </c>
      <c r="S1345" t="str">
        <f t="shared" si="146"/>
        <v>technology</v>
      </c>
      <c r="T1345" t="str">
        <f t="shared" si="147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 s="12">
        <f t="shared" si="141"/>
        <v>42522.789803240739</v>
      </c>
      <c r="J1346">
        <v>1467313039</v>
      </c>
      <c r="K1346" s="12">
        <f t="shared" si="142"/>
        <v>42551.789803240739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15">
        <f t="shared" si="143"/>
        <v>377.73333333333335</v>
      </c>
      <c r="R1346" s="7">
        <f t="shared" si="148"/>
        <v>40.762589928057551</v>
      </c>
      <c r="S1346" t="str">
        <f t="shared" si="146"/>
        <v>publishing</v>
      </c>
      <c r="T1346" t="str">
        <f>RIGHT(P1346,11-1)</f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 s="12">
        <f t="shared" ref="I1347:I1410" si="149">(((L1347/60)/60)/24)+DATE(1970, 1, 1)</f>
        <v>41799.814340277779</v>
      </c>
      <c r="J1347">
        <v>1405366359</v>
      </c>
      <c r="K1347" s="12">
        <f t="shared" ref="K1347:K1410" si="150">(((J1347/60)/60)/24)+DATE(1970, 1, 1)</f>
        <v>41834.814340277779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15">
        <f t="shared" ref="Q1347:Q1410" si="151">E1347/D1347*100</f>
        <v>125</v>
      </c>
      <c r="R1347" s="7">
        <f t="shared" si="148"/>
        <v>53.571428571428569</v>
      </c>
      <c r="S1347" t="str">
        <f t="shared" si="146"/>
        <v>publishing</v>
      </c>
      <c r="T1347" t="str">
        <f t="shared" ref="T1347:T1365" si="152">RIGHT(P1347,11-1)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 s="12">
        <f t="shared" si="149"/>
        <v>41422.075821759259</v>
      </c>
      <c r="J1348">
        <v>1372297751</v>
      </c>
      <c r="K1348" s="12">
        <f t="shared" si="150"/>
        <v>41452.075821759259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15">
        <f t="shared" si="151"/>
        <v>147.32653061224491</v>
      </c>
      <c r="R1348" s="7">
        <f t="shared" si="148"/>
        <v>48.449664429530202</v>
      </c>
      <c r="S1348" t="str">
        <f t="shared" si="146"/>
        <v>publishing</v>
      </c>
      <c r="T1348" t="str">
        <f t="shared" si="152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 s="12">
        <f t="shared" si="149"/>
        <v>42040.638020833328</v>
      </c>
      <c r="J1349">
        <v>1425741525</v>
      </c>
      <c r="K1349" s="12">
        <f t="shared" si="150"/>
        <v>42070.638020833328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15">
        <f t="shared" si="151"/>
        <v>102.2</v>
      </c>
      <c r="R1349" s="7">
        <f t="shared" si="148"/>
        <v>82.41935483870968</v>
      </c>
      <c r="S1349" t="str">
        <f t="shared" si="146"/>
        <v>publishing</v>
      </c>
      <c r="T1349" t="str">
        <f t="shared" si="152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 s="12">
        <f t="shared" si="149"/>
        <v>41963.506168981476</v>
      </c>
      <c r="J1350">
        <v>1418904533</v>
      </c>
      <c r="K1350" s="12">
        <f t="shared" si="150"/>
        <v>41991.506168981476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15">
        <f t="shared" si="151"/>
        <v>101.8723404255319</v>
      </c>
      <c r="R1350" s="7">
        <f t="shared" si="148"/>
        <v>230.19230769230768</v>
      </c>
      <c r="S1350" t="str">
        <f t="shared" si="146"/>
        <v>publishing</v>
      </c>
      <c r="T1350" t="str">
        <f t="shared" si="152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 s="12">
        <f t="shared" si="149"/>
        <v>42317.33258101852</v>
      </c>
      <c r="J1351">
        <v>1450249140</v>
      </c>
      <c r="K1351" s="12">
        <f t="shared" si="150"/>
        <v>42354.290972222225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15">
        <f t="shared" si="151"/>
        <v>204.2</v>
      </c>
      <c r="R1351" s="7">
        <f t="shared" si="148"/>
        <v>59.360465116279073</v>
      </c>
      <c r="S1351" t="str">
        <f t="shared" si="146"/>
        <v>publishing</v>
      </c>
      <c r="T1351" t="str">
        <f t="shared" si="152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 s="12">
        <f t="shared" si="149"/>
        <v>42334.013124999998</v>
      </c>
      <c r="J1352">
        <v>1451089134</v>
      </c>
      <c r="K1352" s="12">
        <f t="shared" si="150"/>
        <v>42364.013124999998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15">
        <f t="shared" si="151"/>
        <v>104.05</v>
      </c>
      <c r="R1352" s="7">
        <f t="shared" si="148"/>
        <v>66.698717948717942</v>
      </c>
      <c r="S1352" t="str">
        <f t="shared" si="146"/>
        <v>publishing</v>
      </c>
      <c r="T1352" t="str">
        <f t="shared" si="152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 s="12">
        <f t="shared" si="149"/>
        <v>42382.74009259259</v>
      </c>
      <c r="J1353">
        <v>1455299144</v>
      </c>
      <c r="K1353" s="12">
        <f t="shared" si="150"/>
        <v>42412.74009259259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15">
        <f t="shared" si="151"/>
        <v>101.265</v>
      </c>
      <c r="R1353" s="7">
        <f t="shared" si="148"/>
        <v>168.77500000000001</v>
      </c>
      <c r="S1353" t="str">
        <f t="shared" si="146"/>
        <v>publishing</v>
      </c>
      <c r="T1353" t="str">
        <f t="shared" si="152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 s="12">
        <f t="shared" si="149"/>
        <v>42200.578310185185</v>
      </c>
      <c r="J1354">
        <v>1441425540</v>
      </c>
      <c r="K1354" s="12">
        <f t="shared" si="150"/>
        <v>42252.165972222225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15">
        <f t="shared" si="151"/>
        <v>136.13999999999999</v>
      </c>
      <c r="R1354" s="7">
        <f t="shared" si="148"/>
        <v>59.973568281938327</v>
      </c>
      <c r="S1354" t="str">
        <f t="shared" si="146"/>
        <v>publishing</v>
      </c>
      <c r="T1354" t="str">
        <f t="shared" si="152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 s="12">
        <f t="shared" si="149"/>
        <v>41309.11791666667</v>
      </c>
      <c r="J1355">
        <v>1362960000</v>
      </c>
      <c r="K1355" s="12">
        <f t="shared" si="150"/>
        <v>41344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15">
        <f t="shared" si="151"/>
        <v>133.6</v>
      </c>
      <c r="R1355" s="7">
        <f t="shared" si="148"/>
        <v>31.80952380952381</v>
      </c>
      <c r="S1355" t="str">
        <f t="shared" si="146"/>
        <v>publishing</v>
      </c>
      <c r="T1355" t="str">
        <f t="shared" si="152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 s="12">
        <f t="shared" si="149"/>
        <v>42502.807627314818</v>
      </c>
      <c r="J1356">
        <v>1465672979</v>
      </c>
      <c r="K1356" s="12">
        <f t="shared" si="150"/>
        <v>42532.807627314818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15">
        <f t="shared" si="151"/>
        <v>130.25</v>
      </c>
      <c r="R1356" s="7">
        <f t="shared" si="148"/>
        <v>24.421875</v>
      </c>
      <c r="S1356" t="str">
        <f t="shared" si="146"/>
        <v>publishing</v>
      </c>
      <c r="T1356" t="str">
        <f t="shared" si="152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 s="12">
        <f t="shared" si="149"/>
        <v>41213.254687499997</v>
      </c>
      <c r="J1357">
        <v>1354269600</v>
      </c>
      <c r="K1357" s="12">
        <f t="shared" si="150"/>
        <v>41243.416666666664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15">
        <f t="shared" si="151"/>
        <v>122.67999999999999</v>
      </c>
      <c r="R1357" s="7">
        <f t="shared" si="148"/>
        <v>25.347107438016529</v>
      </c>
      <c r="S1357" t="str">
        <f t="shared" si="146"/>
        <v>publishing</v>
      </c>
      <c r="T1357" t="str">
        <f t="shared" si="152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 s="12">
        <f t="shared" si="149"/>
        <v>41430.038888888892</v>
      </c>
      <c r="J1358">
        <v>1372985760</v>
      </c>
      <c r="K1358" s="12">
        <f t="shared" si="150"/>
        <v>41460.038888888892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15">
        <f t="shared" si="151"/>
        <v>182.81058823529412</v>
      </c>
      <c r="R1358" s="7">
        <f t="shared" si="148"/>
        <v>71.443218390804603</v>
      </c>
      <c r="S1358" t="str">
        <f t="shared" si="146"/>
        <v>publishing</v>
      </c>
      <c r="T1358" t="str">
        <f t="shared" si="152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 s="12">
        <f t="shared" si="149"/>
        <v>41304.962233796294</v>
      </c>
      <c r="J1359">
        <v>1362117540</v>
      </c>
      <c r="K1359" s="12">
        <f t="shared" si="150"/>
        <v>41334.249305555553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15">
        <f t="shared" si="151"/>
        <v>125.29999999999998</v>
      </c>
      <c r="R1359" s="7">
        <f t="shared" si="148"/>
        <v>38.553846153846152</v>
      </c>
      <c r="S1359" t="str">
        <f t="shared" si="146"/>
        <v>publishing</v>
      </c>
      <c r="T1359" t="str">
        <f t="shared" si="152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 s="12">
        <f t="shared" si="149"/>
        <v>40689.570868055554</v>
      </c>
      <c r="J1360">
        <v>1309009323</v>
      </c>
      <c r="K1360" s="12">
        <f t="shared" si="150"/>
        <v>40719.570868055554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15">
        <f t="shared" si="151"/>
        <v>111.66666666666667</v>
      </c>
      <c r="R1360" s="7">
        <f t="shared" si="148"/>
        <v>68.367346938775512</v>
      </c>
      <c r="S1360" t="str">
        <f t="shared" si="146"/>
        <v>publishing</v>
      </c>
      <c r="T1360" t="str">
        <f t="shared" si="152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 s="12">
        <f t="shared" si="149"/>
        <v>40668.814699074072</v>
      </c>
      <c r="J1361">
        <v>1309980790</v>
      </c>
      <c r="K1361" s="12">
        <f t="shared" si="150"/>
        <v>40730.814699074072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15">
        <f t="shared" si="151"/>
        <v>115.75757575757575</v>
      </c>
      <c r="R1361" s="7">
        <f t="shared" si="148"/>
        <v>40.210526315789473</v>
      </c>
      <c r="S1361" t="str">
        <f t="shared" si="146"/>
        <v>publishing</v>
      </c>
      <c r="T1361" t="str">
        <f t="shared" si="152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 s="12">
        <f t="shared" si="149"/>
        <v>41095.900694444441</v>
      </c>
      <c r="J1362">
        <v>1343943420</v>
      </c>
      <c r="K1362" s="12">
        <f t="shared" si="150"/>
        <v>41123.900694444441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15">
        <f t="shared" si="151"/>
        <v>173.2</v>
      </c>
      <c r="R1362" s="7">
        <f t="shared" si="148"/>
        <v>32.074074074074076</v>
      </c>
      <c r="S1362" t="str">
        <f t="shared" si="146"/>
        <v>publishing</v>
      </c>
      <c r="T1362" t="str">
        <f t="shared" si="152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 s="12">
        <f t="shared" si="149"/>
        <v>41781.717268518521</v>
      </c>
      <c r="J1363">
        <v>1403370772</v>
      </c>
      <c r="K1363" s="12">
        <f t="shared" si="150"/>
        <v>41811.717268518521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15">
        <f t="shared" si="151"/>
        <v>125.98333333333333</v>
      </c>
      <c r="R1363" s="7">
        <f t="shared" si="148"/>
        <v>28.632575757575758</v>
      </c>
      <c r="S1363" t="str">
        <f t="shared" si="146"/>
        <v>publishing</v>
      </c>
      <c r="T1363" t="str">
        <f t="shared" si="152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 s="12">
        <f t="shared" si="149"/>
        <v>41464.934386574074</v>
      </c>
      <c r="J1364">
        <v>1378592731</v>
      </c>
      <c r="K1364" s="12">
        <f t="shared" si="150"/>
        <v>41524.934386574074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15">
        <f t="shared" si="151"/>
        <v>109.1</v>
      </c>
      <c r="R1364" s="7">
        <f t="shared" si="148"/>
        <v>43.64</v>
      </c>
      <c r="S1364" t="str">
        <f t="shared" si="146"/>
        <v>publishing</v>
      </c>
      <c r="T1364" t="str">
        <f t="shared" si="152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 s="12">
        <f t="shared" si="149"/>
        <v>42396.8440625</v>
      </c>
      <c r="J1365">
        <v>1455523140</v>
      </c>
      <c r="K1365" s="12">
        <f t="shared" si="150"/>
        <v>42415.332638888889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15">
        <f t="shared" si="151"/>
        <v>100</v>
      </c>
      <c r="R1365" s="7">
        <f t="shared" si="148"/>
        <v>40</v>
      </c>
      <c r="S1365" t="str">
        <f t="shared" si="146"/>
        <v>publishing</v>
      </c>
      <c r="T1365" t="str">
        <f t="shared" si="152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 s="12">
        <f t="shared" si="149"/>
        <v>41951.695671296293</v>
      </c>
      <c r="J1366">
        <v>1420648906</v>
      </c>
      <c r="K1366" s="12">
        <f t="shared" si="150"/>
        <v>42011.6956712963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15">
        <f t="shared" si="151"/>
        <v>118.64285714285714</v>
      </c>
      <c r="R1366" s="7">
        <f t="shared" si="148"/>
        <v>346.04166666666669</v>
      </c>
      <c r="S1366" t="str">
        <f>LEFT(P1366,6-1)</f>
        <v>music</v>
      </c>
      <c r="T1366" t="str">
        <f>RIGHT(P1366,5-1)</f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 s="12">
        <f t="shared" si="149"/>
        <v>42049.733240740738</v>
      </c>
      <c r="J1367">
        <v>1426523752</v>
      </c>
      <c r="K1367" s="12">
        <f t="shared" si="150"/>
        <v>42079.691574074073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15">
        <f t="shared" si="151"/>
        <v>100.26666666666667</v>
      </c>
      <c r="R1367" s="7">
        <f t="shared" si="148"/>
        <v>81.739130434782609</v>
      </c>
      <c r="S1367" t="str">
        <f t="shared" ref="S1367:S1405" si="153">LEFT(P1367,6-1)</f>
        <v>music</v>
      </c>
      <c r="T1367" t="str">
        <f t="shared" ref="T1367:T1405" si="154">RIGHT(P1367,5-1)</f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 s="12">
        <f t="shared" si="149"/>
        <v>41924.996099537035</v>
      </c>
      <c r="J1368">
        <v>1417049663</v>
      </c>
      <c r="K1368" s="12">
        <f t="shared" si="150"/>
        <v>41970.037766203706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15">
        <f t="shared" si="151"/>
        <v>126.48920000000001</v>
      </c>
      <c r="R1368" s="7">
        <f t="shared" si="148"/>
        <v>64.535306122448986</v>
      </c>
      <c r="S1368" t="str">
        <f t="shared" si="153"/>
        <v>music</v>
      </c>
      <c r="T1368" t="str">
        <f t="shared" si="154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 s="12">
        <f t="shared" si="149"/>
        <v>42292.002893518518</v>
      </c>
      <c r="J1369">
        <v>1447463050</v>
      </c>
      <c r="K1369" s="12">
        <f t="shared" si="150"/>
        <v>42322.044560185182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15">
        <f t="shared" si="151"/>
        <v>114.26</v>
      </c>
      <c r="R1369" s="7">
        <f t="shared" si="148"/>
        <v>63.477777777777774</v>
      </c>
      <c r="S1369" t="str">
        <f t="shared" si="153"/>
        <v>music</v>
      </c>
      <c r="T1369" t="str">
        <f t="shared" si="154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 s="12">
        <f t="shared" si="149"/>
        <v>42146.190902777773</v>
      </c>
      <c r="J1370">
        <v>1434342894</v>
      </c>
      <c r="K1370" s="12">
        <f t="shared" si="150"/>
        <v>42170.190902777773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15">
        <f t="shared" si="151"/>
        <v>110.7</v>
      </c>
      <c r="R1370" s="7">
        <f t="shared" si="148"/>
        <v>63.620689655172413</v>
      </c>
      <c r="S1370" t="str">
        <f t="shared" si="153"/>
        <v>music</v>
      </c>
      <c r="T1370" t="str">
        <f t="shared" si="154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 s="12">
        <f t="shared" si="149"/>
        <v>41710.594282407408</v>
      </c>
      <c r="J1371">
        <v>1397225746</v>
      </c>
      <c r="K1371" s="12">
        <f t="shared" si="150"/>
        <v>41740.594282407408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15">
        <f t="shared" si="151"/>
        <v>105.34805315203954</v>
      </c>
      <c r="R1371" s="7">
        <f t="shared" si="148"/>
        <v>83.967068965517228</v>
      </c>
      <c r="S1371" t="str">
        <f t="shared" si="153"/>
        <v>music</v>
      </c>
      <c r="T1371" t="str">
        <f t="shared" si="154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 s="12">
        <f t="shared" si="149"/>
        <v>41548.00335648148</v>
      </c>
      <c r="J1372">
        <v>1381881890</v>
      </c>
      <c r="K1372" s="12">
        <f t="shared" si="150"/>
        <v>41563.00335648148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15">
        <f t="shared" si="151"/>
        <v>103.66666666666666</v>
      </c>
      <c r="R1372" s="7">
        <f t="shared" si="148"/>
        <v>77.75</v>
      </c>
      <c r="S1372" t="str">
        <f t="shared" si="153"/>
        <v>music</v>
      </c>
      <c r="T1372" t="str">
        <f t="shared" si="154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 s="12">
        <f t="shared" si="149"/>
        <v>42101.758587962962</v>
      </c>
      <c r="J1373">
        <v>1431022342</v>
      </c>
      <c r="K1373" s="12">
        <f t="shared" si="150"/>
        <v>42131.758587962962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15">
        <f t="shared" si="151"/>
        <v>107.08672667523933</v>
      </c>
      <c r="R1373" s="7">
        <f t="shared" si="148"/>
        <v>107.07142857142857</v>
      </c>
      <c r="S1373" t="str">
        <f t="shared" si="153"/>
        <v>music</v>
      </c>
      <c r="T1373" t="str">
        <f t="shared" si="154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 s="12">
        <f t="shared" si="149"/>
        <v>41072.739953703705</v>
      </c>
      <c r="J1374">
        <v>1342115132</v>
      </c>
      <c r="K1374" s="12">
        <f t="shared" si="150"/>
        <v>41102.739953703705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15">
        <f t="shared" si="151"/>
        <v>124</v>
      </c>
      <c r="R1374" s="7">
        <f t="shared" si="148"/>
        <v>38.75</v>
      </c>
      <c r="S1374" t="str">
        <f t="shared" si="153"/>
        <v>music</v>
      </c>
      <c r="T1374" t="str">
        <f t="shared" si="154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 s="12">
        <f t="shared" si="149"/>
        <v>42704.95177083333</v>
      </c>
      <c r="J1375">
        <v>1483138233</v>
      </c>
      <c r="K1375" s="12">
        <f t="shared" si="150"/>
        <v>42734.95177083333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15">
        <f t="shared" si="151"/>
        <v>105.01</v>
      </c>
      <c r="R1375" s="7">
        <f t="shared" si="148"/>
        <v>201.94230769230768</v>
      </c>
      <c r="S1375" t="str">
        <f t="shared" si="153"/>
        <v>music</v>
      </c>
      <c r="T1375" t="str">
        <f t="shared" si="154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 s="12">
        <f t="shared" si="149"/>
        <v>42424.161898148144</v>
      </c>
      <c r="J1376">
        <v>1458874388</v>
      </c>
      <c r="K1376" s="12">
        <f t="shared" si="150"/>
        <v>42454.12023148148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15">
        <f t="shared" si="151"/>
        <v>189.46666666666667</v>
      </c>
      <c r="R1376" s="7">
        <f t="shared" si="148"/>
        <v>43.060606060606062</v>
      </c>
      <c r="S1376" t="str">
        <f t="shared" si="153"/>
        <v>music</v>
      </c>
      <c r="T1376" t="str">
        <f t="shared" si="154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 s="12">
        <f t="shared" si="149"/>
        <v>42720.066192129627</v>
      </c>
      <c r="J1377">
        <v>1484444119</v>
      </c>
      <c r="K1377" s="12">
        <f t="shared" si="150"/>
        <v>42750.066192129627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15">
        <f t="shared" si="151"/>
        <v>171.32499999999999</v>
      </c>
      <c r="R1377" s="7">
        <f t="shared" si="148"/>
        <v>62.871559633027523</v>
      </c>
      <c r="S1377" t="str">
        <f t="shared" si="153"/>
        <v>music</v>
      </c>
      <c r="T1377" t="str">
        <f t="shared" si="154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 s="12">
        <f t="shared" si="149"/>
        <v>42677.669050925921</v>
      </c>
      <c r="J1378">
        <v>1480784606</v>
      </c>
      <c r="K1378" s="12">
        <f t="shared" si="150"/>
        <v>42707.710717592592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15">
        <f t="shared" si="151"/>
        <v>252.48648648648651</v>
      </c>
      <c r="R1378" s="7">
        <f t="shared" si="148"/>
        <v>55.607142857142854</v>
      </c>
      <c r="S1378" t="str">
        <f t="shared" si="153"/>
        <v>music</v>
      </c>
      <c r="T1378" t="str">
        <f t="shared" si="154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 s="12">
        <f t="shared" si="149"/>
        <v>42747.219560185185</v>
      </c>
      <c r="J1379">
        <v>1486095060</v>
      </c>
      <c r="K1379" s="12">
        <f t="shared" si="150"/>
        <v>42769.174305555556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15">
        <f t="shared" si="151"/>
        <v>116.15384615384616</v>
      </c>
      <c r="R1379" s="7">
        <f t="shared" si="148"/>
        <v>48.70967741935484</v>
      </c>
      <c r="S1379" t="str">
        <f t="shared" si="153"/>
        <v>music</v>
      </c>
      <c r="T1379" t="str">
        <f t="shared" si="154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 s="12">
        <f t="shared" si="149"/>
        <v>42568.759374999994</v>
      </c>
      <c r="J1380">
        <v>1470075210</v>
      </c>
      <c r="K1380" s="12">
        <f t="shared" si="150"/>
        <v>42583.759374999994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15">
        <f t="shared" si="151"/>
        <v>203.35000000000002</v>
      </c>
      <c r="R1380" s="7">
        <f t="shared" si="148"/>
        <v>30.578947368421051</v>
      </c>
      <c r="S1380" t="str">
        <f t="shared" si="153"/>
        <v>music</v>
      </c>
      <c r="T1380" t="str">
        <f t="shared" si="154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 s="12">
        <f t="shared" si="149"/>
        <v>42130.491620370376</v>
      </c>
      <c r="J1381">
        <v>1433504876</v>
      </c>
      <c r="K1381" s="12">
        <f t="shared" si="150"/>
        <v>42160.491620370376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15">
        <f t="shared" si="151"/>
        <v>111.60000000000001</v>
      </c>
      <c r="R1381" s="7">
        <f t="shared" si="148"/>
        <v>73.907284768211923</v>
      </c>
      <c r="S1381" t="str">
        <f t="shared" si="153"/>
        <v>music</v>
      </c>
      <c r="T1381" t="str">
        <f t="shared" si="154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 s="12">
        <f t="shared" si="149"/>
        <v>42141.762800925921</v>
      </c>
      <c r="J1382">
        <v>1433815200</v>
      </c>
      <c r="K1382" s="12">
        <f t="shared" si="150"/>
        <v>42164.083333333328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15">
        <f t="shared" si="151"/>
        <v>424</v>
      </c>
      <c r="R1382" s="7">
        <f t="shared" si="148"/>
        <v>21.2</v>
      </c>
      <c r="S1382" t="str">
        <f t="shared" si="153"/>
        <v>music</v>
      </c>
      <c r="T1382" t="str">
        <f t="shared" si="154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 s="12">
        <f t="shared" si="149"/>
        <v>42703.214409722219</v>
      </c>
      <c r="J1383">
        <v>1482988125</v>
      </c>
      <c r="K1383" s="12">
        <f t="shared" si="150"/>
        <v>42733.214409722219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15">
        <f t="shared" si="151"/>
        <v>107.1</v>
      </c>
      <c r="R1383" s="7">
        <f t="shared" si="148"/>
        <v>73.356164383561648</v>
      </c>
      <c r="S1383" t="str">
        <f t="shared" si="153"/>
        <v>music</v>
      </c>
      <c r="T1383" t="str">
        <f t="shared" si="154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 s="12">
        <f t="shared" si="149"/>
        <v>41370.800185185188</v>
      </c>
      <c r="J1384">
        <v>1367867536</v>
      </c>
      <c r="K1384" s="12">
        <f t="shared" si="150"/>
        <v>41400.800185185188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15">
        <f t="shared" si="151"/>
        <v>104.3625</v>
      </c>
      <c r="R1384" s="7">
        <f t="shared" si="148"/>
        <v>56.412162162162161</v>
      </c>
      <c r="S1384" t="str">
        <f t="shared" si="153"/>
        <v>music</v>
      </c>
      <c r="T1384" t="str">
        <f t="shared" si="154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 s="12">
        <f t="shared" si="149"/>
        <v>42707.074976851851</v>
      </c>
      <c r="J1385">
        <v>1482457678</v>
      </c>
      <c r="K1385" s="12">
        <f t="shared" si="150"/>
        <v>42727.074976851851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15">
        <f t="shared" si="151"/>
        <v>212.40909090909091</v>
      </c>
      <c r="R1385" s="7">
        <f t="shared" si="148"/>
        <v>50.247311827956992</v>
      </c>
      <c r="S1385" t="str">
        <f t="shared" si="153"/>
        <v>music</v>
      </c>
      <c r="T1385" t="str">
        <f t="shared" si="154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 s="12">
        <f t="shared" si="149"/>
        <v>42160.735208333332</v>
      </c>
      <c r="J1386">
        <v>1436117922</v>
      </c>
      <c r="K1386" s="12">
        <f t="shared" si="150"/>
        <v>42190.735208333332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15">
        <f t="shared" si="151"/>
        <v>124.08571428571429</v>
      </c>
      <c r="R1386" s="7">
        <f t="shared" si="148"/>
        <v>68.936507936507937</v>
      </c>
      <c r="S1386" t="str">
        <f t="shared" si="153"/>
        <v>music</v>
      </c>
      <c r="T1386" t="str">
        <f t="shared" si="154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 s="12">
        <f t="shared" si="149"/>
        <v>42433.688900462963</v>
      </c>
      <c r="J1387">
        <v>1461931860</v>
      </c>
      <c r="K1387" s="12">
        <f t="shared" si="150"/>
        <v>42489.507638888885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15">
        <f t="shared" si="151"/>
        <v>110.406125</v>
      </c>
      <c r="R1387" s="7">
        <f t="shared" si="148"/>
        <v>65.914104477611943</v>
      </c>
      <c r="S1387" t="str">
        <f t="shared" si="153"/>
        <v>music</v>
      </c>
      <c r="T1387" t="str">
        <f t="shared" si="154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 s="12">
        <f t="shared" si="149"/>
        <v>42184.646863425922</v>
      </c>
      <c r="J1388">
        <v>1438183889</v>
      </c>
      <c r="K1388" s="12">
        <f t="shared" si="150"/>
        <v>42214.646863425922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15">
        <f t="shared" si="151"/>
        <v>218.75</v>
      </c>
      <c r="R1388" s="7">
        <f t="shared" si="148"/>
        <v>62.5</v>
      </c>
      <c r="S1388" t="str">
        <f t="shared" si="153"/>
        <v>music</v>
      </c>
      <c r="T1388" t="str">
        <f t="shared" si="154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 s="12">
        <f t="shared" si="149"/>
        <v>42126.92123842593</v>
      </c>
      <c r="J1389">
        <v>1433305800</v>
      </c>
      <c r="K1389" s="12">
        <f t="shared" si="150"/>
        <v>42158.1875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15">
        <f t="shared" si="151"/>
        <v>136.625</v>
      </c>
      <c r="R1389" s="7">
        <f t="shared" si="148"/>
        <v>70.064102564102569</v>
      </c>
      <c r="S1389" t="str">
        <f t="shared" si="153"/>
        <v>music</v>
      </c>
      <c r="T1389" t="str">
        <f t="shared" si="154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 s="12">
        <f t="shared" si="149"/>
        <v>42634.614780092597</v>
      </c>
      <c r="J1390">
        <v>1476720840</v>
      </c>
      <c r="K1390" s="12">
        <f t="shared" si="150"/>
        <v>42660.676388888889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15">
        <f t="shared" si="151"/>
        <v>134.8074</v>
      </c>
      <c r="R1390" s="7">
        <f t="shared" si="148"/>
        <v>60.181874999999998</v>
      </c>
      <c r="S1390" t="str">
        <f t="shared" si="153"/>
        <v>music</v>
      </c>
      <c r="T1390" t="str">
        <f t="shared" si="154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 s="12">
        <f t="shared" si="149"/>
        <v>42565.480983796297</v>
      </c>
      <c r="J1391">
        <v>1471087957</v>
      </c>
      <c r="K1391" s="12">
        <f t="shared" si="150"/>
        <v>42595.480983796297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15">
        <f t="shared" si="151"/>
        <v>145.4</v>
      </c>
      <c r="R1391" s="7">
        <f t="shared" si="148"/>
        <v>21.382352941176471</v>
      </c>
      <c r="S1391" t="str">
        <f t="shared" si="153"/>
        <v>music</v>
      </c>
      <c r="T1391" t="str">
        <f t="shared" si="154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 s="12">
        <f t="shared" si="149"/>
        <v>42087.803310185183</v>
      </c>
      <c r="J1392">
        <v>1430154720</v>
      </c>
      <c r="K1392" s="12">
        <f t="shared" si="150"/>
        <v>42121.716666666667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15">
        <f t="shared" si="151"/>
        <v>109.10714285714285</v>
      </c>
      <c r="R1392" s="7">
        <f t="shared" si="148"/>
        <v>160.78947368421052</v>
      </c>
      <c r="S1392" t="str">
        <f t="shared" si="153"/>
        <v>music</v>
      </c>
      <c r="T1392" t="str">
        <f t="shared" si="154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 s="12">
        <f t="shared" si="149"/>
        <v>42193.650671296295</v>
      </c>
      <c r="J1393">
        <v>1440219540</v>
      </c>
      <c r="K1393" s="12">
        <f t="shared" si="150"/>
        <v>42238.207638888889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15">
        <f t="shared" si="151"/>
        <v>110.2</v>
      </c>
      <c r="R1393" s="7">
        <f t="shared" si="148"/>
        <v>42.384615384615387</v>
      </c>
      <c r="S1393" t="str">
        <f t="shared" si="153"/>
        <v>music</v>
      </c>
      <c r="T1393" t="str">
        <f t="shared" si="154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 s="12">
        <f t="shared" si="149"/>
        <v>42401.154930555553</v>
      </c>
      <c r="J1394">
        <v>1456976586</v>
      </c>
      <c r="K1394" s="12">
        <f t="shared" si="150"/>
        <v>42432.154930555553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15">
        <f t="shared" si="151"/>
        <v>113.64000000000001</v>
      </c>
      <c r="R1394" s="7">
        <f t="shared" si="148"/>
        <v>27.317307692307693</v>
      </c>
      <c r="S1394" t="str">
        <f t="shared" si="153"/>
        <v>music</v>
      </c>
      <c r="T1394" t="str">
        <f t="shared" si="154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 s="12">
        <f t="shared" si="149"/>
        <v>42553.681979166664</v>
      </c>
      <c r="J1395">
        <v>1470068523</v>
      </c>
      <c r="K1395" s="12">
        <f t="shared" si="150"/>
        <v>42583.681979166664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15">
        <f t="shared" si="151"/>
        <v>102.35000000000001</v>
      </c>
      <c r="R1395" s="7">
        <f t="shared" si="148"/>
        <v>196.82692307692307</v>
      </c>
      <c r="S1395" t="str">
        <f t="shared" si="153"/>
        <v>music</v>
      </c>
      <c r="T1395" t="str">
        <f t="shared" si="154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 s="12">
        <f t="shared" si="149"/>
        <v>42752.144976851851</v>
      </c>
      <c r="J1396">
        <v>1488337200</v>
      </c>
      <c r="K1396" s="12">
        <f t="shared" si="150"/>
        <v>42795.125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15">
        <f t="shared" si="151"/>
        <v>122.13333333333334</v>
      </c>
      <c r="R1396" s="7">
        <f t="shared" si="148"/>
        <v>53.882352941176471</v>
      </c>
      <c r="S1396" t="str">
        <f t="shared" si="153"/>
        <v>music</v>
      </c>
      <c r="T1396" t="str">
        <f t="shared" si="154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 s="12">
        <f t="shared" si="149"/>
        <v>42719.90834490741</v>
      </c>
      <c r="J1397">
        <v>1484430481</v>
      </c>
      <c r="K1397" s="12">
        <f t="shared" si="150"/>
        <v>42749.90834490741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15">
        <f t="shared" si="151"/>
        <v>111.88571428571427</v>
      </c>
      <c r="R1397" s="7">
        <f t="shared" si="148"/>
        <v>47.756097560975611</v>
      </c>
      <c r="S1397" t="str">
        <f t="shared" si="153"/>
        <v>music</v>
      </c>
      <c r="T1397" t="str">
        <f t="shared" si="154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 s="12">
        <f t="shared" si="149"/>
        <v>42018.99863425926</v>
      </c>
      <c r="J1398">
        <v>1423871882</v>
      </c>
      <c r="K1398" s="12">
        <f t="shared" si="150"/>
        <v>42048.99863425926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15">
        <f t="shared" si="151"/>
        <v>107.3</v>
      </c>
      <c r="R1398" s="7">
        <f t="shared" si="148"/>
        <v>88.191780821917803</v>
      </c>
      <c r="S1398" t="str">
        <f t="shared" si="153"/>
        <v>music</v>
      </c>
      <c r="T1398" t="str">
        <f t="shared" si="154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 s="12">
        <f t="shared" si="149"/>
        <v>42640.917939814812</v>
      </c>
      <c r="J1399">
        <v>1477603140</v>
      </c>
      <c r="K1399" s="12">
        <f t="shared" si="150"/>
        <v>42670.888194444444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15">
        <f t="shared" si="151"/>
        <v>113.85000000000001</v>
      </c>
      <c r="R1399" s="7">
        <f t="shared" si="148"/>
        <v>72.056962025316452</v>
      </c>
      <c r="S1399" t="str">
        <f t="shared" si="153"/>
        <v>music</v>
      </c>
      <c r="T1399" t="str">
        <f t="shared" si="154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 s="12">
        <f t="shared" si="149"/>
        <v>42526.874236111107</v>
      </c>
      <c r="J1400">
        <v>1467752334</v>
      </c>
      <c r="K1400" s="12">
        <f t="shared" si="150"/>
        <v>42556.874236111107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15">
        <f t="shared" si="151"/>
        <v>109.68181818181819</v>
      </c>
      <c r="R1400" s="7">
        <f t="shared" si="148"/>
        <v>74.246153846153845</v>
      </c>
      <c r="S1400" t="str">
        <f t="shared" si="153"/>
        <v>music</v>
      </c>
      <c r="T1400" t="str">
        <f t="shared" si="154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 s="12">
        <f t="shared" si="149"/>
        <v>41889.004317129627</v>
      </c>
      <c r="J1401">
        <v>1412640373</v>
      </c>
      <c r="K1401" s="12">
        <f t="shared" si="150"/>
        <v>41919.004317129627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15">
        <f t="shared" si="151"/>
        <v>126.14444444444443</v>
      </c>
      <c r="R1401" s="7">
        <f t="shared" si="148"/>
        <v>61.701086956521742</v>
      </c>
      <c r="S1401" t="str">
        <f t="shared" si="153"/>
        <v>music</v>
      </c>
      <c r="T1401" t="str">
        <f t="shared" si="154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 s="12">
        <f t="shared" si="149"/>
        <v>42498.341122685189</v>
      </c>
      <c r="J1402">
        <v>1465709400</v>
      </c>
      <c r="K1402" s="12">
        <f t="shared" si="150"/>
        <v>42533.229166666672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15">
        <f t="shared" si="151"/>
        <v>167.42857142857144</v>
      </c>
      <c r="R1402" s="7">
        <f t="shared" si="148"/>
        <v>17.235294117647058</v>
      </c>
      <c r="S1402" t="str">
        <f t="shared" si="153"/>
        <v>music</v>
      </c>
      <c r="T1402" t="str">
        <f t="shared" si="154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 s="12">
        <f t="shared" si="149"/>
        <v>41399.99622685185</v>
      </c>
      <c r="J1403">
        <v>1369612474</v>
      </c>
      <c r="K1403" s="12">
        <f t="shared" si="150"/>
        <v>41420.99622685185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15">
        <f t="shared" si="151"/>
        <v>496.52000000000004</v>
      </c>
      <c r="R1403" s="7">
        <f t="shared" si="148"/>
        <v>51.720833333333331</v>
      </c>
      <c r="S1403" t="str">
        <f t="shared" si="153"/>
        <v>music</v>
      </c>
      <c r="T1403" t="str">
        <f t="shared" si="154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 s="12">
        <f t="shared" si="149"/>
        <v>42065.053368055553</v>
      </c>
      <c r="J1404">
        <v>1430439411</v>
      </c>
      <c r="K1404" s="12">
        <f t="shared" si="150"/>
        <v>42125.011701388896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15">
        <f t="shared" si="151"/>
        <v>109.16</v>
      </c>
      <c r="R1404" s="7">
        <f t="shared" si="148"/>
        <v>24.150442477876105</v>
      </c>
      <c r="S1404" t="str">
        <f t="shared" si="153"/>
        <v>music</v>
      </c>
      <c r="T1404" t="str">
        <f t="shared" si="154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 s="12">
        <f t="shared" si="149"/>
        <v>41451.062905092593</v>
      </c>
      <c r="J1405">
        <v>1374802235</v>
      </c>
      <c r="K1405" s="12">
        <f t="shared" si="150"/>
        <v>41481.062905092593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15">
        <f t="shared" si="151"/>
        <v>102.57499999999999</v>
      </c>
      <c r="R1405" s="7">
        <f t="shared" si="148"/>
        <v>62.166666666666664</v>
      </c>
      <c r="S1405" t="str">
        <f t="shared" si="153"/>
        <v>music</v>
      </c>
      <c r="T1405" t="str">
        <f t="shared" si="154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 s="12">
        <f t="shared" si="149"/>
        <v>42032.510243055556</v>
      </c>
      <c r="J1406">
        <v>1424607285</v>
      </c>
      <c r="K1406" s="12">
        <f t="shared" si="150"/>
        <v>42057.510243055556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15">
        <f t="shared" si="151"/>
        <v>1.6620689655172414</v>
      </c>
      <c r="R1406" s="7">
        <f t="shared" ref="R1406:R1469" si="155">(E1406/N1406)</f>
        <v>48.2</v>
      </c>
      <c r="S1406" t="str">
        <f>LEFT(P1406,11-1)</f>
        <v>publishing</v>
      </c>
      <c r="T1406" t="str">
        <f>RIGHT(P1406,13-1)</f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 s="12">
        <f t="shared" si="149"/>
        <v>41941.680567129632</v>
      </c>
      <c r="J1407">
        <v>1417195201</v>
      </c>
      <c r="K1407" s="12">
        <f t="shared" si="150"/>
        <v>41971.722233796296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15">
        <f t="shared" si="151"/>
        <v>0.42</v>
      </c>
      <c r="R1407" s="7">
        <f t="shared" si="155"/>
        <v>6.1764705882352944</v>
      </c>
      <c r="S1407" t="str">
        <f t="shared" ref="S1407:S1470" si="156">LEFT(P1407,11-1)</f>
        <v>publishing</v>
      </c>
      <c r="T1407" t="str">
        <f t="shared" ref="T1407:T1461" si="157">RIGHT(P1407,13-1)</f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 s="12">
        <f t="shared" si="149"/>
        <v>42297.432951388888</v>
      </c>
      <c r="J1408">
        <v>1449914400</v>
      </c>
      <c r="K1408" s="12">
        <f t="shared" si="150"/>
        <v>42350.416666666672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15">
        <f t="shared" si="151"/>
        <v>0.125</v>
      </c>
      <c r="R1408" s="7">
        <f t="shared" si="155"/>
        <v>5</v>
      </c>
      <c r="S1408" t="str">
        <f t="shared" si="156"/>
        <v>publishing</v>
      </c>
      <c r="T1408" t="str">
        <f t="shared" si="157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 s="12">
        <f t="shared" si="149"/>
        <v>41838.536782407406</v>
      </c>
      <c r="J1409">
        <v>1407847978</v>
      </c>
      <c r="K1409" s="12">
        <f t="shared" si="150"/>
        <v>41863.536782407406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15">
        <f t="shared" si="151"/>
        <v>0.5</v>
      </c>
      <c r="R1409" s="7">
        <f t="shared" si="155"/>
        <v>7.5</v>
      </c>
      <c r="S1409" t="str">
        <f t="shared" si="156"/>
        <v>publishing</v>
      </c>
      <c r="T1409" t="str">
        <f t="shared" si="157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 s="12">
        <f t="shared" si="149"/>
        <v>42291.872175925921</v>
      </c>
      <c r="J1410">
        <v>1447451756</v>
      </c>
      <c r="K1410" s="12">
        <f t="shared" si="150"/>
        <v>42321.913842592592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15">
        <f t="shared" si="151"/>
        <v>7.1999999999999993</v>
      </c>
      <c r="R1410" s="7">
        <f t="shared" si="155"/>
        <v>12</v>
      </c>
      <c r="S1410" t="str">
        <f t="shared" si="156"/>
        <v>publishing</v>
      </c>
      <c r="T1410" t="str">
        <f t="shared" si="157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 s="12">
        <f t="shared" ref="I1411:I1474" si="158">(((L1411/60)/60)/24)+DATE(1970, 1, 1)</f>
        <v>41945.133506944447</v>
      </c>
      <c r="J1411">
        <v>1420085535</v>
      </c>
      <c r="K1411" s="12">
        <f t="shared" ref="K1411:K1474" si="159">(((J1411/60)/60)/24)+DATE(1970, 1, 1)</f>
        <v>42005.175173611111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15">
        <f t="shared" ref="Q1411:Q1474" si="160">E1411/D1411*100</f>
        <v>0</v>
      </c>
      <c r="R1411" s="7" t="e">
        <f t="shared" si="155"/>
        <v>#DIV/0!</v>
      </c>
      <c r="S1411" t="str">
        <f t="shared" si="156"/>
        <v>publishing</v>
      </c>
      <c r="T1411" t="str">
        <f t="shared" si="157"/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 s="12">
        <f t="shared" si="158"/>
        <v>42479.318518518514</v>
      </c>
      <c r="J1412">
        <v>1464939520</v>
      </c>
      <c r="K1412" s="12">
        <f t="shared" si="159"/>
        <v>42524.318518518514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15">
        <f t="shared" si="160"/>
        <v>1.6666666666666666E-2</v>
      </c>
      <c r="R1412" s="7">
        <f t="shared" si="155"/>
        <v>1</v>
      </c>
      <c r="S1412" t="str">
        <f t="shared" si="156"/>
        <v>publishing</v>
      </c>
      <c r="T1412" t="str">
        <f t="shared" si="15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 s="12">
        <f t="shared" si="158"/>
        <v>42013.059027777781</v>
      </c>
      <c r="J1413">
        <v>1423185900</v>
      </c>
      <c r="K1413" s="12">
        <f t="shared" si="159"/>
        <v>42041.059027777781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15">
        <f t="shared" si="160"/>
        <v>0.23333333333333336</v>
      </c>
      <c r="R1413" s="7">
        <f t="shared" si="155"/>
        <v>2.3333333333333335</v>
      </c>
      <c r="S1413" t="str">
        <f t="shared" si="156"/>
        <v>publishing</v>
      </c>
      <c r="T1413" t="str">
        <f t="shared" si="15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 s="12">
        <f t="shared" si="158"/>
        <v>41947.063645833332</v>
      </c>
      <c r="J1414">
        <v>1417656699</v>
      </c>
      <c r="K1414" s="12">
        <f t="shared" si="159"/>
        <v>41977.063645833332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15">
        <f t="shared" si="160"/>
        <v>4.5714285714285712</v>
      </c>
      <c r="R1414" s="7">
        <f t="shared" si="155"/>
        <v>24.615384615384617</v>
      </c>
      <c r="S1414" t="str">
        <f t="shared" si="156"/>
        <v>publishing</v>
      </c>
      <c r="T1414" t="str">
        <f t="shared" si="15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 s="12">
        <f t="shared" si="158"/>
        <v>42360.437152777777</v>
      </c>
      <c r="J1415">
        <v>1455964170</v>
      </c>
      <c r="K1415" s="12">
        <f t="shared" si="159"/>
        <v>42420.437152777777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15">
        <f t="shared" si="160"/>
        <v>5</v>
      </c>
      <c r="R1415" s="7">
        <f t="shared" si="155"/>
        <v>100</v>
      </c>
      <c r="S1415" t="str">
        <f t="shared" si="156"/>
        <v>publishing</v>
      </c>
      <c r="T1415" t="str">
        <f t="shared" si="15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 s="12">
        <f t="shared" si="158"/>
        <v>42708.25309027778</v>
      </c>
      <c r="J1416">
        <v>1483423467</v>
      </c>
      <c r="K1416" s="12">
        <f t="shared" si="159"/>
        <v>42738.25309027778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15">
        <f t="shared" si="160"/>
        <v>0.2</v>
      </c>
      <c r="R1416" s="7">
        <f t="shared" si="155"/>
        <v>1</v>
      </c>
      <c r="S1416" t="str">
        <f t="shared" si="156"/>
        <v>publishing</v>
      </c>
      <c r="T1416" t="str">
        <f t="shared" si="15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 s="12">
        <f t="shared" si="158"/>
        <v>42192.675821759258</v>
      </c>
      <c r="J1417">
        <v>1439741591</v>
      </c>
      <c r="K1417" s="12">
        <f t="shared" si="159"/>
        <v>42232.675821759258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15">
        <f t="shared" si="160"/>
        <v>18.181818181818183</v>
      </c>
      <c r="R1417" s="7">
        <f t="shared" si="155"/>
        <v>88.888888888888886</v>
      </c>
      <c r="S1417" t="str">
        <f t="shared" si="156"/>
        <v>publishing</v>
      </c>
      <c r="T1417" t="str">
        <f t="shared" si="15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 s="12">
        <f t="shared" si="158"/>
        <v>42299.926145833335</v>
      </c>
      <c r="J1418">
        <v>1448147619</v>
      </c>
      <c r="K1418" s="12">
        <f t="shared" si="159"/>
        <v>42329.967812499999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15">
        <f t="shared" si="160"/>
        <v>0</v>
      </c>
      <c r="R1418" s="7" t="e">
        <f t="shared" si="155"/>
        <v>#DIV/0!</v>
      </c>
      <c r="S1418" t="str">
        <f t="shared" si="156"/>
        <v>publishing</v>
      </c>
      <c r="T1418" t="str">
        <f t="shared" si="15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 s="12">
        <f t="shared" si="158"/>
        <v>42232.15016203704</v>
      </c>
      <c r="J1419">
        <v>1442315460</v>
      </c>
      <c r="K1419" s="12">
        <f t="shared" si="159"/>
        <v>42262.465972222228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15">
        <f t="shared" si="160"/>
        <v>1.2222222222222223</v>
      </c>
      <c r="R1419" s="7">
        <f t="shared" si="155"/>
        <v>27.5</v>
      </c>
      <c r="S1419" t="str">
        <f t="shared" si="156"/>
        <v>publishing</v>
      </c>
      <c r="T1419" t="str">
        <f t="shared" si="15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 s="12">
        <f t="shared" si="158"/>
        <v>42395.456412037034</v>
      </c>
      <c r="J1420">
        <v>1456397834</v>
      </c>
      <c r="K1420" s="12">
        <f t="shared" si="159"/>
        <v>42425.456412037034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15">
        <f t="shared" si="160"/>
        <v>0.2</v>
      </c>
      <c r="R1420" s="7">
        <f t="shared" si="155"/>
        <v>6</v>
      </c>
      <c r="S1420" t="str">
        <f t="shared" si="156"/>
        <v>publishing</v>
      </c>
      <c r="T1420" t="str">
        <f t="shared" si="15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 s="12">
        <f t="shared" si="158"/>
        <v>42622.456238425926</v>
      </c>
      <c r="J1421">
        <v>1476010619</v>
      </c>
      <c r="K1421" s="12">
        <f t="shared" si="159"/>
        <v>42652.456238425926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15">
        <f t="shared" si="160"/>
        <v>7.0634920634920633</v>
      </c>
      <c r="R1421" s="7">
        <f t="shared" si="155"/>
        <v>44.5</v>
      </c>
      <c r="S1421" t="str">
        <f t="shared" si="156"/>
        <v>publishing</v>
      </c>
      <c r="T1421" t="str">
        <f t="shared" si="15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 s="12">
        <f t="shared" si="158"/>
        <v>42524.667662037042</v>
      </c>
      <c r="J1422">
        <v>1467129686</v>
      </c>
      <c r="K1422" s="12">
        <f t="shared" si="159"/>
        <v>42549.667662037042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15">
        <f t="shared" si="160"/>
        <v>2.7272727272727271</v>
      </c>
      <c r="R1422" s="7">
        <f t="shared" si="155"/>
        <v>1</v>
      </c>
      <c r="S1422" t="str">
        <f t="shared" si="156"/>
        <v>publishing</v>
      </c>
      <c r="T1422" t="str">
        <f t="shared" si="15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 s="12">
        <f t="shared" si="158"/>
        <v>42013.915613425925</v>
      </c>
      <c r="J1423">
        <v>1423432709</v>
      </c>
      <c r="K1423" s="12">
        <f t="shared" si="159"/>
        <v>42043.915613425925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15">
        <f t="shared" si="160"/>
        <v>0.1</v>
      </c>
      <c r="R1423" s="7">
        <f t="shared" si="155"/>
        <v>100</v>
      </c>
      <c r="S1423" t="str">
        <f t="shared" si="156"/>
        <v>publishing</v>
      </c>
      <c r="T1423" t="str">
        <f t="shared" si="15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 s="12">
        <f t="shared" si="158"/>
        <v>42604.239629629628</v>
      </c>
      <c r="J1424">
        <v>1474436704</v>
      </c>
      <c r="K1424" s="12">
        <f t="shared" si="159"/>
        <v>42634.239629629628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15">
        <f t="shared" si="160"/>
        <v>0.104</v>
      </c>
      <c r="R1424" s="7">
        <f t="shared" si="155"/>
        <v>13</v>
      </c>
      <c r="S1424" t="str">
        <f t="shared" si="156"/>
        <v>publishing</v>
      </c>
      <c r="T1424" t="str">
        <f t="shared" si="15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 s="12">
        <f t="shared" si="158"/>
        <v>42340.360312500001</v>
      </c>
      <c r="J1425">
        <v>1451637531</v>
      </c>
      <c r="K1425" s="12">
        <f t="shared" si="159"/>
        <v>42370.360312500001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15">
        <f t="shared" si="160"/>
        <v>0.33333333333333337</v>
      </c>
      <c r="R1425" s="7">
        <f t="shared" si="155"/>
        <v>100</v>
      </c>
      <c r="S1425" t="str">
        <f t="shared" si="156"/>
        <v>publishing</v>
      </c>
      <c r="T1425" t="str">
        <f t="shared" si="15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 s="12">
        <f t="shared" si="158"/>
        <v>42676.717615740738</v>
      </c>
      <c r="J1426">
        <v>1479233602</v>
      </c>
      <c r="K1426" s="12">
        <f t="shared" si="159"/>
        <v>42689.759282407409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15">
        <f t="shared" si="160"/>
        <v>20.36</v>
      </c>
      <c r="R1426" s="7">
        <f t="shared" si="155"/>
        <v>109.07142857142857</v>
      </c>
      <c r="S1426" t="str">
        <f t="shared" si="156"/>
        <v>publishing</v>
      </c>
      <c r="T1426" t="str">
        <f t="shared" si="15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 s="12">
        <f t="shared" si="158"/>
        <v>42093.131469907406</v>
      </c>
      <c r="J1427">
        <v>1430276959</v>
      </c>
      <c r="K1427" s="12">
        <f t="shared" si="159"/>
        <v>42123.131469907406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15">
        <f t="shared" si="160"/>
        <v>0</v>
      </c>
      <c r="R1427" s="7" t="e">
        <f t="shared" si="155"/>
        <v>#DIV/0!</v>
      </c>
      <c r="S1427" t="str">
        <f t="shared" si="156"/>
        <v>publishing</v>
      </c>
      <c r="T1427" t="str">
        <f t="shared" si="15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 s="12">
        <f t="shared" si="158"/>
        <v>42180.390277777777</v>
      </c>
      <c r="J1428">
        <v>1440408120</v>
      </c>
      <c r="K1428" s="12">
        <f t="shared" si="159"/>
        <v>42240.390277777777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15">
        <f t="shared" si="160"/>
        <v>0</v>
      </c>
      <c r="R1428" s="7" t="e">
        <f t="shared" si="155"/>
        <v>#DIV/0!</v>
      </c>
      <c r="S1428" t="str">
        <f t="shared" si="156"/>
        <v>publishing</v>
      </c>
      <c r="T1428" t="str">
        <f t="shared" si="15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 s="12">
        <f t="shared" si="158"/>
        <v>42601.851678240739</v>
      </c>
      <c r="J1429">
        <v>1474230385</v>
      </c>
      <c r="K1429" s="12">
        <f t="shared" si="159"/>
        <v>42631.851678240739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15">
        <f t="shared" si="160"/>
        <v>8.3800000000000008</v>
      </c>
      <c r="R1429" s="7">
        <f t="shared" si="155"/>
        <v>104.75</v>
      </c>
      <c r="S1429" t="str">
        <f t="shared" si="156"/>
        <v>publishing</v>
      </c>
      <c r="T1429" t="str">
        <f t="shared" si="15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 s="12">
        <f t="shared" si="158"/>
        <v>42432.379826388889</v>
      </c>
      <c r="J1430">
        <v>1459584417</v>
      </c>
      <c r="K1430" s="12">
        <f t="shared" si="159"/>
        <v>42462.338159722218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15">
        <f t="shared" si="160"/>
        <v>4.5</v>
      </c>
      <c r="R1430" s="7">
        <f t="shared" si="155"/>
        <v>15</v>
      </c>
      <c r="S1430" t="str">
        <f t="shared" si="156"/>
        <v>publishing</v>
      </c>
      <c r="T1430" t="str">
        <f t="shared" si="15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 s="12">
        <f t="shared" si="158"/>
        <v>42074.060671296291</v>
      </c>
      <c r="J1431">
        <v>1428629242</v>
      </c>
      <c r="K1431" s="12">
        <f t="shared" si="159"/>
        <v>42104.060671296291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15">
        <f t="shared" si="160"/>
        <v>0</v>
      </c>
      <c r="R1431" s="7" t="e">
        <f t="shared" si="155"/>
        <v>#DIV/0!</v>
      </c>
      <c r="S1431" t="str">
        <f t="shared" si="156"/>
        <v>publishing</v>
      </c>
      <c r="T1431" t="str">
        <f t="shared" si="15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 s="12">
        <f t="shared" si="158"/>
        <v>41961.813518518517</v>
      </c>
      <c r="J1432">
        <v>1419017488</v>
      </c>
      <c r="K1432" s="12">
        <f t="shared" si="159"/>
        <v>41992.813518518517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15">
        <f t="shared" si="160"/>
        <v>8.06</v>
      </c>
      <c r="R1432" s="7">
        <f t="shared" si="155"/>
        <v>80.599999999999994</v>
      </c>
      <c r="S1432" t="str">
        <f t="shared" si="156"/>
        <v>publishing</v>
      </c>
      <c r="T1432" t="str">
        <f t="shared" si="15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 s="12">
        <f t="shared" si="158"/>
        <v>42304.210833333331</v>
      </c>
      <c r="J1433">
        <v>1448517816</v>
      </c>
      <c r="K1433" s="12">
        <f t="shared" si="159"/>
        <v>42334.252500000002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15">
        <f t="shared" si="160"/>
        <v>31.94705882352941</v>
      </c>
      <c r="R1433" s="7">
        <f t="shared" si="155"/>
        <v>115.55319148936171</v>
      </c>
      <c r="S1433" t="str">
        <f t="shared" si="156"/>
        <v>publishing</v>
      </c>
      <c r="T1433" t="str">
        <f t="shared" si="15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 s="12">
        <f t="shared" si="158"/>
        <v>42175.780416666668</v>
      </c>
      <c r="J1434">
        <v>1437417828</v>
      </c>
      <c r="K1434" s="12">
        <f t="shared" si="159"/>
        <v>42205.780416666668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15">
        <f t="shared" si="160"/>
        <v>0</v>
      </c>
      <c r="R1434" s="7" t="e">
        <f t="shared" si="155"/>
        <v>#DIV/0!</v>
      </c>
      <c r="S1434" t="str">
        <f t="shared" si="156"/>
        <v>publishing</v>
      </c>
      <c r="T1434" t="str">
        <f t="shared" si="15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 s="12">
        <f t="shared" si="158"/>
        <v>42673.625868055555</v>
      </c>
      <c r="J1435">
        <v>1481367600</v>
      </c>
      <c r="K1435" s="12">
        <f t="shared" si="159"/>
        <v>42714.458333333328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15">
        <f t="shared" si="160"/>
        <v>6.708333333333333</v>
      </c>
      <c r="R1435" s="7">
        <f t="shared" si="155"/>
        <v>80.5</v>
      </c>
      <c r="S1435" t="str">
        <f t="shared" si="156"/>
        <v>publishing</v>
      </c>
      <c r="T1435" t="str">
        <f t="shared" si="15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 s="12">
        <f t="shared" si="158"/>
        <v>42142.767106481479</v>
      </c>
      <c r="J1436">
        <v>1433775600</v>
      </c>
      <c r="K1436" s="12">
        <f t="shared" si="159"/>
        <v>42163.625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15">
        <f t="shared" si="160"/>
        <v>9.9878048780487809</v>
      </c>
      <c r="R1436" s="7">
        <f t="shared" si="155"/>
        <v>744.5454545454545</v>
      </c>
      <c r="S1436" t="str">
        <f t="shared" si="156"/>
        <v>publishing</v>
      </c>
      <c r="T1436" t="str">
        <f t="shared" si="15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 s="12">
        <f t="shared" si="158"/>
        <v>42258.780324074076</v>
      </c>
      <c r="J1437">
        <v>1444589020</v>
      </c>
      <c r="K1437" s="12">
        <f t="shared" si="159"/>
        <v>42288.780324074076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15">
        <f t="shared" si="160"/>
        <v>0.1</v>
      </c>
      <c r="R1437" s="7">
        <f t="shared" si="155"/>
        <v>7.5</v>
      </c>
      <c r="S1437" t="str">
        <f t="shared" si="156"/>
        <v>publishing</v>
      </c>
      <c r="T1437" t="str">
        <f t="shared" si="15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 s="12">
        <f t="shared" si="158"/>
        <v>42391.35019675926</v>
      </c>
      <c r="J1438">
        <v>1456043057</v>
      </c>
      <c r="K1438" s="12">
        <f t="shared" si="159"/>
        <v>42421.35019675926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15">
        <f t="shared" si="160"/>
        <v>0.77</v>
      </c>
      <c r="R1438" s="7">
        <f t="shared" si="155"/>
        <v>38.5</v>
      </c>
      <c r="S1438" t="str">
        <f t="shared" si="156"/>
        <v>publishing</v>
      </c>
      <c r="T1438" t="str">
        <f t="shared" si="15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 s="12">
        <f t="shared" si="158"/>
        <v>41796.531701388885</v>
      </c>
      <c r="J1439">
        <v>1405227540</v>
      </c>
      <c r="K1439" s="12">
        <f t="shared" si="159"/>
        <v>41833.207638888889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15">
        <f t="shared" si="160"/>
        <v>26.900000000000002</v>
      </c>
      <c r="R1439" s="7">
        <f t="shared" si="155"/>
        <v>36.68181818181818</v>
      </c>
      <c r="S1439" t="str">
        <f t="shared" si="156"/>
        <v>publishing</v>
      </c>
      <c r="T1439" t="str">
        <f t="shared" si="15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 s="12">
        <f t="shared" si="158"/>
        <v>42457.871516203704</v>
      </c>
      <c r="J1440">
        <v>1461765300</v>
      </c>
      <c r="K1440" s="12">
        <f t="shared" si="159"/>
        <v>42487.579861111109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15">
        <f t="shared" si="160"/>
        <v>3</v>
      </c>
      <c r="R1440" s="7">
        <f t="shared" si="155"/>
        <v>75</v>
      </c>
      <c r="S1440" t="str">
        <f t="shared" si="156"/>
        <v>publishing</v>
      </c>
      <c r="T1440" t="str">
        <f t="shared" si="15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 s="12">
        <f t="shared" si="158"/>
        <v>42040.829872685179</v>
      </c>
      <c r="J1441">
        <v>1425758101</v>
      </c>
      <c r="K1441" s="12">
        <f t="shared" si="159"/>
        <v>42070.829872685179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15">
        <f t="shared" si="160"/>
        <v>6.6055045871559637</v>
      </c>
      <c r="R1441" s="7">
        <f t="shared" si="155"/>
        <v>30</v>
      </c>
      <c r="S1441" t="str">
        <f t="shared" si="156"/>
        <v>publishing</v>
      </c>
      <c r="T1441" t="str">
        <f t="shared" si="15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 s="12">
        <f t="shared" si="158"/>
        <v>42486.748414351852</v>
      </c>
      <c r="J1442">
        <v>1464285463</v>
      </c>
      <c r="K1442" s="12">
        <f t="shared" si="159"/>
        <v>42516.748414351852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15">
        <f t="shared" si="160"/>
        <v>7.6923076923076927E-3</v>
      </c>
      <c r="R1442" s="7">
        <f t="shared" si="155"/>
        <v>1</v>
      </c>
      <c r="S1442" t="str">
        <f t="shared" si="156"/>
        <v>publishing</v>
      </c>
      <c r="T1442" t="str">
        <f t="shared" si="15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 s="12">
        <f t="shared" si="158"/>
        <v>42198.765844907408</v>
      </c>
      <c r="J1443">
        <v>1441995769</v>
      </c>
      <c r="K1443" s="12">
        <f t="shared" si="159"/>
        <v>42258.765844907408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15">
        <f t="shared" si="160"/>
        <v>1.1222222222222222</v>
      </c>
      <c r="R1443" s="7">
        <f t="shared" si="155"/>
        <v>673.33333333333337</v>
      </c>
      <c r="S1443" t="str">
        <f t="shared" si="156"/>
        <v>publishing</v>
      </c>
      <c r="T1443" t="str">
        <f t="shared" si="15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 s="12">
        <f t="shared" si="158"/>
        <v>42485.64534722222</v>
      </c>
      <c r="J1444">
        <v>1464190158</v>
      </c>
      <c r="K1444" s="12">
        <f t="shared" si="159"/>
        <v>42515.64534722222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15">
        <f t="shared" si="160"/>
        <v>0</v>
      </c>
      <c r="R1444" s="7" t="e">
        <f t="shared" si="155"/>
        <v>#DIV/0!</v>
      </c>
      <c r="S1444" t="str">
        <f t="shared" si="156"/>
        <v>publishing</v>
      </c>
      <c r="T1444" t="str">
        <f t="shared" si="15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 s="12">
        <f t="shared" si="158"/>
        <v>42707.926030092596</v>
      </c>
      <c r="J1445">
        <v>1483395209</v>
      </c>
      <c r="K1445" s="12">
        <f t="shared" si="159"/>
        <v>42737.926030092596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15">
        <f t="shared" si="160"/>
        <v>0</v>
      </c>
      <c r="R1445" s="7" t="e">
        <f t="shared" si="155"/>
        <v>#DIV/0!</v>
      </c>
      <c r="S1445" t="str">
        <f t="shared" si="156"/>
        <v>publishing</v>
      </c>
      <c r="T1445" t="str">
        <f t="shared" si="15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 s="12">
        <f t="shared" si="158"/>
        <v>42199.873402777783</v>
      </c>
      <c r="J1446">
        <v>1442091462</v>
      </c>
      <c r="K1446" s="12">
        <f t="shared" si="159"/>
        <v>42259.873402777783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15">
        <f t="shared" si="160"/>
        <v>0</v>
      </c>
      <c r="R1446" s="7" t="e">
        <f t="shared" si="155"/>
        <v>#DIV/0!</v>
      </c>
      <c r="S1446" t="str">
        <f t="shared" si="156"/>
        <v>publishing</v>
      </c>
      <c r="T1446" t="str">
        <f t="shared" si="15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 s="12">
        <f t="shared" si="158"/>
        <v>42139.542303240742</v>
      </c>
      <c r="J1447">
        <v>1434286855</v>
      </c>
      <c r="K1447" s="12">
        <f t="shared" si="159"/>
        <v>42169.542303240742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15">
        <f t="shared" si="160"/>
        <v>0</v>
      </c>
      <c r="R1447" s="7" t="e">
        <f t="shared" si="155"/>
        <v>#DIV/0!</v>
      </c>
      <c r="S1447" t="str">
        <f t="shared" si="156"/>
        <v>publishing</v>
      </c>
      <c r="T1447" t="str">
        <f t="shared" si="15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 s="12">
        <f t="shared" si="158"/>
        <v>42461.447662037041</v>
      </c>
      <c r="J1448">
        <v>1461235478</v>
      </c>
      <c r="K1448" s="12">
        <f t="shared" si="159"/>
        <v>42481.447662037041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15">
        <f t="shared" si="160"/>
        <v>0</v>
      </c>
      <c r="R1448" s="7" t="e">
        <f t="shared" si="155"/>
        <v>#DIV/0!</v>
      </c>
      <c r="S1448" t="str">
        <f t="shared" si="156"/>
        <v>publishing</v>
      </c>
      <c r="T1448" t="str">
        <f t="shared" si="15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 s="12">
        <f t="shared" si="158"/>
        <v>42529.730717592596</v>
      </c>
      <c r="J1449">
        <v>1467999134</v>
      </c>
      <c r="K1449" s="12">
        <f t="shared" si="159"/>
        <v>42559.730717592596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15">
        <f t="shared" si="160"/>
        <v>1.4999999999999999E-2</v>
      </c>
      <c r="R1449" s="7">
        <f t="shared" si="155"/>
        <v>25</v>
      </c>
      <c r="S1449" t="str">
        <f t="shared" si="156"/>
        <v>publishing</v>
      </c>
      <c r="T1449" t="str">
        <f t="shared" si="15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 s="12">
        <f t="shared" si="158"/>
        <v>42115.936550925922</v>
      </c>
      <c r="J1450">
        <v>1432272300</v>
      </c>
      <c r="K1450" s="12">
        <f t="shared" si="159"/>
        <v>42146.225694444445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15">
        <f t="shared" si="160"/>
        <v>0</v>
      </c>
      <c r="R1450" s="7" t="e">
        <f t="shared" si="155"/>
        <v>#DIV/0!</v>
      </c>
      <c r="S1450" t="str">
        <f t="shared" si="156"/>
        <v>publishing</v>
      </c>
      <c r="T1450" t="str">
        <f t="shared" si="15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 s="12">
        <f t="shared" si="158"/>
        <v>42086.811400462961</v>
      </c>
      <c r="J1451">
        <v>1431286105</v>
      </c>
      <c r="K1451" s="12">
        <f t="shared" si="159"/>
        <v>42134.811400462961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15">
        <f t="shared" si="160"/>
        <v>0</v>
      </c>
      <c r="R1451" s="7" t="e">
        <f t="shared" si="155"/>
        <v>#DIV/0!</v>
      </c>
      <c r="S1451" t="str">
        <f t="shared" si="156"/>
        <v>publishing</v>
      </c>
      <c r="T1451" t="str">
        <f t="shared" si="15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 s="12">
        <f t="shared" si="158"/>
        <v>42390.171261574069</v>
      </c>
      <c r="J1452">
        <v>1455941197</v>
      </c>
      <c r="K1452" s="12">
        <f t="shared" si="159"/>
        <v>42420.171261574069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15">
        <f t="shared" si="160"/>
        <v>1E-3</v>
      </c>
      <c r="R1452" s="7">
        <f t="shared" si="155"/>
        <v>1</v>
      </c>
      <c r="S1452" t="str">
        <f t="shared" si="156"/>
        <v>publishing</v>
      </c>
      <c r="T1452" t="str">
        <f t="shared" si="15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 s="12">
        <f t="shared" si="158"/>
        <v>41931.959016203706</v>
      </c>
      <c r="J1453">
        <v>1416355259</v>
      </c>
      <c r="K1453" s="12">
        <f t="shared" si="159"/>
        <v>41962.00068287037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15">
        <f t="shared" si="160"/>
        <v>1.0554089709762533E-2</v>
      </c>
      <c r="R1453" s="7">
        <f t="shared" si="155"/>
        <v>1</v>
      </c>
      <c r="S1453" t="str">
        <f t="shared" si="156"/>
        <v>publishing</v>
      </c>
      <c r="T1453" t="str">
        <f t="shared" si="15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 s="12">
        <f t="shared" si="158"/>
        <v>41818.703275462962</v>
      </c>
      <c r="J1454">
        <v>1406566363</v>
      </c>
      <c r="K1454" s="12">
        <f t="shared" si="159"/>
        <v>41848.703275462962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15">
        <f t="shared" si="160"/>
        <v>0</v>
      </c>
      <c r="R1454" s="7" t="e">
        <f t="shared" si="155"/>
        <v>#DIV/0!</v>
      </c>
      <c r="S1454" t="str">
        <f t="shared" si="156"/>
        <v>publishing</v>
      </c>
      <c r="T1454" t="str">
        <f t="shared" si="15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 s="12">
        <f t="shared" si="158"/>
        <v>42795.696145833332</v>
      </c>
      <c r="J1455">
        <v>1492270947</v>
      </c>
      <c r="K1455" s="12">
        <f t="shared" si="159"/>
        <v>42840.654479166667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15">
        <f t="shared" si="160"/>
        <v>0</v>
      </c>
      <c r="R1455" s="7" t="e">
        <f t="shared" si="155"/>
        <v>#DIV/0!</v>
      </c>
      <c r="S1455" t="str">
        <f t="shared" si="156"/>
        <v>publishing</v>
      </c>
      <c r="T1455" t="str">
        <f t="shared" si="15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 s="12">
        <f t="shared" si="158"/>
        <v>42463.866666666669</v>
      </c>
      <c r="J1456">
        <v>1461535140</v>
      </c>
      <c r="K1456" s="12">
        <f t="shared" si="159"/>
        <v>42484.915972222225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15">
        <f t="shared" si="160"/>
        <v>0.85714285714285721</v>
      </c>
      <c r="R1456" s="7">
        <f t="shared" si="155"/>
        <v>15</v>
      </c>
      <c r="S1456" t="str">
        <f t="shared" si="156"/>
        <v>publishing</v>
      </c>
      <c r="T1456" t="str">
        <f t="shared" si="15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 s="12">
        <f t="shared" si="158"/>
        <v>41832.672685185185</v>
      </c>
      <c r="J1457">
        <v>1409924340</v>
      </c>
      <c r="K1457" s="12">
        <f t="shared" si="159"/>
        <v>41887.568749999999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15">
        <f t="shared" si="160"/>
        <v>10.5</v>
      </c>
      <c r="R1457" s="7">
        <f t="shared" si="155"/>
        <v>225</v>
      </c>
      <c r="S1457" t="str">
        <f t="shared" si="156"/>
        <v>publishing</v>
      </c>
      <c r="T1457" t="str">
        <f t="shared" si="15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 s="12">
        <f t="shared" si="158"/>
        <v>42708.668576388889</v>
      </c>
      <c r="J1458">
        <v>1483459365</v>
      </c>
      <c r="K1458" s="12">
        <f t="shared" si="159"/>
        <v>42738.668576388889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15">
        <f t="shared" si="160"/>
        <v>2.9000000000000004</v>
      </c>
      <c r="R1458" s="7">
        <f t="shared" si="155"/>
        <v>48.333333333333336</v>
      </c>
      <c r="S1458" t="str">
        <f t="shared" si="156"/>
        <v>publishing</v>
      </c>
      <c r="T1458" t="str">
        <f t="shared" si="15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 s="12">
        <f t="shared" si="158"/>
        <v>42289.89634259259</v>
      </c>
      <c r="J1459">
        <v>1447281044</v>
      </c>
      <c r="K1459" s="12">
        <f t="shared" si="159"/>
        <v>42319.938009259262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15">
        <f t="shared" si="160"/>
        <v>0</v>
      </c>
      <c r="R1459" s="7" t="e">
        <f t="shared" si="155"/>
        <v>#DIV/0!</v>
      </c>
      <c r="S1459" t="str">
        <f t="shared" si="156"/>
        <v>publishing</v>
      </c>
      <c r="T1459" t="str">
        <f t="shared" si="15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 s="12">
        <f t="shared" si="158"/>
        <v>41831.705555555556</v>
      </c>
      <c r="J1460">
        <v>1407729600</v>
      </c>
      <c r="K1460" s="12">
        <f t="shared" si="159"/>
        <v>41862.166666666664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15">
        <f t="shared" si="160"/>
        <v>0</v>
      </c>
      <c r="R1460" s="7" t="e">
        <f t="shared" si="155"/>
        <v>#DIV/0!</v>
      </c>
      <c r="S1460" t="str">
        <f t="shared" si="156"/>
        <v>publishing</v>
      </c>
      <c r="T1460" t="str">
        <f t="shared" si="15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 s="12">
        <f t="shared" si="158"/>
        <v>42312.204814814817</v>
      </c>
      <c r="J1461">
        <v>1449077100</v>
      </c>
      <c r="K1461" s="12">
        <f t="shared" si="159"/>
        <v>42340.725694444445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15">
        <f t="shared" si="160"/>
        <v>0</v>
      </c>
      <c r="R1461" s="7" t="e">
        <f t="shared" si="155"/>
        <v>#DIV/0!</v>
      </c>
      <c r="S1461" t="str">
        <f t="shared" si="156"/>
        <v>publishing</v>
      </c>
      <c r="T1461" t="str">
        <f t="shared" si="15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 s="12">
        <f t="shared" si="158"/>
        <v>41915.896967592591</v>
      </c>
      <c r="J1462">
        <v>1417391100</v>
      </c>
      <c r="K1462" s="12">
        <f t="shared" si="159"/>
        <v>41973.989583333328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15">
        <f t="shared" si="160"/>
        <v>0</v>
      </c>
      <c r="R1462" s="7" t="e">
        <f t="shared" si="155"/>
        <v>#DIV/0!</v>
      </c>
      <c r="S1462" t="str">
        <f t="shared" si="156"/>
        <v>publishing</v>
      </c>
      <c r="T1462" t="str">
        <f>RIGHT(P1462,13-1)</f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 s="12">
        <f t="shared" si="158"/>
        <v>41899.645300925928</v>
      </c>
      <c r="J1463">
        <v>1413849600</v>
      </c>
      <c r="K1463" s="12">
        <f t="shared" si="159"/>
        <v>41933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15">
        <f t="shared" si="160"/>
        <v>101.24459999999999</v>
      </c>
      <c r="R1463" s="7">
        <f t="shared" si="155"/>
        <v>44.66673529411765</v>
      </c>
      <c r="S1463" t="str">
        <f t="shared" si="156"/>
        <v>publishing</v>
      </c>
      <c r="T1463" t="str">
        <f>RIGHT(P1463,17-1)</f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 s="12">
        <f t="shared" si="158"/>
        <v>41344.662858796299</v>
      </c>
      <c r="J1464">
        <v>1365609271</v>
      </c>
      <c r="K1464" s="12">
        <f t="shared" si="159"/>
        <v>41374.662858796299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15">
        <f t="shared" si="160"/>
        <v>108.5175</v>
      </c>
      <c r="R1464" s="7">
        <f t="shared" si="155"/>
        <v>28.937999999999999</v>
      </c>
      <c r="S1464" t="str">
        <f t="shared" si="156"/>
        <v>publishing</v>
      </c>
      <c r="T1464" t="str">
        <f t="shared" ref="T1464:T1482" si="161">RIGHT(P1464,17-1)</f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 s="12">
        <f t="shared" si="158"/>
        <v>41326.911319444444</v>
      </c>
      <c r="J1465">
        <v>1365367938</v>
      </c>
      <c r="K1465" s="12">
        <f t="shared" si="159"/>
        <v>41371.869652777779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15">
        <f t="shared" si="160"/>
        <v>147.66666666666666</v>
      </c>
      <c r="R1465" s="7">
        <f t="shared" si="155"/>
        <v>35.44</v>
      </c>
      <c r="S1465" t="str">
        <f t="shared" si="156"/>
        <v>publishing</v>
      </c>
      <c r="T1465" t="str">
        <f t="shared" si="161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 s="12">
        <f t="shared" si="158"/>
        <v>41291.661550925928</v>
      </c>
      <c r="J1466">
        <v>1361029958</v>
      </c>
      <c r="K1466" s="12">
        <f t="shared" si="159"/>
        <v>41321.661550925928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15">
        <f t="shared" si="160"/>
        <v>163.19999999999999</v>
      </c>
      <c r="R1466" s="7">
        <f t="shared" si="155"/>
        <v>34.871794871794869</v>
      </c>
      <c r="S1466" t="str">
        <f t="shared" si="156"/>
        <v>publishing</v>
      </c>
      <c r="T1466" t="str">
        <f t="shared" si="161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 s="12">
        <f t="shared" si="158"/>
        <v>40959.734398148146</v>
      </c>
      <c r="J1467">
        <v>1332385200</v>
      </c>
      <c r="K1467" s="12">
        <f t="shared" si="159"/>
        <v>40990.125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15">
        <f t="shared" si="160"/>
        <v>456.41449999999998</v>
      </c>
      <c r="R1467" s="7">
        <f t="shared" si="155"/>
        <v>52.622732513451197</v>
      </c>
      <c r="S1467" t="str">
        <f t="shared" si="156"/>
        <v>publishing</v>
      </c>
      <c r="T1467" t="str">
        <f t="shared" si="161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 s="12">
        <f t="shared" si="158"/>
        <v>42340.172060185185</v>
      </c>
      <c r="J1468">
        <v>1452574800</v>
      </c>
      <c r="K1468" s="12">
        <f t="shared" si="159"/>
        <v>42381.208333333328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15">
        <f t="shared" si="160"/>
        <v>107.87731249999999</v>
      </c>
      <c r="R1468" s="7">
        <f t="shared" si="155"/>
        <v>69.598266129032254</v>
      </c>
      <c r="S1468" t="str">
        <f t="shared" si="156"/>
        <v>publishing</v>
      </c>
      <c r="T1468" t="str">
        <f t="shared" si="161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 s="12">
        <f t="shared" si="158"/>
        <v>40933.80190972222</v>
      </c>
      <c r="J1469">
        <v>1332699285</v>
      </c>
      <c r="K1469" s="12">
        <f t="shared" si="159"/>
        <v>40993.760243055556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15">
        <f t="shared" si="160"/>
        <v>115.08</v>
      </c>
      <c r="R1469" s="7">
        <f t="shared" si="155"/>
        <v>76.72</v>
      </c>
      <c r="S1469" t="str">
        <f t="shared" si="156"/>
        <v>publishing</v>
      </c>
      <c r="T1469" t="str">
        <f t="shared" si="161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 s="12">
        <f t="shared" si="158"/>
        <v>40646.014456018522</v>
      </c>
      <c r="J1470">
        <v>1307838049</v>
      </c>
      <c r="K1470" s="12">
        <f t="shared" si="159"/>
        <v>40706.014456018522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15">
        <f t="shared" si="160"/>
        <v>102.36842105263158</v>
      </c>
      <c r="R1470" s="7">
        <f t="shared" ref="R1470:R1533" si="162">(E1470/N1470)</f>
        <v>33.191126279863482</v>
      </c>
      <c r="S1470" t="str">
        <f t="shared" si="156"/>
        <v>publishing</v>
      </c>
      <c r="T1470" t="str">
        <f t="shared" si="161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 s="12">
        <f t="shared" si="158"/>
        <v>41290.598483796297</v>
      </c>
      <c r="J1471">
        <v>1360938109</v>
      </c>
      <c r="K1471" s="12">
        <f t="shared" si="159"/>
        <v>41320.598483796297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15">
        <f t="shared" si="160"/>
        <v>108.42485875706214</v>
      </c>
      <c r="R1471" s="7">
        <f t="shared" si="162"/>
        <v>149.46417445482865</v>
      </c>
      <c r="S1471" t="str">
        <f t="shared" ref="S1471:S1502" si="163">LEFT(P1471,11-1)</f>
        <v>publishing</v>
      </c>
      <c r="T1471" t="str">
        <f t="shared" si="161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 s="12">
        <f t="shared" si="158"/>
        <v>41250.827118055553</v>
      </c>
      <c r="J1472">
        <v>1356724263</v>
      </c>
      <c r="K1472" s="12">
        <f t="shared" si="159"/>
        <v>41271.827118055553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15">
        <f t="shared" si="160"/>
        <v>125.13333333333334</v>
      </c>
      <c r="R1472" s="7">
        <f t="shared" si="162"/>
        <v>23.172839506172838</v>
      </c>
      <c r="S1472" t="str">
        <f t="shared" si="163"/>
        <v>publishing</v>
      </c>
      <c r="T1472" t="str">
        <f t="shared" si="161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 s="12">
        <f t="shared" si="158"/>
        <v>42073.957569444443</v>
      </c>
      <c r="J1473">
        <v>1428620334</v>
      </c>
      <c r="K1473" s="12">
        <f t="shared" si="159"/>
        <v>42103.957569444443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15">
        <f t="shared" si="160"/>
        <v>103.840625</v>
      </c>
      <c r="R1473" s="7">
        <f t="shared" si="162"/>
        <v>96.877551020408163</v>
      </c>
      <c r="S1473" t="str">
        <f t="shared" si="163"/>
        <v>publishing</v>
      </c>
      <c r="T1473" t="str">
        <f t="shared" si="161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 s="12">
        <f t="shared" si="158"/>
        <v>41533.542858796296</v>
      </c>
      <c r="J1474">
        <v>1381928503</v>
      </c>
      <c r="K1474" s="12">
        <f t="shared" si="159"/>
        <v>41563.542858796296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15">
        <f t="shared" si="160"/>
        <v>138.70400000000001</v>
      </c>
      <c r="R1474" s="7">
        <f t="shared" si="162"/>
        <v>103.20238095238095</v>
      </c>
      <c r="S1474" t="str">
        <f t="shared" si="163"/>
        <v>publishing</v>
      </c>
      <c r="T1474" t="str">
        <f t="shared" si="161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 s="12">
        <f t="shared" ref="I1475:I1538" si="164">(((L1475/60)/60)/24)+DATE(1970, 1, 1)</f>
        <v>40939.979618055557</v>
      </c>
      <c r="J1475">
        <v>1330644639</v>
      </c>
      <c r="K1475" s="12">
        <f t="shared" ref="K1475:K1538" si="165">(((J1475/60)/60)/24)+DATE(1970, 1, 1)</f>
        <v>40969.979618055557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15">
        <f t="shared" ref="Q1475:Q1538" si="166">E1475/D1475*100</f>
        <v>120.51600000000001</v>
      </c>
      <c r="R1475" s="7">
        <f t="shared" si="162"/>
        <v>38.462553191489363</v>
      </c>
      <c r="S1475" t="str">
        <f t="shared" si="163"/>
        <v>publishing</v>
      </c>
      <c r="T1475" t="str">
        <f t="shared" si="161"/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 s="12">
        <f t="shared" si="164"/>
        <v>41500.727916666663</v>
      </c>
      <c r="J1476">
        <v>1379093292</v>
      </c>
      <c r="K1476" s="12">
        <f t="shared" si="165"/>
        <v>41530.727916666663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15">
        <f t="shared" si="166"/>
        <v>112.26666666666667</v>
      </c>
      <c r="R1476" s="7">
        <f t="shared" si="162"/>
        <v>44.315789473684212</v>
      </c>
      <c r="S1476" t="str">
        <f t="shared" si="163"/>
        <v>publishing</v>
      </c>
      <c r="T1476" t="str">
        <f t="shared" si="161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 s="12">
        <f t="shared" si="164"/>
        <v>41960.722951388889</v>
      </c>
      <c r="J1477">
        <v>1419051540</v>
      </c>
      <c r="K1477" s="12">
        <f t="shared" si="165"/>
        <v>41993.207638888889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15">
        <f t="shared" si="166"/>
        <v>188.66966666666667</v>
      </c>
      <c r="R1477" s="7">
        <f t="shared" si="162"/>
        <v>64.173356009070289</v>
      </c>
      <c r="S1477" t="str">
        <f t="shared" si="163"/>
        <v>publishing</v>
      </c>
      <c r="T1477" t="str">
        <f t="shared" si="161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 s="12">
        <f t="shared" si="164"/>
        <v>40766.041921296295</v>
      </c>
      <c r="J1478">
        <v>1315616422</v>
      </c>
      <c r="K1478" s="12">
        <f t="shared" si="165"/>
        <v>40796.041921296295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15">
        <f t="shared" si="166"/>
        <v>661.55466666666666</v>
      </c>
      <c r="R1478" s="7">
        <f t="shared" si="162"/>
        <v>43.333275109170302</v>
      </c>
      <c r="S1478" t="str">
        <f t="shared" si="163"/>
        <v>publishing</v>
      </c>
      <c r="T1478" t="str">
        <f t="shared" si="161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 s="12">
        <f t="shared" si="164"/>
        <v>40840.615787037037</v>
      </c>
      <c r="J1479">
        <v>1324609200</v>
      </c>
      <c r="K1479" s="12">
        <f t="shared" si="165"/>
        <v>40900.125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15">
        <f t="shared" si="166"/>
        <v>111.31</v>
      </c>
      <c r="R1479" s="7">
        <f t="shared" si="162"/>
        <v>90.495934959349597</v>
      </c>
      <c r="S1479" t="str">
        <f t="shared" si="163"/>
        <v>publishing</v>
      </c>
      <c r="T1479" t="str">
        <f t="shared" si="161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 s="12">
        <f t="shared" si="164"/>
        <v>41394.871678240743</v>
      </c>
      <c r="J1480">
        <v>1368564913</v>
      </c>
      <c r="K1480" s="12">
        <f t="shared" si="165"/>
        <v>41408.871678240743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15">
        <f t="shared" si="166"/>
        <v>1181.6142199999999</v>
      </c>
      <c r="R1480" s="7">
        <f t="shared" si="162"/>
        <v>29.187190495010373</v>
      </c>
      <c r="S1480" t="str">
        <f t="shared" si="163"/>
        <v>publishing</v>
      </c>
      <c r="T1480" t="str">
        <f t="shared" si="161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 s="12">
        <f t="shared" si="164"/>
        <v>41754.745243055557</v>
      </c>
      <c r="J1481">
        <v>1399694340</v>
      </c>
      <c r="K1481" s="12">
        <f t="shared" si="165"/>
        <v>41769.165972222225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15">
        <f t="shared" si="166"/>
        <v>137.375</v>
      </c>
      <c r="R1481" s="7">
        <f t="shared" si="162"/>
        <v>30.95774647887324</v>
      </c>
      <c r="S1481" t="str">
        <f t="shared" si="163"/>
        <v>publishing</v>
      </c>
      <c r="T1481" t="str">
        <f t="shared" si="161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 s="12">
        <f t="shared" si="164"/>
        <v>41464.934016203704</v>
      </c>
      <c r="J1482">
        <v>1374858000</v>
      </c>
      <c r="K1482" s="12">
        <f t="shared" si="165"/>
        <v>41481.708333333336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15">
        <f t="shared" si="166"/>
        <v>117.04040000000001</v>
      </c>
      <c r="R1482" s="7">
        <f t="shared" si="162"/>
        <v>92.157795275590544</v>
      </c>
      <c r="S1482" t="str">
        <f t="shared" si="163"/>
        <v>publishing</v>
      </c>
      <c r="T1482" t="str">
        <f t="shared" si="161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 s="12">
        <f t="shared" si="164"/>
        <v>41550.922974537039</v>
      </c>
      <c r="J1483">
        <v>1383430145</v>
      </c>
      <c r="K1483" s="12">
        <f t="shared" si="165"/>
        <v>41580.922974537039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15">
        <f t="shared" si="166"/>
        <v>2.1</v>
      </c>
      <c r="R1483" s="7">
        <f t="shared" si="162"/>
        <v>17.5</v>
      </c>
      <c r="S1483" t="str">
        <f t="shared" si="163"/>
        <v>publishing</v>
      </c>
      <c r="T1483" t="str">
        <f>RIGHT(P1483,8-1)</f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 s="12">
        <f t="shared" si="164"/>
        <v>41136.85805555556</v>
      </c>
      <c r="J1484">
        <v>1347004260</v>
      </c>
      <c r="K1484" s="12">
        <f t="shared" si="165"/>
        <v>41159.32708333333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15">
        <f t="shared" si="166"/>
        <v>0.1</v>
      </c>
      <c r="R1484" s="7">
        <f t="shared" si="162"/>
        <v>5</v>
      </c>
      <c r="S1484" t="str">
        <f t="shared" si="163"/>
        <v>publishing</v>
      </c>
      <c r="T1484" t="str">
        <f t="shared" ref="T1484:T1502" si="167">RIGHT(P1484,8-1)</f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 s="12">
        <f t="shared" si="164"/>
        <v>42548.192997685182</v>
      </c>
      <c r="J1485">
        <v>1469162275</v>
      </c>
      <c r="K1485" s="12">
        <f t="shared" si="165"/>
        <v>42573.192997685182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15">
        <f t="shared" si="166"/>
        <v>0.7142857142857143</v>
      </c>
      <c r="R1485" s="7">
        <f t="shared" si="162"/>
        <v>25</v>
      </c>
      <c r="S1485" t="str">
        <f t="shared" si="163"/>
        <v>publishing</v>
      </c>
      <c r="T1485" t="str">
        <f t="shared" si="167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 s="12">
        <f t="shared" si="164"/>
        <v>41053.200960648144</v>
      </c>
      <c r="J1486">
        <v>1342882260</v>
      </c>
      <c r="K1486" s="12">
        <f t="shared" si="165"/>
        <v>41111.618750000001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15">
        <f t="shared" si="166"/>
        <v>0</v>
      </c>
      <c r="R1486" s="7" t="e">
        <f t="shared" si="162"/>
        <v>#DIV/0!</v>
      </c>
      <c r="S1486" t="str">
        <f t="shared" si="163"/>
        <v>publishing</v>
      </c>
      <c r="T1486" t="str">
        <f t="shared" si="167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 s="12">
        <f t="shared" si="164"/>
        <v>42130.795983796299</v>
      </c>
      <c r="J1487">
        <v>1434827173</v>
      </c>
      <c r="K1487" s="12">
        <f t="shared" si="165"/>
        <v>42175.795983796299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15">
        <f t="shared" si="166"/>
        <v>2.2388059701492535</v>
      </c>
      <c r="R1487" s="7">
        <f t="shared" si="162"/>
        <v>50</v>
      </c>
      <c r="S1487" t="str">
        <f t="shared" si="163"/>
        <v>publishing</v>
      </c>
      <c r="T1487" t="str">
        <f t="shared" si="167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 s="12">
        <f t="shared" si="164"/>
        <v>42032.168530092589</v>
      </c>
      <c r="J1488">
        <v>1425009761</v>
      </c>
      <c r="K1488" s="12">
        <f t="shared" si="165"/>
        <v>42062.168530092589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15">
        <f t="shared" si="166"/>
        <v>0.24</v>
      </c>
      <c r="R1488" s="7">
        <f t="shared" si="162"/>
        <v>16</v>
      </c>
      <c r="S1488" t="str">
        <f t="shared" si="163"/>
        <v>publishing</v>
      </c>
      <c r="T1488" t="str">
        <f t="shared" si="167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 s="12">
        <f t="shared" si="164"/>
        <v>42554.917488425926</v>
      </c>
      <c r="J1489">
        <v>1470175271</v>
      </c>
      <c r="K1489" s="12">
        <f t="shared" si="165"/>
        <v>42584.917488425926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15">
        <f t="shared" si="166"/>
        <v>0</v>
      </c>
      <c r="R1489" s="7" t="e">
        <f t="shared" si="162"/>
        <v>#DIV/0!</v>
      </c>
      <c r="S1489" t="str">
        <f t="shared" si="163"/>
        <v>publishing</v>
      </c>
      <c r="T1489" t="str">
        <f t="shared" si="167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 s="12">
        <f t="shared" si="164"/>
        <v>41614.563194444447</v>
      </c>
      <c r="J1490">
        <v>1388928660</v>
      </c>
      <c r="K1490" s="12">
        <f t="shared" si="165"/>
        <v>41644.563194444447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15">
        <f t="shared" si="166"/>
        <v>2.4</v>
      </c>
      <c r="R1490" s="7">
        <f t="shared" si="162"/>
        <v>60</v>
      </c>
      <c r="S1490" t="str">
        <f t="shared" si="163"/>
        <v>publishing</v>
      </c>
      <c r="T1490" t="str">
        <f t="shared" si="167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 s="12">
        <f t="shared" si="164"/>
        <v>41198.611712962964</v>
      </c>
      <c r="J1491">
        <v>1352994052</v>
      </c>
      <c r="K1491" s="12">
        <f t="shared" si="165"/>
        <v>41228.653379629628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15">
        <f t="shared" si="166"/>
        <v>0</v>
      </c>
      <c r="R1491" s="7" t="e">
        <f t="shared" si="162"/>
        <v>#DIV/0!</v>
      </c>
      <c r="S1491" t="str">
        <f t="shared" si="163"/>
        <v>publishing</v>
      </c>
      <c r="T1491" t="str">
        <f t="shared" si="167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 s="12">
        <f t="shared" si="164"/>
        <v>41520.561041666668</v>
      </c>
      <c r="J1492">
        <v>1380720474</v>
      </c>
      <c r="K1492" s="12">
        <f t="shared" si="165"/>
        <v>41549.561041666668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15">
        <f t="shared" si="166"/>
        <v>30.862068965517242</v>
      </c>
      <c r="R1492" s="7">
        <f t="shared" si="162"/>
        <v>47.10526315789474</v>
      </c>
      <c r="S1492" t="str">
        <f t="shared" si="163"/>
        <v>publishing</v>
      </c>
      <c r="T1492" t="str">
        <f t="shared" si="167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 s="12">
        <f t="shared" si="164"/>
        <v>41991.713460648149</v>
      </c>
      <c r="J1493">
        <v>1424014680</v>
      </c>
      <c r="K1493" s="12">
        <f t="shared" si="165"/>
        <v>42050.651388888888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15">
        <f t="shared" si="166"/>
        <v>8.3333333333333321</v>
      </c>
      <c r="R1493" s="7">
        <f t="shared" si="162"/>
        <v>100</v>
      </c>
      <c r="S1493" t="str">
        <f t="shared" si="163"/>
        <v>publishing</v>
      </c>
      <c r="T1493" t="str">
        <f t="shared" si="167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 s="12">
        <f t="shared" si="164"/>
        <v>40682.884791666671</v>
      </c>
      <c r="J1494">
        <v>1308431646</v>
      </c>
      <c r="K1494" s="12">
        <f t="shared" si="165"/>
        <v>40712.884791666671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15">
        <f t="shared" si="166"/>
        <v>0.75</v>
      </c>
      <c r="R1494" s="7">
        <f t="shared" si="162"/>
        <v>15</v>
      </c>
      <c r="S1494" t="str">
        <f t="shared" si="163"/>
        <v>publishing</v>
      </c>
      <c r="T1494" t="str">
        <f t="shared" si="167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 s="12">
        <f t="shared" si="164"/>
        <v>41411.866608796299</v>
      </c>
      <c r="J1495">
        <v>1371415675</v>
      </c>
      <c r="K1495" s="12">
        <f t="shared" si="165"/>
        <v>41441.866608796299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15">
        <f t="shared" si="166"/>
        <v>0</v>
      </c>
      <c r="R1495" s="7" t="e">
        <f t="shared" si="162"/>
        <v>#DIV/0!</v>
      </c>
      <c r="S1495" t="str">
        <f t="shared" si="163"/>
        <v>publishing</v>
      </c>
      <c r="T1495" t="str">
        <f t="shared" si="167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 s="12">
        <f t="shared" si="164"/>
        <v>42067.722372685181</v>
      </c>
      <c r="J1496">
        <v>1428075480</v>
      </c>
      <c r="K1496" s="12">
        <f t="shared" si="165"/>
        <v>42097.651388888888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15">
        <f t="shared" si="166"/>
        <v>8.9</v>
      </c>
      <c r="R1496" s="7">
        <f t="shared" si="162"/>
        <v>40.454545454545453</v>
      </c>
      <c r="S1496" t="str">
        <f t="shared" si="163"/>
        <v>publishing</v>
      </c>
      <c r="T1496" t="str">
        <f t="shared" si="167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 s="12">
        <f t="shared" si="164"/>
        <v>40752.789710648147</v>
      </c>
      <c r="J1497">
        <v>1314471431</v>
      </c>
      <c r="K1497" s="12">
        <f t="shared" si="165"/>
        <v>40782.789710648147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15">
        <f t="shared" si="166"/>
        <v>0</v>
      </c>
      <c r="R1497" s="7" t="e">
        <f t="shared" si="162"/>
        <v>#DIV/0!</v>
      </c>
      <c r="S1497" t="str">
        <f t="shared" si="163"/>
        <v>publishing</v>
      </c>
      <c r="T1497" t="str">
        <f t="shared" si="167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 s="12">
        <f t="shared" si="164"/>
        <v>41838.475219907406</v>
      </c>
      <c r="J1498">
        <v>1410866659</v>
      </c>
      <c r="K1498" s="12">
        <f t="shared" si="165"/>
        <v>41898.475219907406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15">
        <f t="shared" si="166"/>
        <v>0</v>
      </c>
      <c r="R1498" s="7" t="e">
        <f t="shared" si="162"/>
        <v>#DIV/0!</v>
      </c>
      <c r="S1498" t="str">
        <f t="shared" si="163"/>
        <v>publishing</v>
      </c>
      <c r="T1498" t="str">
        <f t="shared" si="167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 s="12">
        <f t="shared" si="164"/>
        <v>41444.64261574074</v>
      </c>
      <c r="J1499">
        <v>1375299780</v>
      </c>
      <c r="K1499" s="12">
        <f t="shared" si="165"/>
        <v>41486.821527777778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15">
        <f t="shared" si="166"/>
        <v>6.6666666666666671E-3</v>
      </c>
      <c r="R1499" s="7">
        <f t="shared" si="162"/>
        <v>1</v>
      </c>
      <c r="S1499" t="str">
        <f t="shared" si="163"/>
        <v>publishing</v>
      </c>
      <c r="T1499" t="str">
        <f t="shared" si="167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 s="12">
        <f t="shared" si="164"/>
        <v>41840.983541666668</v>
      </c>
      <c r="J1500">
        <v>1409787378</v>
      </c>
      <c r="K1500" s="12">
        <f t="shared" si="165"/>
        <v>41885.983541666668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15">
        <f t="shared" si="166"/>
        <v>1.9</v>
      </c>
      <c r="R1500" s="7">
        <f t="shared" si="162"/>
        <v>19</v>
      </c>
      <c r="S1500" t="str">
        <f t="shared" si="163"/>
        <v>publishing</v>
      </c>
      <c r="T1500" t="str">
        <f t="shared" si="167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 s="12">
        <f t="shared" si="164"/>
        <v>42527.007326388892</v>
      </c>
      <c r="J1501">
        <v>1470355833</v>
      </c>
      <c r="K1501" s="12">
        <f t="shared" si="165"/>
        <v>42587.007326388892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15">
        <f t="shared" si="166"/>
        <v>0.25</v>
      </c>
      <c r="R1501" s="7">
        <f t="shared" si="162"/>
        <v>5</v>
      </c>
      <c r="S1501" t="str">
        <f t="shared" si="163"/>
        <v>publishing</v>
      </c>
      <c r="T1501" t="str">
        <f t="shared" si="167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 s="12">
        <f t="shared" si="164"/>
        <v>41365.904594907406</v>
      </c>
      <c r="J1502">
        <v>1367444557</v>
      </c>
      <c r="K1502" s="12">
        <f t="shared" si="165"/>
        <v>41395.904594907406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15">
        <f t="shared" si="166"/>
        <v>25.035714285714285</v>
      </c>
      <c r="R1502" s="7">
        <f t="shared" si="162"/>
        <v>46.733333333333334</v>
      </c>
      <c r="S1502" t="str">
        <f t="shared" si="163"/>
        <v>publishing</v>
      </c>
      <c r="T1502" t="str">
        <f t="shared" si="167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 s="12">
        <f t="shared" si="164"/>
        <v>42163.583599537036</v>
      </c>
      <c r="J1503">
        <v>1436364023</v>
      </c>
      <c r="K1503" s="12">
        <f t="shared" si="165"/>
        <v>42193.583599537036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15">
        <f t="shared" si="166"/>
        <v>166.33076923076925</v>
      </c>
      <c r="R1503" s="7">
        <f t="shared" si="162"/>
        <v>97.731073446327684</v>
      </c>
      <c r="S1503" t="str">
        <f>LEFT(P1503,12-1)</f>
        <v>photography</v>
      </c>
      <c r="T1503" t="str">
        <f>RIGHT(P1503,11-1)</f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 s="12">
        <f t="shared" si="164"/>
        <v>42426.542592592596</v>
      </c>
      <c r="J1504">
        <v>1458943200</v>
      </c>
      <c r="K1504" s="12">
        <f t="shared" si="165"/>
        <v>42454.916666666672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15">
        <f t="shared" si="166"/>
        <v>101.44545454545455</v>
      </c>
      <c r="R1504" s="7">
        <f t="shared" si="162"/>
        <v>67.835866261398181</v>
      </c>
      <c r="S1504" t="str">
        <f t="shared" ref="S1504:S1562" si="168">LEFT(P1504,12-1)</f>
        <v>photography</v>
      </c>
      <c r="T1504" t="str">
        <f t="shared" ref="T1504:T1542" si="169">RIGHT(P1504,11-1)</f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 s="12">
        <f t="shared" si="164"/>
        <v>42606.347233796296</v>
      </c>
      <c r="J1505">
        <v>1477210801</v>
      </c>
      <c r="K1505" s="12">
        <f t="shared" si="165"/>
        <v>42666.347233796296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15">
        <f t="shared" si="166"/>
        <v>107.89146666666667</v>
      </c>
      <c r="R1505" s="7">
        <f t="shared" si="162"/>
        <v>56.98492957746479</v>
      </c>
      <c r="S1505" t="str">
        <f t="shared" si="168"/>
        <v>photography</v>
      </c>
      <c r="T1505" t="str">
        <f t="shared" si="169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 s="12">
        <f t="shared" si="164"/>
        <v>41772.657685185186</v>
      </c>
      <c r="J1506">
        <v>1402389180</v>
      </c>
      <c r="K1506" s="12">
        <f t="shared" si="165"/>
        <v>41800.356249999997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15">
        <f t="shared" si="166"/>
        <v>277.93846153846158</v>
      </c>
      <c r="R1506" s="7">
        <f t="shared" si="162"/>
        <v>67.159851301115239</v>
      </c>
      <c r="S1506" t="str">
        <f t="shared" si="168"/>
        <v>photography</v>
      </c>
      <c r="T1506" t="str">
        <f t="shared" si="169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 s="12">
        <f t="shared" si="164"/>
        <v>42414.44332175926</v>
      </c>
      <c r="J1507">
        <v>1458676860</v>
      </c>
      <c r="K1507" s="12">
        <f t="shared" si="165"/>
        <v>42451.834027777775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15">
        <f t="shared" si="166"/>
        <v>103.58125</v>
      </c>
      <c r="R1507" s="7">
        <f t="shared" si="162"/>
        <v>48.037681159420288</v>
      </c>
      <c r="S1507" t="str">
        <f t="shared" si="168"/>
        <v>photography</v>
      </c>
      <c r="T1507" t="str">
        <f t="shared" si="169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 s="12">
        <f t="shared" si="164"/>
        <v>41814.785925925928</v>
      </c>
      <c r="J1508">
        <v>1406227904</v>
      </c>
      <c r="K1508" s="12">
        <f t="shared" si="165"/>
        <v>41844.785925925928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15">
        <f t="shared" si="166"/>
        <v>111.4</v>
      </c>
      <c r="R1508" s="7">
        <f t="shared" si="162"/>
        <v>38.860465116279073</v>
      </c>
      <c r="S1508" t="str">
        <f t="shared" si="168"/>
        <v>photography</v>
      </c>
      <c r="T1508" t="str">
        <f t="shared" si="169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 s="12">
        <f t="shared" si="164"/>
        <v>40254.450335648151</v>
      </c>
      <c r="J1509">
        <v>1273911000</v>
      </c>
      <c r="K1509" s="12">
        <f t="shared" si="165"/>
        <v>40313.340277777781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15">
        <f t="shared" si="166"/>
        <v>215</v>
      </c>
      <c r="R1509" s="7">
        <f t="shared" si="162"/>
        <v>78.181818181818187</v>
      </c>
      <c r="S1509" t="str">
        <f t="shared" si="168"/>
        <v>photography</v>
      </c>
      <c r="T1509" t="str">
        <f t="shared" si="169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 s="12">
        <f t="shared" si="164"/>
        <v>41786.614363425928</v>
      </c>
      <c r="J1510">
        <v>1403880281</v>
      </c>
      <c r="K1510" s="12">
        <f t="shared" si="165"/>
        <v>41817.614363425928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15">
        <f t="shared" si="166"/>
        <v>110.76216216216217</v>
      </c>
      <c r="R1510" s="7">
        <f t="shared" si="162"/>
        <v>97.113744075829388</v>
      </c>
      <c r="S1510" t="str">
        <f t="shared" si="168"/>
        <v>photography</v>
      </c>
      <c r="T1510" t="str">
        <f t="shared" si="169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 s="12">
        <f t="shared" si="164"/>
        <v>42751.533391203702</v>
      </c>
      <c r="J1511">
        <v>1487113140</v>
      </c>
      <c r="K1511" s="12">
        <f t="shared" si="165"/>
        <v>42780.957638888889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15">
        <f t="shared" si="166"/>
        <v>123.64125714285714</v>
      </c>
      <c r="R1511" s="7">
        <f t="shared" si="162"/>
        <v>110.39397959183674</v>
      </c>
      <c r="S1511" t="str">
        <f t="shared" si="168"/>
        <v>photography</v>
      </c>
      <c r="T1511" t="str">
        <f t="shared" si="169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 s="12">
        <f t="shared" si="164"/>
        <v>41809.385162037033</v>
      </c>
      <c r="J1512">
        <v>1405761278</v>
      </c>
      <c r="K1512" s="12">
        <f t="shared" si="165"/>
        <v>41839.385162037033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15">
        <f t="shared" si="166"/>
        <v>101.03500000000001</v>
      </c>
      <c r="R1512" s="7">
        <f t="shared" si="162"/>
        <v>39.91506172839506</v>
      </c>
      <c r="S1512" t="str">
        <f t="shared" si="168"/>
        <v>photography</v>
      </c>
      <c r="T1512" t="str">
        <f t="shared" si="169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 s="12">
        <f t="shared" si="164"/>
        <v>42296.583379629628</v>
      </c>
      <c r="J1513">
        <v>1447858804</v>
      </c>
      <c r="K1513" s="12">
        <f t="shared" si="165"/>
        <v>42326.625046296293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15">
        <f t="shared" si="166"/>
        <v>111.79285714285714</v>
      </c>
      <c r="R1513" s="7">
        <f t="shared" si="162"/>
        <v>75.975728155339809</v>
      </c>
      <c r="S1513" t="str">
        <f t="shared" si="168"/>
        <v>photography</v>
      </c>
      <c r="T1513" t="str">
        <f t="shared" si="169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 s="12">
        <f t="shared" si="164"/>
        <v>42741.684479166666</v>
      </c>
      <c r="J1514">
        <v>1486311939</v>
      </c>
      <c r="K1514" s="12">
        <f t="shared" si="165"/>
        <v>42771.684479166666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15">
        <f t="shared" si="166"/>
        <v>558.7714285714286</v>
      </c>
      <c r="R1514" s="7">
        <f t="shared" si="162"/>
        <v>58.379104477611939</v>
      </c>
      <c r="S1514" t="str">
        <f t="shared" si="168"/>
        <v>photography</v>
      </c>
      <c r="T1514" t="str">
        <f t="shared" si="169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 s="12">
        <f t="shared" si="164"/>
        <v>41806.637337962966</v>
      </c>
      <c r="J1515">
        <v>1405523866</v>
      </c>
      <c r="K1515" s="12">
        <f t="shared" si="165"/>
        <v>41836.637337962966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15">
        <f t="shared" si="166"/>
        <v>150.01875000000001</v>
      </c>
      <c r="R1515" s="7">
        <f t="shared" si="162"/>
        <v>55.82093023255814</v>
      </c>
      <c r="S1515" t="str">
        <f t="shared" si="168"/>
        <v>photography</v>
      </c>
      <c r="T1515" t="str">
        <f t="shared" si="169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 s="12">
        <f t="shared" si="164"/>
        <v>42234.597685185188</v>
      </c>
      <c r="J1516">
        <v>1443363640</v>
      </c>
      <c r="K1516" s="12">
        <f t="shared" si="165"/>
        <v>42274.597685185188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15">
        <f t="shared" si="166"/>
        <v>106.476</v>
      </c>
      <c r="R1516" s="7">
        <f t="shared" si="162"/>
        <v>151.24431818181819</v>
      </c>
      <c r="S1516" t="str">
        <f t="shared" si="168"/>
        <v>photography</v>
      </c>
      <c r="T1516" t="str">
        <f t="shared" si="169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 s="12">
        <f t="shared" si="164"/>
        <v>42415.253437499996</v>
      </c>
      <c r="J1517">
        <v>1458104697</v>
      </c>
      <c r="K1517" s="12">
        <f t="shared" si="165"/>
        <v>42445.211770833332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15">
        <f t="shared" si="166"/>
        <v>157.18899999999999</v>
      </c>
      <c r="R1517" s="7">
        <f t="shared" si="162"/>
        <v>849.67027027027029</v>
      </c>
      <c r="S1517" t="str">
        <f t="shared" si="168"/>
        <v>photography</v>
      </c>
      <c r="T1517" t="str">
        <f t="shared" si="169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 s="12">
        <f t="shared" si="164"/>
        <v>42619.466342592597</v>
      </c>
      <c r="J1518">
        <v>1475762400</v>
      </c>
      <c r="K1518" s="12">
        <f t="shared" si="165"/>
        <v>42649.583333333328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15">
        <f t="shared" si="166"/>
        <v>108.65882352941176</v>
      </c>
      <c r="R1518" s="7">
        <f t="shared" si="162"/>
        <v>159.24137931034483</v>
      </c>
      <c r="S1518" t="str">
        <f t="shared" si="168"/>
        <v>photography</v>
      </c>
      <c r="T1518" t="str">
        <f t="shared" si="169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 s="12">
        <f t="shared" si="164"/>
        <v>41948.56658564815</v>
      </c>
      <c r="J1519">
        <v>1417845600</v>
      </c>
      <c r="K1519" s="12">
        <f t="shared" si="165"/>
        <v>41979.25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15">
        <f t="shared" si="166"/>
        <v>161.97999999999999</v>
      </c>
      <c r="R1519" s="7">
        <f t="shared" si="162"/>
        <v>39.507317073170732</v>
      </c>
      <c r="S1519" t="str">
        <f t="shared" si="168"/>
        <v>photography</v>
      </c>
      <c r="T1519" t="str">
        <f t="shared" si="169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 s="12">
        <f t="shared" si="164"/>
        <v>41760.8200462963</v>
      </c>
      <c r="J1520">
        <v>1401565252</v>
      </c>
      <c r="K1520" s="12">
        <f t="shared" si="165"/>
        <v>41790.8200462963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15">
        <f t="shared" si="166"/>
        <v>205.36666666666665</v>
      </c>
      <c r="R1520" s="7">
        <f t="shared" si="162"/>
        <v>130.52966101694915</v>
      </c>
      <c r="S1520" t="str">
        <f t="shared" si="168"/>
        <v>photography</v>
      </c>
      <c r="T1520" t="str">
        <f t="shared" si="169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 s="12">
        <f t="shared" si="164"/>
        <v>41782.741701388892</v>
      </c>
      <c r="J1521">
        <v>1403301540</v>
      </c>
      <c r="K1521" s="12">
        <f t="shared" si="165"/>
        <v>41810.915972222225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15">
        <f t="shared" si="166"/>
        <v>103.36388888888889</v>
      </c>
      <c r="R1521" s="7">
        <f t="shared" si="162"/>
        <v>64.156896551724131</v>
      </c>
      <c r="S1521" t="str">
        <f t="shared" si="168"/>
        <v>photography</v>
      </c>
      <c r="T1521" t="str">
        <f t="shared" si="169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 s="12">
        <f t="shared" si="164"/>
        <v>41955.857789351852</v>
      </c>
      <c r="J1522">
        <v>1418961600</v>
      </c>
      <c r="K1522" s="12">
        <f t="shared" si="165"/>
        <v>41992.166666666672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15">
        <f t="shared" si="166"/>
        <v>103.47222222222223</v>
      </c>
      <c r="R1522" s="7">
        <f t="shared" si="162"/>
        <v>111.52694610778443</v>
      </c>
      <c r="S1522" t="str">
        <f t="shared" si="168"/>
        <v>photography</v>
      </c>
      <c r="T1522" t="str">
        <f t="shared" si="169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 s="12">
        <f t="shared" si="164"/>
        <v>42493.167719907404</v>
      </c>
      <c r="J1523">
        <v>1465272091</v>
      </c>
      <c r="K1523" s="12">
        <f t="shared" si="165"/>
        <v>42528.167719907404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15">
        <f t="shared" si="166"/>
        <v>106.81333333333333</v>
      </c>
      <c r="R1523" s="7">
        <f t="shared" si="162"/>
        <v>170.44680851063831</v>
      </c>
      <c r="S1523" t="str">
        <f t="shared" si="168"/>
        <v>photography</v>
      </c>
      <c r="T1523" t="str">
        <f t="shared" si="169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 s="12">
        <f t="shared" si="164"/>
        <v>41899.830312500002</v>
      </c>
      <c r="J1524">
        <v>1413575739</v>
      </c>
      <c r="K1524" s="12">
        <f t="shared" si="165"/>
        <v>41929.830312500002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15">
        <f t="shared" si="166"/>
        <v>138.96574712643678</v>
      </c>
      <c r="R1524" s="7">
        <f t="shared" si="162"/>
        <v>133.7391592920354</v>
      </c>
      <c r="S1524" t="str">
        <f t="shared" si="168"/>
        <v>photography</v>
      </c>
      <c r="T1524" t="str">
        <f t="shared" si="169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 s="12">
        <f t="shared" si="164"/>
        <v>41964.751342592594</v>
      </c>
      <c r="J1525">
        <v>1419292800</v>
      </c>
      <c r="K1525" s="12">
        <f t="shared" si="165"/>
        <v>41996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15">
        <f t="shared" si="166"/>
        <v>124.84324324324325</v>
      </c>
      <c r="R1525" s="7">
        <f t="shared" si="162"/>
        <v>95.834024896265561</v>
      </c>
      <c r="S1525" t="str">
        <f t="shared" si="168"/>
        <v>photography</v>
      </c>
      <c r="T1525" t="str">
        <f t="shared" si="169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 s="12">
        <f t="shared" si="164"/>
        <v>42756.501041666663</v>
      </c>
      <c r="J1526">
        <v>1487592090</v>
      </c>
      <c r="K1526" s="12">
        <f t="shared" si="165"/>
        <v>42786.501041666663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15">
        <f t="shared" si="166"/>
        <v>206.99999999999997</v>
      </c>
      <c r="R1526" s="7">
        <f t="shared" si="162"/>
        <v>221.78571428571428</v>
      </c>
      <c r="S1526" t="str">
        <f t="shared" si="168"/>
        <v>photography</v>
      </c>
      <c r="T1526" t="str">
        <f t="shared" si="169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 s="12">
        <f t="shared" si="164"/>
        <v>42570.702986111108</v>
      </c>
      <c r="J1527">
        <v>1471539138</v>
      </c>
      <c r="K1527" s="12">
        <f t="shared" si="165"/>
        <v>42600.702986111108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15">
        <f t="shared" si="166"/>
        <v>174.00576923076923</v>
      </c>
      <c r="R1527" s="7">
        <f t="shared" si="162"/>
        <v>32.315357142857138</v>
      </c>
      <c r="S1527" t="str">
        <f t="shared" si="168"/>
        <v>photography</v>
      </c>
      <c r="T1527" t="str">
        <f t="shared" si="169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 s="12">
        <f t="shared" si="164"/>
        <v>42339.276006944448</v>
      </c>
      <c r="J1528">
        <v>1453185447</v>
      </c>
      <c r="K1528" s="12">
        <f t="shared" si="165"/>
        <v>42388.276006944448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15">
        <f t="shared" si="166"/>
        <v>120.32608695652173</v>
      </c>
      <c r="R1528" s="7">
        <f t="shared" si="162"/>
        <v>98.839285714285708</v>
      </c>
      <c r="S1528" t="str">
        <f t="shared" si="168"/>
        <v>photography</v>
      </c>
      <c r="T1528" t="str">
        <f t="shared" si="169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 s="12">
        <f t="shared" si="164"/>
        <v>42780.600532407407</v>
      </c>
      <c r="J1529">
        <v>1489497886</v>
      </c>
      <c r="K1529" s="12">
        <f t="shared" si="165"/>
        <v>42808.558865740735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15">
        <f t="shared" si="166"/>
        <v>110.44428571428573</v>
      </c>
      <c r="R1529" s="7">
        <f t="shared" si="162"/>
        <v>55.222142857142863</v>
      </c>
      <c r="S1529" t="str">
        <f t="shared" si="168"/>
        <v>photography</v>
      </c>
      <c r="T1529" t="str">
        <f t="shared" si="169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 s="12">
        <f t="shared" si="164"/>
        <v>42736.732893518521</v>
      </c>
      <c r="J1530">
        <v>1485907200</v>
      </c>
      <c r="K1530" s="12">
        <f t="shared" si="165"/>
        <v>42767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15">
        <f t="shared" si="166"/>
        <v>281.56666666666666</v>
      </c>
      <c r="R1530" s="7">
        <f t="shared" si="162"/>
        <v>52.793750000000003</v>
      </c>
      <c r="S1530" t="str">
        <f t="shared" si="168"/>
        <v>photography</v>
      </c>
      <c r="T1530" t="str">
        <f t="shared" si="169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 s="12">
        <f t="shared" si="164"/>
        <v>42052.628703703704</v>
      </c>
      <c r="J1531">
        <v>1426773920</v>
      </c>
      <c r="K1531" s="12">
        <f t="shared" si="165"/>
        <v>42082.587037037039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15">
        <f t="shared" si="166"/>
        <v>100.67894736842105</v>
      </c>
      <c r="R1531" s="7">
        <f t="shared" si="162"/>
        <v>135.66666666666666</v>
      </c>
      <c r="S1531" t="str">
        <f t="shared" si="168"/>
        <v>photography</v>
      </c>
      <c r="T1531" t="str">
        <f t="shared" si="169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 s="12">
        <f t="shared" si="164"/>
        <v>42275.767303240747</v>
      </c>
      <c r="J1532">
        <v>1445624695</v>
      </c>
      <c r="K1532" s="12">
        <f t="shared" si="165"/>
        <v>42300.767303240747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15">
        <f t="shared" si="166"/>
        <v>134.82571428571427</v>
      </c>
      <c r="R1532" s="7">
        <f t="shared" si="162"/>
        <v>53.991990846681922</v>
      </c>
      <c r="S1532" t="str">
        <f t="shared" si="168"/>
        <v>photography</v>
      </c>
      <c r="T1532" t="str">
        <f t="shared" si="169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 s="12">
        <f t="shared" si="164"/>
        <v>41941.802384259259</v>
      </c>
      <c r="J1533">
        <v>1417402800</v>
      </c>
      <c r="K1533" s="12">
        <f t="shared" si="165"/>
        <v>41974.125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15">
        <f t="shared" si="166"/>
        <v>175.95744680851064</v>
      </c>
      <c r="R1533" s="7">
        <f t="shared" si="162"/>
        <v>56.643835616438359</v>
      </c>
      <c r="S1533" t="str">
        <f t="shared" si="168"/>
        <v>photography</v>
      </c>
      <c r="T1533" t="str">
        <f t="shared" si="169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 s="12">
        <f t="shared" si="164"/>
        <v>42391.475289351853</v>
      </c>
      <c r="J1534">
        <v>1455548400</v>
      </c>
      <c r="K1534" s="12">
        <f t="shared" si="165"/>
        <v>42415.625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15">
        <f t="shared" si="166"/>
        <v>484.02000000000004</v>
      </c>
      <c r="R1534" s="7">
        <f t="shared" ref="R1534:R1597" si="170">(E1534/N1534)</f>
        <v>82.316326530612244</v>
      </c>
      <c r="S1534" t="str">
        <f t="shared" si="168"/>
        <v>photography</v>
      </c>
      <c r="T1534" t="str">
        <f t="shared" si="169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 s="12">
        <f t="shared" si="164"/>
        <v>42443.00204861111</v>
      </c>
      <c r="J1535">
        <v>1462161540</v>
      </c>
      <c r="K1535" s="12">
        <f t="shared" si="165"/>
        <v>42492.165972222225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15">
        <f t="shared" si="166"/>
        <v>145.14000000000001</v>
      </c>
      <c r="R1535" s="7">
        <f t="shared" si="170"/>
        <v>88.26081081081081</v>
      </c>
      <c r="S1535" t="str">
        <f t="shared" si="168"/>
        <v>photography</v>
      </c>
      <c r="T1535" t="str">
        <f t="shared" si="169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 s="12">
        <f t="shared" si="164"/>
        <v>42221.67432870371</v>
      </c>
      <c r="J1536">
        <v>1441383062</v>
      </c>
      <c r="K1536" s="12">
        <f t="shared" si="165"/>
        <v>42251.67432870371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15">
        <f t="shared" si="166"/>
        <v>417.73333333333335</v>
      </c>
      <c r="R1536" s="7">
        <f t="shared" si="170"/>
        <v>84.905149051490511</v>
      </c>
      <c r="S1536" t="str">
        <f t="shared" si="168"/>
        <v>photography</v>
      </c>
      <c r="T1536" t="str">
        <f t="shared" si="169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 s="12">
        <f t="shared" si="164"/>
        <v>42484.829062500001</v>
      </c>
      <c r="J1537">
        <v>1464040800</v>
      </c>
      <c r="K1537" s="12">
        <f t="shared" si="165"/>
        <v>42513.916666666672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15">
        <f t="shared" si="166"/>
        <v>132.42499999999998</v>
      </c>
      <c r="R1537" s="7">
        <f t="shared" si="170"/>
        <v>48.154545454545456</v>
      </c>
      <c r="S1537" t="str">
        <f t="shared" si="168"/>
        <v>photography</v>
      </c>
      <c r="T1537" t="str">
        <f t="shared" si="169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 s="12">
        <f t="shared" si="164"/>
        <v>42213.802199074074</v>
      </c>
      <c r="J1538">
        <v>1440702910</v>
      </c>
      <c r="K1538" s="12">
        <f t="shared" si="165"/>
        <v>42243.802199074074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15">
        <f t="shared" si="166"/>
        <v>250.30841666666666</v>
      </c>
      <c r="R1538" s="7">
        <f t="shared" si="170"/>
        <v>66.015406593406595</v>
      </c>
      <c r="S1538" t="str">
        <f t="shared" si="168"/>
        <v>photography</v>
      </c>
      <c r="T1538" t="str">
        <f t="shared" si="169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 s="12">
        <f t="shared" ref="I1539:I1602" si="171">(((L1539/60)/60)/24)+DATE(1970, 1, 1)</f>
        <v>42552.315127314811</v>
      </c>
      <c r="J1539">
        <v>1470506400</v>
      </c>
      <c r="K1539" s="12">
        <f t="shared" ref="K1539:K1602" si="172">(((J1539/60)/60)/24)+DATE(1970, 1, 1)</f>
        <v>42588.75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15">
        <f t="shared" ref="Q1539:Q1602" si="173">E1539/D1539*100</f>
        <v>179.9</v>
      </c>
      <c r="R1539" s="7">
        <f t="shared" si="170"/>
        <v>96.375</v>
      </c>
      <c r="S1539" t="str">
        <f t="shared" si="168"/>
        <v>photography</v>
      </c>
      <c r="T1539" t="str">
        <f t="shared" si="169"/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 s="12">
        <f t="shared" si="171"/>
        <v>41981.782060185185</v>
      </c>
      <c r="J1540">
        <v>1421952370</v>
      </c>
      <c r="K1540" s="12">
        <f t="shared" si="172"/>
        <v>42026.782060185185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15">
        <f t="shared" si="173"/>
        <v>102.62857142857142</v>
      </c>
      <c r="R1540" s="7">
        <f t="shared" si="170"/>
        <v>156.17391304347825</v>
      </c>
      <c r="S1540" t="str">
        <f t="shared" si="168"/>
        <v>photography</v>
      </c>
      <c r="T1540" t="str">
        <f t="shared" si="16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 s="12">
        <f t="shared" si="171"/>
        <v>42705.919201388882</v>
      </c>
      <c r="J1541">
        <v>1483481019</v>
      </c>
      <c r="K1541" s="12">
        <f t="shared" si="172"/>
        <v>42738.919201388882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15">
        <f t="shared" si="173"/>
        <v>135.98609999999999</v>
      </c>
      <c r="R1541" s="7">
        <f t="shared" si="170"/>
        <v>95.764859154929582</v>
      </c>
      <c r="S1541" t="str">
        <f t="shared" si="168"/>
        <v>photography</v>
      </c>
      <c r="T1541" t="str">
        <f t="shared" si="16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 s="12">
        <f t="shared" si="171"/>
        <v>41939.00712962963</v>
      </c>
      <c r="J1542">
        <v>1416964500</v>
      </c>
      <c r="K1542" s="12">
        <f t="shared" si="172"/>
        <v>41969.052083333328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15">
        <f t="shared" si="173"/>
        <v>117.86666666666667</v>
      </c>
      <c r="R1542" s="7">
        <f t="shared" si="170"/>
        <v>180.40816326530611</v>
      </c>
      <c r="S1542" t="str">
        <f t="shared" si="168"/>
        <v>photography</v>
      </c>
      <c r="T1542" t="str">
        <f t="shared" si="16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 s="12">
        <f t="shared" si="171"/>
        <v>41974.712245370371</v>
      </c>
      <c r="J1543">
        <v>1420045538</v>
      </c>
      <c r="K1543" s="12">
        <f t="shared" si="172"/>
        <v>42004.712245370371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15">
        <f t="shared" si="173"/>
        <v>3.3333333333333333E-2</v>
      </c>
      <c r="R1543" s="7">
        <f t="shared" si="170"/>
        <v>3</v>
      </c>
      <c r="S1543" t="str">
        <f>LEFT(P1543,12-1)</f>
        <v>photography</v>
      </c>
      <c r="T1543" t="str">
        <f>RIGHT(P1543,7-1)</f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 s="12">
        <f t="shared" si="171"/>
        <v>42170.996527777781</v>
      </c>
      <c r="J1544">
        <v>1435708500</v>
      </c>
      <c r="K1544" s="12">
        <f t="shared" si="172"/>
        <v>42185.996527777781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15">
        <f t="shared" si="173"/>
        <v>4</v>
      </c>
      <c r="R1544" s="7">
        <f t="shared" si="170"/>
        <v>20</v>
      </c>
      <c r="S1544" t="str">
        <f t="shared" si="168"/>
        <v>photography</v>
      </c>
      <c r="T1544" t="str">
        <f t="shared" ref="T1544:T1561" si="174">RIGHT(P1544,7-1)</f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 s="12">
        <f t="shared" si="171"/>
        <v>41935.509652777779</v>
      </c>
      <c r="J1545">
        <v>1416662034</v>
      </c>
      <c r="K1545" s="12">
        <f t="shared" si="172"/>
        <v>41965.551319444443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15">
        <f t="shared" si="173"/>
        <v>0.44444444444444442</v>
      </c>
      <c r="R1545" s="7">
        <f t="shared" si="170"/>
        <v>10</v>
      </c>
      <c r="S1545" t="str">
        <f t="shared" si="168"/>
        <v>photography</v>
      </c>
      <c r="T1545" t="str">
        <f t="shared" si="174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 s="12">
        <f t="shared" si="171"/>
        <v>42053.051203703704</v>
      </c>
      <c r="J1546">
        <v>1427847480</v>
      </c>
      <c r="K1546" s="12">
        <f t="shared" si="172"/>
        <v>42095.012499999997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15">
        <f t="shared" si="173"/>
        <v>0</v>
      </c>
      <c r="R1546" s="7" t="e">
        <f t="shared" si="170"/>
        <v>#DIV/0!</v>
      </c>
      <c r="S1546" t="str">
        <f t="shared" si="168"/>
        <v>photography</v>
      </c>
      <c r="T1546" t="str">
        <f t="shared" si="174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 s="12">
        <f t="shared" si="171"/>
        <v>42031.884652777779</v>
      </c>
      <c r="J1547">
        <v>1425330960</v>
      </c>
      <c r="K1547" s="12">
        <f t="shared" si="172"/>
        <v>42065.886111111111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15">
        <f t="shared" si="173"/>
        <v>3.3333333333333333E-2</v>
      </c>
      <c r="R1547" s="7">
        <f t="shared" si="170"/>
        <v>1</v>
      </c>
      <c r="S1547" t="str">
        <f t="shared" si="168"/>
        <v>photography</v>
      </c>
      <c r="T1547" t="str">
        <f t="shared" si="174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 s="12">
        <f t="shared" si="171"/>
        <v>41839.212951388887</v>
      </c>
      <c r="J1548">
        <v>1410930399</v>
      </c>
      <c r="K1548" s="12">
        <f t="shared" si="172"/>
        <v>41899.212951388887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15">
        <f t="shared" si="173"/>
        <v>28.9</v>
      </c>
      <c r="R1548" s="7">
        <f t="shared" si="170"/>
        <v>26.272727272727273</v>
      </c>
      <c r="S1548" t="str">
        <f t="shared" si="168"/>
        <v>photography</v>
      </c>
      <c r="T1548" t="str">
        <f t="shared" si="174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 s="12">
        <f t="shared" si="171"/>
        <v>42782.426875000005</v>
      </c>
      <c r="J1549">
        <v>1487844882</v>
      </c>
      <c r="K1549" s="12">
        <f t="shared" si="172"/>
        <v>42789.426875000005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15">
        <f t="shared" si="173"/>
        <v>0</v>
      </c>
      <c r="R1549" s="7" t="e">
        <f t="shared" si="170"/>
        <v>#DIV/0!</v>
      </c>
      <c r="S1549" t="str">
        <f t="shared" si="168"/>
        <v>photography</v>
      </c>
      <c r="T1549" t="str">
        <f t="shared" si="174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 s="12">
        <f t="shared" si="171"/>
        <v>42286.88217592593</v>
      </c>
      <c r="J1550">
        <v>1447020620</v>
      </c>
      <c r="K1550" s="12">
        <f t="shared" si="172"/>
        <v>42316.923842592587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15">
        <f t="shared" si="173"/>
        <v>8.5714285714285712</v>
      </c>
      <c r="R1550" s="7">
        <f t="shared" si="170"/>
        <v>60</v>
      </c>
      <c r="S1550" t="str">
        <f t="shared" si="168"/>
        <v>photography</v>
      </c>
      <c r="T1550" t="str">
        <f t="shared" si="174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 s="12">
        <f t="shared" si="171"/>
        <v>42281.136099537034</v>
      </c>
      <c r="J1551">
        <v>1446524159</v>
      </c>
      <c r="K1551" s="12">
        <f t="shared" si="172"/>
        <v>42311.177766203706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15">
        <f t="shared" si="173"/>
        <v>34</v>
      </c>
      <c r="R1551" s="7">
        <f t="shared" si="170"/>
        <v>28.333333333333332</v>
      </c>
      <c r="S1551" t="str">
        <f t="shared" si="168"/>
        <v>photography</v>
      </c>
      <c r="T1551" t="str">
        <f t="shared" si="174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 s="12">
        <f t="shared" si="171"/>
        <v>42472.449467592596</v>
      </c>
      <c r="J1552">
        <v>1463050034</v>
      </c>
      <c r="K1552" s="12">
        <f t="shared" si="172"/>
        <v>42502.449467592596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15">
        <f t="shared" si="173"/>
        <v>13.466666666666665</v>
      </c>
      <c r="R1552" s="7">
        <f t="shared" si="170"/>
        <v>14.428571428571429</v>
      </c>
      <c r="S1552" t="str">
        <f t="shared" si="168"/>
        <v>photography</v>
      </c>
      <c r="T1552" t="str">
        <f t="shared" si="174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 s="12">
        <f t="shared" si="171"/>
        <v>42121.824525462958</v>
      </c>
      <c r="J1553">
        <v>1432756039</v>
      </c>
      <c r="K1553" s="12">
        <f t="shared" si="172"/>
        <v>42151.824525462958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15">
        <f t="shared" si="173"/>
        <v>0</v>
      </c>
      <c r="R1553" s="7" t="e">
        <f t="shared" si="170"/>
        <v>#DIV/0!</v>
      </c>
      <c r="S1553" t="str">
        <f t="shared" si="168"/>
        <v>photography</v>
      </c>
      <c r="T1553" t="str">
        <f t="shared" si="174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 s="12">
        <f t="shared" si="171"/>
        <v>41892.688750000001</v>
      </c>
      <c r="J1554">
        <v>1412135940</v>
      </c>
      <c r="K1554" s="12">
        <f t="shared" si="172"/>
        <v>41913.165972222225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15">
        <f t="shared" si="173"/>
        <v>49.186046511627907</v>
      </c>
      <c r="R1554" s="7">
        <f t="shared" si="170"/>
        <v>132.1875</v>
      </c>
      <c r="S1554" t="str">
        <f t="shared" si="168"/>
        <v>photography</v>
      </c>
      <c r="T1554" t="str">
        <f t="shared" si="174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 s="12">
        <f t="shared" si="171"/>
        <v>42219.282951388886</v>
      </c>
      <c r="J1555">
        <v>1441176447</v>
      </c>
      <c r="K1555" s="12">
        <f t="shared" si="172"/>
        <v>42249.282951388886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15">
        <f t="shared" si="173"/>
        <v>0</v>
      </c>
      <c r="R1555" s="7" t="e">
        <f t="shared" si="170"/>
        <v>#DIV/0!</v>
      </c>
      <c r="S1555" t="str">
        <f t="shared" si="168"/>
        <v>photography</v>
      </c>
      <c r="T1555" t="str">
        <f t="shared" si="174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 s="12">
        <f t="shared" si="171"/>
        <v>42188.252199074079</v>
      </c>
      <c r="J1556">
        <v>1438495390</v>
      </c>
      <c r="K1556" s="12">
        <f t="shared" si="172"/>
        <v>42218.252199074079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15">
        <f t="shared" si="173"/>
        <v>0</v>
      </c>
      <c r="R1556" s="7" t="e">
        <f t="shared" si="170"/>
        <v>#DIV/0!</v>
      </c>
      <c r="S1556" t="str">
        <f t="shared" si="168"/>
        <v>photography</v>
      </c>
      <c r="T1556" t="str">
        <f t="shared" si="174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 s="12">
        <f t="shared" si="171"/>
        <v>42241.613796296297</v>
      </c>
      <c r="J1557">
        <v>1442509200</v>
      </c>
      <c r="K1557" s="12">
        <f t="shared" si="172"/>
        <v>42264.708333333328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15">
        <f t="shared" si="173"/>
        <v>0</v>
      </c>
      <c r="R1557" s="7" t="e">
        <f t="shared" si="170"/>
        <v>#DIV/0!</v>
      </c>
      <c r="S1557" t="str">
        <f t="shared" si="168"/>
        <v>photography</v>
      </c>
      <c r="T1557" t="str">
        <f t="shared" si="174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 s="12">
        <f t="shared" si="171"/>
        <v>42525.153055555551</v>
      </c>
      <c r="J1558">
        <v>1467603624</v>
      </c>
      <c r="K1558" s="12">
        <f t="shared" si="172"/>
        <v>42555.153055555551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15">
        <f t="shared" si="173"/>
        <v>45.133333333333333</v>
      </c>
      <c r="R1558" s="7">
        <f t="shared" si="170"/>
        <v>56.416666666666664</v>
      </c>
      <c r="S1558" t="str">
        <f t="shared" si="168"/>
        <v>photography</v>
      </c>
      <c r="T1558" t="str">
        <f t="shared" si="174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 s="12">
        <f t="shared" si="171"/>
        <v>41871.65315972222</v>
      </c>
      <c r="J1559">
        <v>1411227633</v>
      </c>
      <c r="K1559" s="12">
        <f t="shared" si="172"/>
        <v>41902.65315972222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15">
        <f t="shared" si="173"/>
        <v>4</v>
      </c>
      <c r="R1559" s="7">
        <f t="shared" si="170"/>
        <v>100</v>
      </c>
      <c r="S1559" t="str">
        <f t="shared" si="168"/>
        <v>photography</v>
      </c>
      <c r="T1559" t="str">
        <f t="shared" si="174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 s="12">
        <f t="shared" si="171"/>
        <v>42185.397673611107</v>
      </c>
      <c r="J1560">
        <v>1440763920</v>
      </c>
      <c r="K1560" s="12">
        <f t="shared" si="172"/>
        <v>42244.508333333331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15">
        <f t="shared" si="173"/>
        <v>4.666666666666667</v>
      </c>
      <c r="R1560" s="7">
        <f t="shared" si="170"/>
        <v>11.666666666666666</v>
      </c>
      <c r="S1560" t="str">
        <f t="shared" si="168"/>
        <v>photography</v>
      </c>
      <c r="T1560" t="str">
        <f t="shared" si="174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 s="12">
        <f t="shared" si="171"/>
        <v>42108.05322916666</v>
      </c>
      <c r="J1561">
        <v>1430270199</v>
      </c>
      <c r="K1561" s="12">
        <f t="shared" si="172"/>
        <v>42123.05322916666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15">
        <f t="shared" si="173"/>
        <v>0.33333333333333337</v>
      </c>
      <c r="R1561" s="7">
        <f t="shared" si="170"/>
        <v>50</v>
      </c>
      <c r="S1561" t="str">
        <f t="shared" si="168"/>
        <v>photography</v>
      </c>
      <c r="T1561" t="str">
        <f t="shared" si="174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 s="12">
        <f t="shared" si="171"/>
        <v>41936.020752314813</v>
      </c>
      <c r="J1562">
        <v>1415842193</v>
      </c>
      <c r="K1562" s="12">
        <f t="shared" si="172"/>
        <v>41956.062418981484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15">
        <f t="shared" si="173"/>
        <v>3.7600000000000002</v>
      </c>
      <c r="R1562" s="7">
        <f t="shared" si="170"/>
        <v>23.5</v>
      </c>
      <c r="S1562" t="str">
        <f t="shared" si="168"/>
        <v>photography</v>
      </c>
      <c r="T1562" t="str">
        <f>RIGHT(P1562,7-1)</f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 s="12">
        <f t="shared" si="171"/>
        <v>41555.041701388887</v>
      </c>
      <c r="J1563">
        <v>1383789603</v>
      </c>
      <c r="K1563" s="12">
        <f t="shared" si="172"/>
        <v>41585.083368055559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15">
        <f t="shared" si="173"/>
        <v>0.67</v>
      </c>
      <c r="R1563" s="7">
        <f t="shared" si="170"/>
        <v>67</v>
      </c>
      <c r="S1563" t="str">
        <f>LEFT(P1563,11-1)</f>
        <v>publishing</v>
      </c>
      <c r="T1563" t="str">
        <f>RIGHT(P1563,10-1)</f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 s="12">
        <f t="shared" si="171"/>
        <v>40079.566157407404</v>
      </c>
      <c r="J1564">
        <v>1259715000</v>
      </c>
      <c r="K1564" s="12">
        <f t="shared" si="172"/>
        <v>40149.034722222219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15">
        <f t="shared" si="173"/>
        <v>0</v>
      </c>
      <c r="R1564" s="7" t="e">
        <f t="shared" si="170"/>
        <v>#DIV/0!</v>
      </c>
      <c r="S1564" t="str">
        <f t="shared" ref="S1564:S1582" si="175">LEFT(P1564,11-1)</f>
        <v>publishing</v>
      </c>
      <c r="T1564" t="str">
        <f t="shared" ref="T1564:T1582" si="176">RIGHT(P1564,10-1)</f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 s="12">
        <f t="shared" si="171"/>
        <v>41652.742488425924</v>
      </c>
      <c r="J1565">
        <v>1394815751</v>
      </c>
      <c r="K1565" s="12">
        <f t="shared" si="172"/>
        <v>41712.700821759259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15">
        <f t="shared" si="173"/>
        <v>1.4166666666666665</v>
      </c>
      <c r="R1565" s="7">
        <f t="shared" si="170"/>
        <v>42.5</v>
      </c>
      <c r="S1565" t="str">
        <f t="shared" si="175"/>
        <v>publishing</v>
      </c>
      <c r="T1565" t="str">
        <f t="shared" si="176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 s="12">
        <f t="shared" si="171"/>
        <v>42121.367002314815</v>
      </c>
      <c r="J1566">
        <v>1432843500</v>
      </c>
      <c r="K1566" s="12">
        <f t="shared" si="172"/>
        <v>42152.836805555555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15">
        <f t="shared" si="173"/>
        <v>0.1</v>
      </c>
      <c r="R1566" s="7">
        <f t="shared" si="170"/>
        <v>10</v>
      </c>
      <c r="S1566" t="str">
        <f t="shared" si="175"/>
        <v>publishing</v>
      </c>
      <c r="T1566" t="str">
        <f t="shared" si="176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 s="12">
        <f t="shared" si="171"/>
        <v>40672.729872685188</v>
      </c>
      <c r="J1567">
        <v>1307554261</v>
      </c>
      <c r="K1567" s="12">
        <f t="shared" si="172"/>
        <v>40702.729872685188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15">
        <f t="shared" si="173"/>
        <v>2.5</v>
      </c>
      <c r="R1567" s="7">
        <f t="shared" si="170"/>
        <v>100</v>
      </c>
      <c r="S1567" t="str">
        <f t="shared" si="175"/>
        <v>publishing</v>
      </c>
      <c r="T1567" t="str">
        <f t="shared" si="176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 s="12">
        <f t="shared" si="171"/>
        <v>42549.916712962964</v>
      </c>
      <c r="J1568">
        <v>1469656800</v>
      </c>
      <c r="K1568" s="12">
        <f t="shared" si="172"/>
        <v>42578.916666666672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15">
        <f t="shared" si="173"/>
        <v>21.25</v>
      </c>
      <c r="R1568" s="7">
        <f t="shared" si="170"/>
        <v>108.05084745762711</v>
      </c>
      <c r="S1568" t="str">
        <f t="shared" si="175"/>
        <v>publishing</v>
      </c>
      <c r="T1568" t="str">
        <f t="shared" si="176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 s="12">
        <f t="shared" si="171"/>
        <v>41671.936863425923</v>
      </c>
      <c r="J1569">
        <v>1392595200</v>
      </c>
      <c r="K1569" s="12">
        <f t="shared" si="172"/>
        <v>41687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15">
        <f t="shared" si="173"/>
        <v>4.117647058823529</v>
      </c>
      <c r="R1569" s="7">
        <f t="shared" si="170"/>
        <v>26.923076923076923</v>
      </c>
      <c r="S1569" t="str">
        <f t="shared" si="175"/>
        <v>publishing</v>
      </c>
      <c r="T1569" t="str">
        <f t="shared" si="176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 s="12">
        <f t="shared" si="171"/>
        <v>41962.062326388885</v>
      </c>
      <c r="J1570">
        <v>1419384585</v>
      </c>
      <c r="K1570" s="12">
        <f t="shared" si="172"/>
        <v>41997.062326388885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15">
        <f t="shared" si="173"/>
        <v>13.639999999999999</v>
      </c>
      <c r="R1570" s="7">
        <f t="shared" si="170"/>
        <v>155</v>
      </c>
      <c r="S1570" t="str">
        <f t="shared" si="175"/>
        <v>publishing</v>
      </c>
      <c r="T1570" t="str">
        <f t="shared" si="176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 s="12">
        <f t="shared" si="171"/>
        <v>41389.679560185185</v>
      </c>
      <c r="J1571">
        <v>1369498714</v>
      </c>
      <c r="K1571" s="12">
        <f t="shared" si="172"/>
        <v>41419.679560185185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15">
        <f t="shared" si="173"/>
        <v>0</v>
      </c>
      <c r="R1571" s="7" t="e">
        <f t="shared" si="170"/>
        <v>#DIV/0!</v>
      </c>
      <c r="S1571" t="str">
        <f t="shared" si="175"/>
        <v>publishing</v>
      </c>
      <c r="T1571" t="str">
        <f t="shared" si="176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 s="12">
        <f t="shared" si="171"/>
        <v>42438.813449074078</v>
      </c>
      <c r="J1572">
        <v>1460140282</v>
      </c>
      <c r="K1572" s="12">
        <f t="shared" si="172"/>
        <v>42468.771782407406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15">
        <f t="shared" si="173"/>
        <v>41.4</v>
      </c>
      <c r="R1572" s="7">
        <f t="shared" si="170"/>
        <v>47.769230769230766</v>
      </c>
      <c r="S1572" t="str">
        <f t="shared" si="175"/>
        <v>publishing</v>
      </c>
      <c r="T1572" t="str">
        <f t="shared" si="176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 s="12">
        <f t="shared" si="171"/>
        <v>42144.769479166673</v>
      </c>
      <c r="J1573">
        <v>1434738483</v>
      </c>
      <c r="K1573" s="12">
        <f t="shared" si="172"/>
        <v>42174.769479166673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15">
        <f t="shared" si="173"/>
        <v>0.66115702479338845</v>
      </c>
      <c r="R1573" s="7">
        <f t="shared" si="170"/>
        <v>20</v>
      </c>
      <c r="S1573" t="str">
        <f t="shared" si="175"/>
        <v>publishing</v>
      </c>
      <c r="T1573" t="str">
        <f t="shared" si="176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 s="12">
        <f t="shared" si="171"/>
        <v>42404.033090277779</v>
      </c>
      <c r="J1574">
        <v>1456703940</v>
      </c>
      <c r="K1574" s="12">
        <f t="shared" si="172"/>
        <v>42428.999305555553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15">
        <f t="shared" si="173"/>
        <v>5</v>
      </c>
      <c r="R1574" s="7">
        <f t="shared" si="170"/>
        <v>41.666666666666664</v>
      </c>
      <c r="S1574" t="str">
        <f t="shared" si="175"/>
        <v>publishing</v>
      </c>
      <c r="T1574" t="str">
        <f t="shared" si="176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 s="12">
        <f t="shared" si="171"/>
        <v>42786.000023148154</v>
      </c>
      <c r="J1575">
        <v>1491019140</v>
      </c>
      <c r="K1575" s="12">
        <f t="shared" si="172"/>
        <v>42826.165972222225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15">
        <f t="shared" si="173"/>
        <v>2.4777777777777779</v>
      </c>
      <c r="R1575" s="7">
        <f t="shared" si="170"/>
        <v>74.333333333333329</v>
      </c>
      <c r="S1575" t="str">
        <f t="shared" si="175"/>
        <v>publishing</v>
      </c>
      <c r="T1575" t="str">
        <f t="shared" si="176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 s="12">
        <f t="shared" si="171"/>
        <v>42017.927418981482</v>
      </c>
      <c r="J1576">
        <v>1424211329</v>
      </c>
      <c r="K1576" s="12">
        <f t="shared" si="172"/>
        <v>42052.927418981482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15">
        <f t="shared" si="173"/>
        <v>5.0599999999999996</v>
      </c>
      <c r="R1576" s="7">
        <f t="shared" si="170"/>
        <v>84.333333333333329</v>
      </c>
      <c r="S1576" t="str">
        <f t="shared" si="175"/>
        <v>publishing</v>
      </c>
      <c r="T1576" t="str">
        <f t="shared" si="176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 s="12">
        <f t="shared" si="171"/>
        <v>41799.524259259262</v>
      </c>
      <c r="J1577">
        <v>1404909296</v>
      </c>
      <c r="K1577" s="12">
        <f t="shared" si="172"/>
        <v>41829.524259259262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15">
        <f t="shared" si="173"/>
        <v>22.91</v>
      </c>
      <c r="R1577" s="7">
        <f t="shared" si="170"/>
        <v>65.457142857142856</v>
      </c>
      <c r="S1577" t="str">
        <f t="shared" si="175"/>
        <v>publishing</v>
      </c>
      <c r="T1577" t="str">
        <f t="shared" si="176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 s="12">
        <f t="shared" si="171"/>
        <v>42140.879259259258</v>
      </c>
      <c r="J1578">
        <v>1435698368</v>
      </c>
      <c r="K1578" s="12">
        <f t="shared" si="172"/>
        <v>42185.879259259258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15">
        <f t="shared" si="173"/>
        <v>13</v>
      </c>
      <c r="R1578" s="7">
        <f t="shared" si="170"/>
        <v>65</v>
      </c>
      <c r="S1578" t="str">
        <f t="shared" si="175"/>
        <v>publishing</v>
      </c>
      <c r="T1578" t="str">
        <f t="shared" si="176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 s="12">
        <f t="shared" si="171"/>
        <v>41054.847777777781</v>
      </c>
      <c r="J1579">
        <v>1343161248</v>
      </c>
      <c r="K1579" s="12">
        <f t="shared" si="172"/>
        <v>41114.847777777781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15">
        <f t="shared" si="173"/>
        <v>0.54999999999999993</v>
      </c>
      <c r="R1579" s="7">
        <f t="shared" si="170"/>
        <v>27.5</v>
      </c>
      <c r="S1579" t="str">
        <f t="shared" si="175"/>
        <v>publishing</v>
      </c>
      <c r="T1579" t="str">
        <f t="shared" si="176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 s="12">
        <f t="shared" si="171"/>
        <v>40399.065868055557</v>
      </c>
      <c r="J1580">
        <v>1283392800</v>
      </c>
      <c r="K1580" s="12">
        <f t="shared" si="172"/>
        <v>40423.083333333336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15">
        <f t="shared" si="173"/>
        <v>10.806536636794938</v>
      </c>
      <c r="R1580" s="7">
        <f t="shared" si="170"/>
        <v>51.25</v>
      </c>
      <c r="S1580" t="str">
        <f t="shared" si="175"/>
        <v>publishing</v>
      </c>
      <c r="T1580" t="str">
        <f t="shared" si="176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 s="12">
        <f t="shared" si="171"/>
        <v>41481.996423611112</v>
      </c>
      <c r="J1581">
        <v>1377734091</v>
      </c>
      <c r="K1581" s="12">
        <f t="shared" si="172"/>
        <v>41514.996423611112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15">
        <f t="shared" si="173"/>
        <v>0.84008400840084008</v>
      </c>
      <c r="R1581" s="7">
        <f t="shared" si="170"/>
        <v>14</v>
      </c>
      <c r="S1581" t="str">
        <f t="shared" si="175"/>
        <v>publishing</v>
      </c>
      <c r="T1581" t="str">
        <f t="shared" si="176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 s="12">
        <f t="shared" si="171"/>
        <v>40990.050069444449</v>
      </c>
      <c r="J1582">
        <v>1337562726</v>
      </c>
      <c r="K1582" s="12">
        <f t="shared" si="172"/>
        <v>41050.050069444449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15">
        <f t="shared" si="173"/>
        <v>0</v>
      </c>
      <c r="R1582" s="7" t="e">
        <f t="shared" si="170"/>
        <v>#DIV/0!</v>
      </c>
      <c r="S1582" t="str">
        <f t="shared" si="175"/>
        <v>publishing</v>
      </c>
      <c r="T1582" t="str">
        <f t="shared" si="176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 s="12">
        <f t="shared" si="171"/>
        <v>42325.448958333334</v>
      </c>
      <c r="J1583">
        <v>1450521990</v>
      </c>
      <c r="K1583" s="12">
        <f t="shared" si="172"/>
        <v>42357.448958333334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15">
        <f t="shared" si="173"/>
        <v>0.5</v>
      </c>
      <c r="R1583" s="7">
        <f t="shared" si="170"/>
        <v>5</v>
      </c>
      <c r="S1583" t="str">
        <f>LEFT(P1583,12-1)</f>
        <v>photography</v>
      </c>
      <c r="T1583" t="str">
        <f>RIGHT(P1583,7-1)</f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 s="12">
        <f t="shared" si="171"/>
        <v>42246.789965277778</v>
      </c>
      <c r="J1584">
        <v>1445894400</v>
      </c>
      <c r="K1584" s="12">
        <f t="shared" si="172"/>
        <v>42303.888888888891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15">
        <f t="shared" si="173"/>
        <v>9.3000000000000007</v>
      </c>
      <c r="R1584" s="7">
        <f t="shared" si="170"/>
        <v>31</v>
      </c>
      <c r="S1584" t="str">
        <f t="shared" ref="S1584:S1602" si="177">LEFT(P1584,12-1)</f>
        <v>photography</v>
      </c>
      <c r="T1584" t="str">
        <f t="shared" ref="T1584:T1602" si="178">RIGHT(P1584,7-1)</f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 s="12">
        <f t="shared" si="171"/>
        <v>41877.904988425929</v>
      </c>
      <c r="J1585">
        <v>1411681391</v>
      </c>
      <c r="K1585" s="12">
        <f t="shared" si="172"/>
        <v>41907.904988425929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15">
        <f t="shared" si="173"/>
        <v>7.4999999999999997E-2</v>
      </c>
      <c r="R1585" s="7">
        <f t="shared" si="170"/>
        <v>15</v>
      </c>
      <c r="S1585" t="str">
        <f t="shared" si="177"/>
        <v>photography</v>
      </c>
      <c r="T1585" t="str">
        <f t="shared" si="178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 s="12">
        <f t="shared" si="171"/>
        <v>41779.649317129632</v>
      </c>
      <c r="J1586">
        <v>1401464101</v>
      </c>
      <c r="K1586" s="12">
        <f t="shared" si="172"/>
        <v>41789.649317129632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15">
        <f t="shared" si="173"/>
        <v>0</v>
      </c>
      <c r="R1586" s="7" t="e">
        <f t="shared" si="170"/>
        <v>#DIV/0!</v>
      </c>
      <c r="S1586" t="str">
        <f t="shared" si="177"/>
        <v>photography</v>
      </c>
      <c r="T1586" t="str">
        <f t="shared" si="178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 s="12">
        <f t="shared" si="171"/>
        <v>42707.895462962959</v>
      </c>
      <c r="J1587">
        <v>1482663600</v>
      </c>
      <c r="K1587" s="12">
        <f t="shared" si="172"/>
        <v>42729.458333333328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15">
        <f t="shared" si="173"/>
        <v>79</v>
      </c>
      <c r="R1587" s="7">
        <f t="shared" si="170"/>
        <v>131.66666666666666</v>
      </c>
      <c r="S1587" t="str">
        <f t="shared" si="177"/>
        <v>photography</v>
      </c>
      <c r="T1587" t="str">
        <f t="shared" si="178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 s="12">
        <f t="shared" si="171"/>
        <v>42069.104421296302</v>
      </c>
      <c r="J1588">
        <v>1428197422</v>
      </c>
      <c r="K1588" s="12">
        <f t="shared" si="172"/>
        <v>42099.062754629631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15">
        <f t="shared" si="173"/>
        <v>0</v>
      </c>
      <c r="R1588" s="7" t="e">
        <f t="shared" si="170"/>
        <v>#DIV/0!</v>
      </c>
      <c r="S1588" t="str">
        <f t="shared" si="177"/>
        <v>photography</v>
      </c>
      <c r="T1588" t="str">
        <f t="shared" si="178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 s="12">
        <f t="shared" si="171"/>
        <v>41956.950983796298</v>
      </c>
      <c r="J1589">
        <v>1418510965</v>
      </c>
      <c r="K1589" s="12">
        <f t="shared" si="172"/>
        <v>41986.950983796298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15">
        <f t="shared" si="173"/>
        <v>1.3333333333333334E-2</v>
      </c>
      <c r="R1589" s="7">
        <f t="shared" si="170"/>
        <v>1</v>
      </c>
      <c r="S1589" t="str">
        <f t="shared" si="177"/>
        <v>photography</v>
      </c>
      <c r="T1589" t="str">
        <f t="shared" si="178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 s="12">
        <f t="shared" si="171"/>
        <v>42005.24998842593</v>
      </c>
      <c r="J1590">
        <v>1422735120</v>
      </c>
      <c r="K1590" s="12">
        <f t="shared" si="172"/>
        <v>42035.841666666667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15">
        <f t="shared" si="173"/>
        <v>0</v>
      </c>
      <c r="R1590" s="7" t="e">
        <f t="shared" si="170"/>
        <v>#DIV/0!</v>
      </c>
      <c r="S1590" t="str">
        <f t="shared" si="177"/>
        <v>photography</v>
      </c>
      <c r="T1590" t="str">
        <f t="shared" si="178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 s="12">
        <f t="shared" si="171"/>
        <v>42256.984791666662</v>
      </c>
      <c r="J1591">
        <v>1444433886</v>
      </c>
      <c r="K1591" s="12">
        <f t="shared" si="172"/>
        <v>42286.984791666662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15">
        <f t="shared" si="173"/>
        <v>0</v>
      </c>
      <c r="R1591" s="7" t="e">
        <f t="shared" si="170"/>
        <v>#DIV/0!</v>
      </c>
      <c r="S1591" t="str">
        <f t="shared" si="177"/>
        <v>photography</v>
      </c>
      <c r="T1591" t="str">
        <f t="shared" si="178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 s="12">
        <f t="shared" si="171"/>
        <v>42240.857222222221</v>
      </c>
      <c r="J1592">
        <v>1443040464</v>
      </c>
      <c r="K1592" s="12">
        <f t="shared" si="172"/>
        <v>42270.857222222221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15">
        <f t="shared" si="173"/>
        <v>1.7000000000000002</v>
      </c>
      <c r="R1592" s="7">
        <f t="shared" si="170"/>
        <v>510</v>
      </c>
      <c r="S1592" t="str">
        <f t="shared" si="177"/>
        <v>photography</v>
      </c>
      <c r="T1592" t="str">
        <f t="shared" si="178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 s="12">
        <f t="shared" si="171"/>
        <v>42433.726168981477</v>
      </c>
      <c r="J1593">
        <v>1459700741</v>
      </c>
      <c r="K1593" s="12">
        <f t="shared" si="172"/>
        <v>42463.68450231482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15">
        <f t="shared" si="173"/>
        <v>29.228571428571428</v>
      </c>
      <c r="R1593" s="7">
        <f t="shared" si="170"/>
        <v>44.478260869565219</v>
      </c>
      <c r="S1593" t="str">
        <f t="shared" si="177"/>
        <v>photography</v>
      </c>
      <c r="T1593" t="str">
        <f t="shared" si="178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 s="12">
        <f t="shared" si="171"/>
        <v>42046.072743055556</v>
      </c>
      <c r="J1594">
        <v>1427503485</v>
      </c>
      <c r="K1594" s="12">
        <f t="shared" si="172"/>
        <v>42091.031076388885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15">
        <f t="shared" si="173"/>
        <v>0</v>
      </c>
      <c r="R1594" s="7" t="e">
        <f t="shared" si="170"/>
        <v>#DIV/0!</v>
      </c>
      <c r="S1594" t="str">
        <f t="shared" si="177"/>
        <v>photography</v>
      </c>
      <c r="T1594" t="str">
        <f t="shared" si="178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 s="12">
        <f t="shared" si="171"/>
        <v>42033.845543981486</v>
      </c>
      <c r="J1595">
        <v>1425154655</v>
      </c>
      <c r="K1595" s="12">
        <f t="shared" si="172"/>
        <v>42063.845543981486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15">
        <f t="shared" si="173"/>
        <v>1.3636363636363637E-2</v>
      </c>
      <c r="R1595" s="7">
        <f t="shared" si="170"/>
        <v>1</v>
      </c>
      <c r="S1595" t="str">
        <f t="shared" si="177"/>
        <v>photography</v>
      </c>
      <c r="T1595" t="str">
        <f t="shared" si="178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 s="12">
        <f t="shared" si="171"/>
        <v>42445.712754629625</v>
      </c>
      <c r="J1596">
        <v>1463329260</v>
      </c>
      <c r="K1596" s="12">
        <f t="shared" si="172"/>
        <v>42505.681249999994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15">
        <f t="shared" si="173"/>
        <v>20.5</v>
      </c>
      <c r="R1596" s="7">
        <f t="shared" si="170"/>
        <v>20.5</v>
      </c>
      <c r="S1596" t="str">
        <f t="shared" si="177"/>
        <v>photography</v>
      </c>
      <c r="T1596" t="str">
        <f t="shared" si="178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 s="12">
        <f t="shared" si="171"/>
        <v>41780.050092592595</v>
      </c>
      <c r="J1597">
        <v>1403122380</v>
      </c>
      <c r="K1597" s="12">
        <f t="shared" si="172"/>
        <v>41808.842361111114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15">
        <f t="shared" si="173"/>
        <v>0.27999999999999997</v>
      </c>
      <c r="R1597" s="7">
        <f t="shared" si="170"/>
        <v>40</v>
      </c>
      <c r="S1597" t="str">
        <f t="shared" si="177"/>
        <v>photography</v>
      </c>
      <c r="T1597" t="str">
        <f t="shared" si="178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 s="12">
        <f t="shared" si="171"/>
        <v>41941.430196759262</v>
      </c>
      <c r="J1598">
        <v>1418469569</v>
      </c>
      <c r="K1598" s="12">
        <f t="shared" si="172"/>
        <v>41986.471863425926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15">
        <f t="shared" si="173"/>
        <v>2.3076923076923079</v>
      </c>
      <c r="R1598" s="7">
        <f t="shared" ref="R1598:R1661" si="179">(E1598/N1598)</f>
        <v>25</v>
      </c>
      <c r="S1598" t="str">
        <f t="shared" si="177"/>
        <v>photography</v>
      </c>
      <c r="T1598" t="str">
        <f t="shared" si="178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 s="12">
        <f t="shared" si="171"/>
        <v>42603.354131944448</v>
      </c>
      <c r="J1599">
        <v>1474360197</v>
      </c>
      <c r="K1599" s="12">
        <f t="shared" si="172"/>
        <v>42633.354131944448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15">
        <f t="shared" si="173"/>
        <v>0</v>
      </c>
      <c r="R1599" s="7" t="e">
        <f t="shared" si="179"/>
        <v>#DIV/0!</v>
      </c>
      <c r="S1599" t="str">
        <f t="shared" si="177"/>
        <v>photography</v>
      </c>
      <c r="T1599" t="str">
        <f t="shared" si="178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 s="12">
        <f t="shared" si="171"/>
        <v>42151.667337962965</v>
      </c>
      <c r="J1600">
        <v>1437926458</v>
      </c>
      <c r="K1600" s="12">
        <f t="shared" si="172"/>
        <v>42211.667337962965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15">
        <f t="shared" si="173"/>
        <v>0.125</v>
      </c>
      <c r="R1600" s="7">
        <f t="shared" si="179"/>
        <v>1</v>
      </c>
      <c r="S1600" t="str">
        <f t="shared" si="177"/>
        <v>photography</v>
      </c>
      <c r="T1600" t="str">
        <f t="shared" si="178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 s="12">
        <f t="shared" si="171"/>
        <v>42438.53907407407</v>
      </c>
      <c r="J1601">
        <v>1460116576</v>
      </c>
      <c r="K1601" s="12">
        <f t="shared" si="172"/>
        <v>42468.497407407413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15">
        <f t="shared" si="173"/>
        <v>0</v>
      </c>
      <c r="R1601" s="7" t="e">
        <f t="shared" si="179"/>
        <v>#DIV/0!</v>
      </c>
      <c r="S1601" t="str">
        <f t="shared" si="177"/>
        <v>photography</v>
      </c>
      <c r="T1601" t="str">
        <f t="shared" si="178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 s="12">
        <f t="shared" si="171"/>
        <v>41791.057314814818</v>
      </c>
      <c r="J1602">
        <v>1405401060</v>
      </c>
      <c r="K1602" s="12">
        <f t="shared" si="172"/>
        <v>41835.21597222222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15">
        <f t="shared" si="173"/>
        <v>7.3400000000000007</v>
      </c>
      <c r="R1602" s="7">
        <f t="shared" si="179"/>
        <v>40.777777777777779</v>
      </c>
      <c r="S1602" t="str">
        <f t="shared" si="177"/>
        <v>photography</v>
      </c>
      <c r="T1602" t="str">
        <f t="shared" si="178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 s="12">
        <f t="shared" ref="I1603:I1666" si="180">(((L1603/60)/60)/24)+DATE(1970, 1, 1)</f>
        <v>40638.092974537038</v>
      </c>
      <c r="J1603">
        <v>1304561633</v>
      </c>
      <c r="K1603" s="12">
        <f t="shared" ref="K1603:K1666" si="181">(((J1603/60)/60)/24)+DATE(1970, 1, 1)</f>
        <v>40668.092974537038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15">
        <f t="shared" ref="Q1603:Q1666" si="182">E1603/D1603*100</f>
        <v>108.2492</v>
      </c>
      <c r="R1603" s="7">
        <f t="shared" si="179"/>
        <v>48.325535714285714</v>
      </c>
      <c r="S1603" t="str">
        <f>LEFT(P1603,6-1)</f>
        <v>music</v>
      </c>
      <c r="T1603" t="str">
        <f>RIGHT(P1603,5-1)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 s="12">
        <f t="shared" si="180"/>
        <v>40788.297650462962</v>
      </c>
      <c r="J1604">
        <v>1318633200</v>
      </c>
      <c r="K1604" s="12">
        <f t="shared" si="181"/>
        <v>40830.958333333336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15">
        <f t="shared" si="182"/>
        <v>100.16666666666667</v>
      </c>
      <c r="R1604" s="7">
        <f t="shared" si="179"/>
        <v>46.953125</v>
      </c>
      <c r="S1604" t="str">
        <f t="shared" ref="S1604:S1667" si="183">LEFT(P1604,6-1)</f>
        <v>music</v>
      </c>
      <c r="T1604" t="str">
        <f t="shared" ref="T1604:T1642" si="184">RIGHT(P1604,5-1)</f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 s="12">
        <f t="shared" si="180"/>
        <v>40876.169664351852</v>
      </c>
      <c r="J1605">
        <v>1327723459</v>
      </c>
      <c r="K1605" s="12">
        <f t="shared" si="181"/>
        <v>40936.169664351852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15">
        <f t="shared" si="182"/>
        <v>100.03299999999999</v>
      </c>
      <c r="R1605" s="7">
        <f t="shared" si="179"/>
        <v>66.688666666666663</v>
      </c>
      <c r="S1605" t="str">
        <f t="shared" si="183"/>
        <v>music</v>
      </c>
      <c r="T1605" t="str">
        <f t="shared" si="184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 s="12">
        <f t="shared" si="180"/>
        <v>40945.845312500001</v>
      </c>
      <c r="J1606">
        <v>1332011835</v>
      </c>
      <c r="K1606" s="12">
        <f t="shared" si="181"/>
        <v>40985.80364583333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15">
        <f t="shared" si="182"/>
        <v>122.10714285714286</v>
      </c>
      <c r="R1606" s="7">
        <f t="shared" si="179"/>
        <v>48.842857142857142</v>
      </c>
      <c r="S1606" t="str">
        <f t="shared" si="183"/>
        <v>music</v>
      </c>
      <c r="T1606" t="str">
        <f t="shared" si="184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 s="12">
        <f t="shared" si="180"/>
        <v>40747.012881944444</v>
      </c>
      <c r="J1607">
        <v>1312182000</v>
      </c>
      <c r="K1607" s="12">
        <f t="shared" si="181"/>
        <v>40756.291666666664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15">
        <f t="shared" si="182"/>
        <v>100.69333333333334</v>
      </c>
      <c r="R1607" s="7">
        <f t="shared" si="179"/>
        <v>137.30909090909091</v>
      </c>
      <c r="S1607" t="str">
        <f t="shared" si="183"/>
        <v>music</v>
      </c>
      <c r="T1607" t="str">
        <f t="shared" si="184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 s="12">
        <f t="shared" si="180"/>
        <v>40536.111550925925</v>
      </c>
      <c r="J1608">
        <v>1300930838</v>
      </c>
      <c r="K1608" s="12">
        <f t="shared" si="181"/>
        <v>40626.069884259261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15">
        <f t="shared" si="182"/>
        <v>101.004125</v>
      </c>
      <c r="R1608" s="7">
        <f t="shared" si="179"/>
        <v>87.829673913043479</v>
      </c>
      <c r="S1608" t="str">
        <f t="shared" si="183"/>
        <v>music</v>
      </c>
      <c r="T1608" t="str">
        <f t="shared" si="184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 s="12">
        <f t="shared" si="180"/>
        <v>41053.80846064815</v>
      </c>
      <c r="J1609">
        <v>1339701851</v>
      </c>
      <c r="K1609" s="12">
        <f t="shared" si="181"/>
        <v>41074.80846064815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15">
        <f t="shared" si="182"/>
        <v>145.11000000000001</v>
      </c>
      <c r="R1609" s="7">
        <f t="shared" si="179"/>
        <v>70.785365853658533</v>
      </c>
      <c r="S1609" t="str">
        <f t="shared" si="183"/>
        <v>music</v>
      </c>
      <c r="T1609" t="str">
        <f t="shared" si="184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 s="12">
        <f t="shared" si="180"/>
        <v>41607.83085648148</v>
      </c>
      <c r="J1610">
        <v>1388553960</v>
      </c>
      <c r="K1610" s="12">
        <f t="shared" si="181"/>
        <v>41640.226388888892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15">
        <f t="shared" si="182"/>
        <v>101.25</v>
      </c>
      <c r="R1610" s="7">
        <f t="shared" si="179"/>
        <v>52.826086956521742</v>
      </c>
      <c r="S1610" t="str">
        <f t="shared" si="183"/>
        <v>music</v>
      </c>
      <c r="T1610" t="str">
        <f t="shared" si="184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 s="12">
        <f t="shared" si="180"/>
        <v>40796.001261574071</v>
      </c>
      <c r="J1611">
        <v>1320220800</v>
      </c>
      <c r="K1611" s="12">
        <f t="shared" si="181"/>
        <v>40849.333333333336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15">
        <f t="shared" si="182"/>
        <v>118.33333333333333</v>
      </c>
      <c r="R1611" s="7">
        <f t="shared" si="179"/>
        <v>443.75</v>
      </c>
      <c r="S1611" t="str">
        <f t="shared" si="183"/>
        <v>music</v>
      </c>
      <c r="T1611" t="str">
        <f t="shared" si="184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 s="12">
        <f t="shared" si="180"/>
        <v>41228.924884259257</v>
      </c>
      <c r="J1612">
        <v>1355609510</v>
      </c>
      <c r="K1612" s="12">
        <f t="shared" si="181"/>
        <v>41258.924884259257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15">
        <f t="shared" si="182"/>
        <v>271.85000000000002</v>
      </c>
      <c r="R1612" s="7">
        <f t="shared" si="179"/>
        <v>48.544642857142854</v>
      </c>
      <c r="S1612" t="str">
        <f t="shared" si="183"/>
        <v>music</v>
      </c>
      <c r="T1612" t="str">
        <f t="shared" si="184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 s="12">
        <f t="shared" si="180"/>
        <v>41409.00037037037</v>
      </c>
      <c r="J1613">
        <v>1370390432</v>
      </c>
      <c r="K1613" s="12">
        <f t="shared" si="181"/>
        <v>41430.00037037037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15">
        <f t="shared" si="182"/>
        <v>125.125</v>
      </c>
      <c r="R1613" s="7">
        <f t="shared" si="179"/>
        <v>37.074074074074076</v>
      </c>
      <c r="S1613" t="str">
        <f t="shared" si="183"/>
        <v>music</v>
      </c>
      <c r="T1613" t="str">
        <f t="shared" si="184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 s="12">
        <f t="shared" si="180"/>
        <v>41246.874814814815</v>
      </c>
      <c r="J1614">
        <v>1357160384</v>
      </c>
      <c r="K1614" s="12">
        <f t="shared" si="181"/>
        <v>41276.874814814815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15">
        <f t="shared" si="182"/>
        <v>110.00000000000001</v>
      </c>
      <c r="R1614" s="7">
        <f t="shared" si="179"/>
        <v>50</v>
      </c>
      <c r="S1614" t="str">
        <f t="shared" si="183"/>
        <v>music</v>
      </c>
      <c r="T1614" t="str">
        <f t="shared" si="184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 s="12">
        <f t="shared" si="180"/>
        <v>41082.069467592592</v>
      </c>
      <c r="J1615">
        <v>1342921202</v>
      </c>
      <c r="K1615" s="12">
        <f t="shared" si="181"/>
        <v>41112.069467592592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15">
        <f t="shared" si="182"/>
        <v>101.49999999999999</v>
      </c>
      <c r="R1615" s="7">
        <f t="shared" si="179"/>
        <v>39.03846153846154</v>
      </c>
      <c r="S1615" t="str">
        <f t="shared" si="183"/>
        <v>music</v>
      </c>
      <c r="T1615" t="str">
        <f t="shared" si="184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 s="12">
        <f t="shared" si="180"/>
        <v>41794.981122685182</v>
      </c>
      <c r="J1616">
        <v>1407085200</v>
      </c>
      <c r="K1616" s="12">
        <f t="shared" si="181"/>
        <v>41854.708333333336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15">
        <f t="shared" si="182"/>
        <v>102.69999999999999</v>
      </c>
      <c r="R1616" s="7">
        <f t="shared" si="179"/>
        <v>66.688311688311686</v>
      </c>
      <c r="S1616" t="str">
        <f t="shared" si="183"/>
        <v>music</v>
      </c>
      <c r="T1616" t="str">
        <f t="shared" si="184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 s="12">
        <f t="shared" si="180"/>
        <v>40845.050879629627</v>
      </c>
      <c r="J1617">
        <v>1323742396</v>
      </c>
      <c r="K1617" s="12">
        <f t="shared" si="181"/>
        <v>40890.092546296299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15">
        <f t="shared" si="182"/>
        <v>114.12500000000001</v>
      </c>
      <c r="R1617" s="7">
        <f t="shared" si="179"/>
        <v>67.132352941176464</v>
      </c>
      <c r="S1617" t="str">
        <f t="shared" si="183"/>
        <v>music</v>
      </c>
      <c r="T1617" t="str">
        <f t="shared" si="184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 s="12">
        <f t="shared" si="180"/>
        <v>41194.715520833335</v>
      </c>
      <c r="J1618">
        <v>1353621600</v>
      </c>
      <c r="K1618" s="12">
        <f t="shared" si="181"/>
        <v>41235.916666666664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15">
        <f t="shared" si="182"/>
        <v>104.2</v>
      </c>
      <c r="R1618" s="7">
        <f t="shared" si="179"/>
        <v>66.369426751592357</v>
      </c>
      <c r="S1618" t="str">
        <f t="shared" si="183"/>
        <v>music</v>
      </c>
      <c r="T1618" t="str">
        <f t="shared" si="184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 s="12">
        <f t="shared" si="180"/>
        <v>41546.664212962962</v>
      </c>
      <c r="J1619">
        <v>1383332400</v>
      </c>
      <c r="K1619" s="12">
        <f t="shared" si="181"/>
        <v>41579.791666666664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15">
        <f t="shared" si="182"/>
        <v>145.85714285714286</v>
      </c>
      <c r="R1619" s="7">
        <f t="shared" si="179"/>
        <v>64.620253164556956</v>
      </c>
      <c r="S1619" t="str">
        <f t="shared" si="183"/>
        <v>music</v>
      </c>
      <c r="T1619" t="str">
        <f t="shared" si="184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 s="12">
        <f t="shared" si="180"/>
        <v>41301.654340277775</v>
      </c>
      <c r="J1620">
        <v>1362757335</v>
      </c>
      <c r="K1620" s="12">
        <f t="shared" si="181"/>
        <v>41341.654340277775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15">
        <f t="shared" si="182"/>
        <v>105.06666666666666</v>
      </c>
      <c r="R1620" s="7">
        <f t="shared" si="179"/>
        <v>58.370370370370374</v>
      </c>
      <c r="S1620" t="str">
        <f t="shared" si="183"/>
        <v>music</v>
      </c>
      <c r="T1620" t="str">
        <f t="shared" si="184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 s="12">
        <f t="shared" si="180"/>
        <v>41876.18618055556</v>
      </c>
      <c r="J1621">
        <v>1410755286</v>
      </c>
      <c r="K1621" s="12">
        <f t="shared" si="181"/>
        <v>41897.18618055556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15">
        <f t="shared" si="182"/>
        <v>133.33333333333331</v>
      </c>
      <c r="R1621" s="7">
        <f t="shared" si="179"/>
        <v>86.956521739130437</v>
      </c>
      <c r="S1621" t="str">
        <f t="shared" si="183"/>
        <v>music</v>
      </c>
      <c r="T1621" t="str">
        <f t="shared" si="184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 s="12">
        <f t="shared" si="180"/>
        <v>41321.339583333334</v>
      </c>
      <c r="J1622">
        <v>1361606940</v>
      </c>
      <c r="K1622" s="12">
        <f t="shared" si="181"/>
        <v>41328.339583333334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15">
        <f t="shared" si="182"/>
        <v>112.99999999999999</v>
      </c>
      <c r="R1622" s="7">
        <f t="shared" si="179"/>
        <v>66.470588235294116</v>
      </c>
      <c r="S1622" t="str">
        <f t="shared" si="183"/>
        <v>music</v>
      </c>
      <c r="T1622" t="str">
        <f t="shared" si="184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 s="12">
        <f t="shared" si="180"/>
        <v>41003.60665509259</v>
      </c>
      <c r="J1623">
        <v>1338177540</v>
      </c>
      <c r="K1623" s="12">
        <f t="shared" si="181"/>
        <v>41057.165972222225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15">
        <f t="shared" si="182"/>
        <v>121.2</v>
      </c>
      <c r="R1623" s="7">
        <f t="shared" si="179"/>
        <v>163.78378378378378</v>
      </c>
      <c r="S1623" t="str">
        <f t="shared" si="183"/>
        <v>music</v>
      </c>
      <c r="T1623" t="str">
        <f t="shared" si="184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 s="12">
        <f t="shared" si="180"/>
        <v>41950.29483796296</v>
      </c>
      <c r="J1624">
        <v>1418803140</v>
      </c>
      <c r="K1624" s="12">
        <f t="shared" si="181"/>
        <v>41990.332638888889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15">
        <f t="shared" si="182"/>
        <v>101.72463768115942</v>
      </c>
      <c r="R1624" s="7">
        <f t="shared" si="179"/>
        <v>107.98461538461538</v>
      </c>
      <c r="S1624" t="str">
        <f t="shared" si="183"/>
        <v>music</v>
      </c>
      <c r="T1624" t="str">
        <f t="shared" si="184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 s="12">
        <f t="shared" si="180"/>
        <v>41453.688530092593</v>
      </c>
      <c r="J1625">
        <v>1377621089</v>
      </c>
      <c r="K1625" s="12">
        <f t="shared" si="181"/>
        <v>41513.688530092593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15">
        <f t="shared" si="182"/>
        <v>101.06666666666666</v>
      </c>
      <c r="R1625" s="7">
        <f t="shared" si="179"/>
        <v>42.111111111111114</v>
      </c>
      <c r="S1625" t="str">
        <f t="shared" si="183"/>
        <v>music</v>
      </c>
      <c r="T1625" t="str">
        <f t="shared" si="184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 s="12">
        <f t="shared" si="180"/>
        <v>41243.367303240739</v>
      </c>
      <c r="J1626">
        <v>1357721335</v>
      </c>
      <c r="K1626" s="12">
        <f t="shared" si="181"/>
        <v>41283.367303240739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15">
        <f t="shared" si="182"/>
        <v>118</v>
      </c>
      <c r="R1626" s="7">
        <f t="shared" si="179"/>
        <v>47.2</v>
      </c>
      <c r="S1626" t="str">
        <f t="shared" si="183"/>
        <v>music</v>
      </c>
      <c r="T1626" t="str">
        <f t="shared" si="184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 s="12">
        <f t="shared" si="180"/>
        <v>41135.699687500004</v>
      </c>
      <c r="J1627">
        <v>1347382053</v>
      </c>
      <c r="K1627" s="12">
        <f t="shared" si="181"/>
        <v>41163.699687500004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15">
        <f t="shared" si="182"/>
        <v>155.33333333333331</v>
      </c>
      <c r="R1627" s="7">
        <f t="shared" si="179"/>
        <v>112.01923076923077</v>
      </c>
      <c r="S1627" t="str">
        <f t="shared" si="183"/>
        <v>music</v>
      </c>
      <c r="T1627" t="str">
        <f t="shared" si="184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 s="12">
        <f t="shared" si="180"/>
        <v>41579.847997685189</v>
      </c>
      <c r="J1628">
        <v>1385932867</v>
      </c>
      <c r="K1628" s="12">
        <f t="shared" si="181"/>
        <v>41609.889664351853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15">
        <f t="shared" si="182"/>
        <v>101.18750000000001</v>
      </c>
      <c r="R1628" s="7">
        <f t="shared" si="179"/>
        <v>74.953703703703709</v>
      </c>
      <c r="S1628" t="str">
        <f t="shared" si="183"/>
        <v>music</v>
      </c>
      <c r="T1628" t="str">
        <f t="shared" si="184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 s="12">
        <f t="shared" si="180"/>
        <v>41205.707048611112</v>
      </c>
      <c r="J1629">
        <v>1353905940</v>
      </c>
      <c r="K1629" s="12">
        <f t="shared" si="181"/>
        <v>41239.207638888889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15">
        <f t="shared" si="182"/>
        <v>117</v>
      </c>
      <c r="R1629" s="7">
        <f t="shared" si="179"/>
        <v>61.578947368421055</v>
      </c>
      <c r="S1629" t="str">
        <f t="shared" si="183"/>
        <v>music</v>
      </c>
      <c r="T1629" t="str">
        <f t="shared" si="184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 s="12">
        <f t="shared" si="180"/>
        <v>41774.737060185187</v>
      </c>
      <c r="J1630">
        <v>1403026882</v>
      </c>
      <c r="K1630" s="12">
        <f t="shared" si="181"/>
        <v>41807.737060185187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15">
        <f t="shared" si="182"/>
        <v>100.925</v>
      </c>
      <c r="R1630" s="7">
        <f t="shared" si="179"/>
        <v>45.875</v>
      </c>
      <c r="S1630" t="str">
        <f t="shared" si="183"/>
        <v>music</v>
      </c>
      <c r="T1630" t="str">
        <f t="shared" si="184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 s="12">
        <f t="shared" si="180"/>
        <v>41645.867280092592</v>
      </c>
      <c r="J1631">
        <v>1392929333</v>
      </c>
      <c r="K1631" s="12">
        <f t="shared" si="181"/>
        <v>41690.867280092592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15">
        <f t="shared" si="182"/>
        <v>103.66666666666666</v>
      </c>
      <c r="R1631" s="7">
        <f t="shared" si="179"/>
        <v>75.853658536585371</v>
      </c>
      <c r="S1631" t="str">
        <f t="shared" si="183"/>
        <v>music</v>
      </c>
      <c r="T1631" t="str">
        <f t="shared" si="184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 s="12">
        <f t="shared" si="180"/>
        <v>40939.837673611109</v>
      </c>
      <c r="J1632">
        <v>1330671540</v>
      </c>
      <c r="K1632" s="12">
        <f t="shared" si="181"/>
        <v>40970.290972222225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15">
        <f t="shared" si="182"/>
        <v>265.25</v>
      </c>
      <c r="R1632" s="7">
        <f t="shared" si="179"/>
        <v>84.206349206349202</v>
      </c>
      <c r="S1632" t="str">
        <f t="shared" si="183"/>
        <v>music</v>
      </c>
      <c r="T1632" t="str">
        <f t="shared" si="184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 s="12">
        <f t="shared" si="180"/>
        <v>41164.859502314815</v>
      </c>
      <c r="J1633">
        <v>1350074261</v>
      </c>
      <c r="K1633" s="12">
        <f t="shared" si="181"/>
        <v>41194.859502314815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15">
        <f t="shared" si="182"/>
        <v>155.91</v>
      </c>
      <c r="R1633" s="7">
        <f t="shared" si="179"/>
        <v>117.22556390977444</v>
      </c>
      <c r="S1633" t="str">
        <f t="shared" si="183"/>
        <v>music</v>
      </c>
      <c r="T1633" t="str">
        <f t="shared" si="184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 s="12">
        <f t="shared" si="180"/>
        <v>40750.340902777774</v>
      </c>
      <c r="J1634">
        <v>1316851854</v>
      </c>
      <c r="K1634" s="12">
        <f t="shared" si="181"/>
        <v>40810.340902777774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15">
        <f t="shared" si="182"/>
        <v>101.62500000000001</v>
      </c>
      <c r="R1634" s="7">
        <f t="shared" si="179"/>
        <v>86.489361702127653</v>
      </c>
      <c r="S1634" t="str">
        <f t="shared" si="183"/>
        <v>music</v>
      </c>
      <c r="T1634" t="str">
        <f t="shared" si="184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 s="12">
        <f t="shared" si="180"/>
        <v>40896.883750000001</v>
      </c>
      <c r="J1635">
        <v>1326690000</v>
      </c>
      <c r="K1635" s="12">
        <f t="shared" si="181"/>
        <v>40924.208333333336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15">
        <f t="shared" si="182"/>
        <v>100</v>
      </c>
      <c r="R1635" s="7">
        <f t="shared" si="179"/>
        <v>172.41379310344828</v>
      </c>
      <c r="S1635" t="str">
        <f t="shared" si="183"/>
        <v>music</v>
      </c>
      <c r="T1635" t="str">
        <f t="shared" si="184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 s="12">
        <f t="shared" si="180"/>
        <v>40658.189826388887</v>
      </c>
      <c r="J1636">
        <v>1306994340</v>
      </c>
      <c r="K1636" s="12">
        <f t="shared" si="181"/>
        <v>40696.249305555553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15">
        <f t="shared" si="182"/>
        <v>100.49999999999999</v>
      </c>
      <c r="R1636" s="7">
        <f t="shared" si="179"/>
        <v>62.8125</v>
      </c>
      <c r="S1636" t="str">
        <f t="shared" si="183"/>
        <v>music</v>
      </c>
      <c r="T1636" t="str">
        <f t="shared" si="184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 s="12">
        <f t="shared" si="180"/>
        <v>42502.868761574078</v>
      </c>
      <c r="J1637">
        <v>1468270261</v>
      </c>
      <c r="K1637" s="12">
        <f t="shared" si="181"/>
        <v>42562.868761574078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15">
        <f t="shared" si="182"/>
        <v>125.29999999999998</v>
      </c>
      <c r="R1637" s="7">
        <f t="shared" si="179"/>
        <v>67.729729729729726</v>
      </c>
      <c r="S1637" t="str">
        <f t="shared" si="183"/>
        <v>music</v>
      </c>
      <c r="T1637" t="str">
        <f t="shared" si="184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 s="12">
        <f t="shared" si="180"/>
        <v>40663.08666666667</v>
      </c>
      <c r="J1638">
        <v>1307851200</v>
      </c>
      <c r="K1638" s="12">
        <f t="shared" si="181"/>
        <v>40706.166666666664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15">
        <f t="shared" si="182"/>
        <v>103.55555555555556</v>
      </c>
      <c r="R1638" s="7">
        <f t="shared" si="179"/>
        <v>53.5632183908046</v>
      </c>
      <c r="S1638" t="str">
        <f t="shared" si="183"/>
        <v>music</v>
      </c>
      <c r="T1638" t="str">
        <f t="shared" si="184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 s="12">
        <f t="shared" si="180"/>
        <v>40122.751620370371</v>
      </c>
      <c r="J1639">
        <v>1262302740</v>
      </c>
      <c r="K1639" s="12">
        <f t="shared" si="181"/>
        <v>40178.98541666667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15">
        <f t="shared" si="182"/>
        <v>103.8</v>
      </c>
      <c r="R1639" s="7">
        <f t="shared" si="179"/>
        <v>34.6</v>
      </c>
      <c r="S1639" t="str">
        <f t="shared" si="183"/>
        <v>music</v>
      </c>
      <c r="T1639" t="str">
        <f t="shared" si="184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 s="12">
        <f t="shared" si="180"/>
        <v>41288.68712962963</v>
      </c>
      <c r="J1640">
        <v>1362086700</v>
      </c>
      <c r="K1640" s="12">
        <f t="shared" si="181"/>
        <v>41333.892361111109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15">
        <f t="shared" si="182"/>
        <v>105</v>
      </c>
      <c r="R1640" s="7">
        <f t="shared" si="179"/>
        <v>38.888888888888886</v>
      </c>
      <c r="S1640" t="str">
        <f t="shared" si="183"/>
        <v>music</v>
      </c>
      <c r="T1640" t="str">
        <f t="shared" si="184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 s="12">
        <f t="shared" si="180"/>
        <v>40941.652372685188</v>
      </c>
      <c r="J1641">
        <v>1330789165</v>
      </c>
      <c r="K1641" s="12">
        <f t="shared" si="181"/>
        <v>40971.652372685188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15">
        <f t="shared" si="182"/>
        <v>100</v>
      </c>
      <c r="R1641" s="7">
        <f t="shared" si="179"/>
        <v>94.736842105263165</v>
      </c>
      <c r="S1641" t="str">
        <f t="shared" si="183"/>
        <v>music</v>
      </c>
      <c r="T1641" t="str">
        <f t="shared" si="184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 s="12">
        <f t="shared" si="180"/>
        <v>40379.23096064815</v>
      </c>
      <c r="J1642">
        <v>1280800740</v>
      </c>
      <c r="K1642" s="12">
        <f t="shared" si="181"/>
        <v>40393.082638888889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15">
        <f t="shared" si="182"/>
        <v>169.86</v>
      </c>
      <c r="R1642" s="7">
        <f t="shared" si="179"/>
        <v>39.967058823529413</v>
      </c>
      <c r="S1642" t="str">
        <f t="shared" si="183"/>
        <v>music</v>
      </c>
      <c r="T1642" t="str">
        <f t="shared" si="184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 s="12">
        <f t="shared" si="180"/>
        <v>41962.596574074079</v>
      </c>
      <c r="J1643">
        <v>1418998744</v>
      </c>
      <c r="K1643" s="12">
        <f t="shared" si="181"/>
        <v>41992.596574074079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15">
        <f t="shared" si="182"/>
        <v>101.4</v>
      </c>
      <c r="R1643" s="7">
        <f t="shared" si="179"/>
        <v>97.5</v>
      </c>
      <c r="S1643" t="str">
        <f t="shared" si="183"/>
        <v>music</v>
      </c>
      <c r="T1643" t="str">
        <f>RIGHT(P1643,4-1)</f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 s="12">
        <f t="shared" si="180"/>
        <v>40688.024618055555</v>
      </c>
      <c r="J1644">
        <v>1308011727</v>
      </c>
      <c r="K1644" s="12">
        <f t="shared" si="181"/>
        <v>40708.024618055555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15">
        <f t="shared" si="182"/>
        <v>100</v>
      </c>
      <c r="R1644" s="7">
        <f t="shared" si="179"/>
        <v>42.857142857142854</v>
      </c>
      <c r="S1644" t="str">
        <f t="shared" si="183"/>
        <v>music</v>
      </c>
      <c r="T1644" t="str">
        <f t="shared" ref="T1644:T1682" si="185">RIGHT(P1644,4-1)</f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 s="12">
        <f t="shared" si="180"/>
        <v>41146.824212962965</v>
      </c>
      <c r="J1645">
        <v>1348516012</v>
      </c>
      <c r="K1645" s="12">
        <f t="shared" si="181"/>
        <v>41176.824212962965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15">
        <f t="shared" si="182"/>
        <v>124.70000000000002</v>
      </c>
      <c r="R1645" s="7">
        <f t="shared" si="179"/>
        <v>168.51351351351352</v>
      </c>
      <c r="S1645" t="str">
        <f t="shared" si="183"/>
        <v>music</v>
      </c>
      <c r="T1645" t="str">
        <f t="shared" si="18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 s="12">
        <f t="shared" si="180"/>
        <v>41175.05972222222</v>
      </c>
      <c r="J1646">
        <v>1353551160</v>
      </c>
      <c r="K1646" s="12">
        <f t="shared" si="181"/>
        <v>41235.101388888892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15">
        <f t="shared" si="182"/>
        <v>109.5</v>
      </c>
      <c r="R1646" s="7">
        <f t="shared" si="179"/>
        <v>85.546875</v>
      </c>
      <c r="S1646" t="str">
        <f t="shared" si="183"/>
        <v>music</v>
      </c>
      <c r="T1646" t="str">
        <f t="shared" si="18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 s="12">
        <f t="shared" si="180"/>
        <v>41521.617361111108</v>
      </c>
      <c r="J1647">
        <v>1379515740</v>
      </c>
      <c r="K1647" s="12">
        <f t="shared" si="181"/>
        <v>41535.617361111108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15">
        <f t="shared" si="182"/>
        <v>110.80000000000001</v>
      </c>
      <c r="R1647" s="7">
        <f t="shared" si="179"/>
        <v>554</v>
      </c>
      <c r="S1647" t="str">
        <f t="shared" si="183"/>
        <v>music</v>
      </c>
      <c r="T1647" t="str">
        <f t="shared" si="18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 s="12">
        <f t="shared" si="180"/>
        <v>41833.450266203705</v>
      </c>
      <c r="J1648">
        <v>1408039860</v>
      </c>
      <c r="K1648" s="12">
        <f t="shared" si="181"/>
        <v>41865.757638888892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15">
        <f t="shared" si="182"/>
        <v>110.2</v>
      </c>
      <c r="R1648" s="7">
        <f t="shared" si="179"/>
        <v>26.554216867469879</v>
      </c>
      <c r="S1648" t="str">
        <f t="shared" si="183"/>
        <v>music</v>
      </c>
      <c r="T1648" t="str">
        <f t="shared" si="18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 s="12">
        <f t="shared" si="180"/>
        <v>41039.409456018519</v>
      </c>
      <c r="J1649">
        <v>1339235377</v>
      </c>
      <c r="K1649" s="12">
        <f t="shared" si="181"/>
        <v>41069.409456018519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15">
        <f t="shared" si="182"/>
        <v>104.71999999999998</v>
      </c>
      <c r="R1649" s="7">
        <f t="shared" si="179"/>
        <v>113.82608695652173</v>
      </c>
      <c r="S1649" t="str">
        <f t="shared" si="183"/>
        <v>music</v>
      </c>
      <c r="T1649" t="str">
        <f t="shared" si="18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 s="12">
        <f t="shared" si="180"/>
        <v>40592.704652777778</v>
      </c>
      <c r="J1650">
        <v>1300636482</v>
      </c>
      <c r="K1650" s="12">
        <f t="shared" si="181"/>
        <v>40622.662986111114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15">
        <f t="shared" si="182"/>
        <v>125.26086956521738</v>
      </c>
      <c r="R1650" s="7">
        <f t="shared" si="179"/>
        <v>32.011111111111113</v>
      </c>
      <c r="S1650" t="str">
        <f t="shared" si="183"/>
        <v>music</v>
      </c>
      <c r="T1650" t="str">
        <f t="shared" si="18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 s="12">
        <f t="shared" si="180"/>
        <v>41737.684664351851</v>
      </c>
      <c r="J1651">
        <v>1400862355</v>
      </c>
      <c r="K1651" s="12">
        <f t="shared" si="181"/>
        <v>41782.684664351851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15">
        <f t="shared" si="182"/>
        <v>100.58763157894737</v>
      </c>
      <c r="R1651" s="7">
        <f t="shared" si="179"/>
        <v>47.189259259259259</v>
      </c>
      <c r="S1651" t="str">
        <f t="shared" si="183"/>
        <v>music</v>
      </c>
      <c r="T1651" t="str">
        <f t="shared" si="18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 s="12">
        <f t="shared" si="180"/>
        <v>41526.435613425929</v>
      </c>
      <c r="J1652">
        <v>1381314437</v>
      </c>
      <c r="K1652" s="12">
        <f t="shared" si="181"/>
        <v>41556.435613425929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15">
        <f t="shared" si="182"/>
        <v>141.55000000000001</v>
      </c>
      <c r="R1652" s="7">
        <f t="shared" si="179"/>
        <v>88.46875</v>
      </c>
      <c r="S1652" t="str">
        <f t="shared" si="183"/>
        <v>music</v>
      </c>
      <c r="T1652" t="str">
        <f t="shared" si="18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 s="12">
        <f t="shared" si="180"/>
        <v>40625.900694444441</v>
      </c>
      <c r="J1653">
        <v>1303801140</v>
      </c>
      <c r="K1653" s="12">
        <f t="shared" si="181"/>
        <v>40659.290972222225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15">
        <f t="shared" si="182"/>
        <v>100.75</v>
      </c>
      <c r="R1653" s="7">
        <f t="shared" si="179"/>
        <v>100.75</v>
      </c>
      <c r="S1653" t="str">
        <f t="shared" si="183"/>
        <v>music</v>
      </c>
      <c r="T1653" t="str">
        <f t="shared" si="18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 s="12">
        <f t="shared" si="180"/>
        <v>41572.492974537039</v>
      </c>
      <c r="J1654">
        <v>1385297393</v>
      </c>
      <c r="K1654" s="12">
        <f t="shared" si="181"/>
        <v>41602.534641203703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15">
        <f t="shared" si="182"/>
        <v>100.66666666666666</v>
      </c>
      <c r="R1654" s="7">
        <f t="shared" si="179"/>
        <v>64.714285714285708</v>
      </c>
      <c r="S1654" t="str">
        <f t="shared" si="183"/>
        <v>music</v>
      </c>
      <c r="T1654" t="str">
        <f t="shared" si="18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 s="12">
        <f t="shared" si="180"/>
        <v>40626.834444444445</v>
      </c>
      <c r="J1655">
        <v>1303675296</v>
      </c>
      <c r="K1655" s="12">
        <f t="shared" si="181"/>
        <v>40657.834444444445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15">
        <f t="shared" si="182"/>
        <v>174.2304</v>
      </c>
      <c r="R1655" s="7">
        <f t="shared" si="179"/>
        <v>51.854285714285716</v>
      </c>
      <c r="S1655" t="str">
        <f t="shared" si="183"/>
        <v>music</v>
      </c>
      <c r="T1655" t="str">
        <f t="shared" si="18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 s="12">
        <f t="shared" si="180"/>
        <v>40987.890740740739</v>
      </c>
      <c r="J1656">
        <v>1334784160</v>
      </c>
      <c r="K1656" s="12">
        <f t="shared" si="181"/>
        <v>41017.890740740739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15">
        <f t="shared" si="182"/>
        <v>119.90909090909089</v>
      </c>
      <c r="R1656" s="7">
        <f t="shared" si="179"/>
        <v>38.794117647058826</v>
      </c>
      <c r="S1656" t="str">
        <f t="shared" si="183"/>
        <v>music</v>
      </c>
      <c r="T1656" t="str">
        <f t="shared" si="18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 s="12">
        <f t="shared" si="180"/>
        <v>40974.791898148149</v>
      </c>
      <c r="J1657">
        <v>1333648820</v>
      </c>
      <c r="K1657" s="12">
        <f t="shared" si="181"/>
        <v>41004.750231481477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15">
        <f t="shared" si="182"/>
        <v>142.86666666666667</v>
      </c>
      <c r="R1657" s="7">
        <f t="shared" si="179"/>
        <v>44.645833333333336</v>
      </c>
      <c r="S1657" t="str">
        <f t="shared" si="183"/>
        <v>music</v>
      </c>
      <c r="T1657" t="str">
        <f t="shared" si="18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 s="12">
        <f t="shared" si="180"/>
        <v>41226.928842592592</v>
      </c>
      <c r="J1658">
        <v>1355437052</v>
      </c>
      <c r="K1658" s="12">
        <f t="shared" si="181"/>
        <v>41256.928842592592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15">
        <f t="shared" si="182"/>
        <v>100.33493333333334</v>
      </c>
      <c r="R1658" s="7">
        <f t="shared" si="179"/>
        <v>156.77333333333334</v>
      </c>
      <c r="S1658" t="str">
        <f t="shared" si="183"/>
        <v>music</v>
      </c>
      <c r="T1658" t="str">
        <f t="shared" si="18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 s="12">
        <f t="shared" si="180"/>
        <v>41023.782037037039</v>
      </c>
      <c r="J1659">
        <v>1337885168</v>
      </c>
      <c r="K1659" s="12">
        <f t="shared" si="181"/>
        <v>41053.782037037039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15">
        <f t="shared" si="182"/>
        <v>104.93380000000001</v>
      </c>
      <c r="R1659" s="7">
        <f t="shared" si="179"/>
        <v>118.70339366515837</v>
      </c>
      <c r="S1659" t="str">
        <f t="shared" si="183"/>
        <v>music</v>
      </c>
      <c r="T1659" t="str">
        <f t="shared" si="18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 s="12">
        <f t="shared" si="180"/>
        <v>41223.22184027778</v>
      </c>
      <c r="J1660">
        <v>1355840400</v>
      </c>
      <c r="K1660" s="12">
        <f t="shared" si="181"/>
        <v>41261.597222222219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15">
        <f t="shared" si="182"/>
        <v>132.23333333333335</v>
      </c>
      <c r="R1660" s="7">
        <f t="shared" si="179"/>
        <v>74.149532710280369</v>
      </c>
      <c r="S1660" t="str">
        <f t="shared" si="183"/>
        <v>music</v>
      </c>
      <c r="T1660" t="str">
        <f t="shared" si="18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 s="12">
        <f t="shared" si="180"/>
        <v>41596.913437499999</v>
      </c>
      <c r="J1661">
        <v>1387281600</v>
      </c>
      <c r="K1661" s="12">
        <f t="shared" si="181"/>
        <v>41625.5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15">
        <f t="shared" si="182"/>
        <v>112.79999999999998</v>
      </c>
      <c r="R1661" s="7">
        <f t="shared" si="179"/>
        <v>12.533333333333333</v>
      </c>
      <c r="S1661" t="str">
        <f t="shared" si="183"/>
        <v>music</v>
      </c>
      <c r="T1661" t="str">
        <f t="shared" si="18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 s="12">
        <f t="shared" si="180"/>
        <v>42459.693865740745</v>
      </c>
      <c r="J1662">
        <v>1462053540</v>
      </c>
      <c r="K1662" s="12">
        <f t="shared" si="181"/>
        <v>42490.915972222225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15">
        <f t="shared" si="182"/>
        <v>1253.75</v>
      </c>
      <c r="R1662" s="7">
        <f t="shared" ref="R1662:R1725" si="186">(E1662/N1662)</f>
        <v>27.861111111111111</v>
      </c>
      <c r="S1662" t="str">
        <f t="shared" si="183"/>
        <v>music</v>
      </c>
      <c r="T1662" t="str">
        <f t="shared" si="18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 s="12">
        <f t="shared" si="180"/>
        <v>42343.998043981483</v>
      </c>
      <c r="J1663">
        <v>1453064400</v>
      </c>
      <c r="K1663" s="12">
        <f t="shared" si="181"/>
        <v>42386.875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15">
        <f t="shared" si="182"/>
        <v>102.50632911392405</v>
      </c>
      <c r="R1663" s="7">
        <f t="shared" si="186"/>
        <v>80.178217821782184</v>
      </c>
      <c r="S1663" t="str">
        <f t="shared" si="183"/>
        <v>music</v>
      </c>
      <c r="T1663" t="str">
        <f t="shared" si="18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 s="12">
        <f t="shared" si="180"/>
        <v>40848.198333333334</v>
      </c>
      <c r="J1664">
        <v>1325310336</v>
      </c>
      <c r="K1664" s="12">
        <f t="shared" si="181"/>
        <v>40908.239999999998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15">
        <f t="shared" si="182"/>
        <v>102.6375</v>
      </c>
      <c r="R1664" s="7">
        <f t="shared" si="186"/>
        <v>132.43548387096774</v>
      </c>
      <c r="S1664" t="str">
        <f t="shared" si="183"/>
        <v>music</v>
      </c>
      <c r="T1664" t="str">
        <f t="shared" si="18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 s="12">
        <f t="shared" si="180"/>
        <v>42006.02207175926</v>
      </c>
      <c r="J1665">
        <v>1422750707</v>
      </c>
      <c r="K1665" s="12">
        <f t="shared" si="181"/>
        <v>42036.02207175926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15">
        <f t="shared" si="182"/>
        <v>108</v>
      </c>
      <c r="R1665" s="7">
        <f t="shared" si="186"/>
        <v>33.75</v>
      </c>
      <c r="S1665" t="str">
        <f t="shared" si="183"/>
        <v>music</v>
      </c>
      <c r="T1665" t="str">
        <f t="shared" si="18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 s="12">
        <f t="shared" si="180"/>
        <v>40939.761782407404</v>
      </c>
      <c r="J1666">
        <v>1331870340</v>
      </c>
      <c r="K1666" s="12">
        <f t="shared" si="181"/>
        <v>40984.165972222225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15">
        <f t="shared" si="182"/>
        <v>122.40879999999999</v>
      </c>
      <c r="R1666" s="7">
        <f t="shared" si="186"/>
        <v>34.384494382022467</v>
      </c>
      <c r="S1666" t="str">
        <f t="shared" si="183"/>
        <v>music</v>
      </c>
      <c r="T1666" t="str">
        <f t="shared" si="18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 s="12">
        <f t="shared" ref="I1667:I1730" si="187">(((L1667/60)/60)/24)+DATE(1970, 1, 1)</f>
        <v>40564.649456018517</v>
      </c>
      <c r="J1667">
        <v>1298343600</v>
      </c>
      <c r="K1667" s="12">
        <f t="shared" ref="K1667:K1730" si="188">(((J1667/60)/60)/24)+DATE(1970, 1, 1)</f>
        <v>40596.125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15">
        <f t="shared" ref="Q1667:Q1730" si="189">E1667/D1667*100</f>
        <v>119.45714285714286</v>
      </c>
      <c r="R1667" s="7">
        <f t="shared" si="186"/>
        <v>44.956989247311824</v>
      </c>
      <c r="S1667" t="str">
        <f t="shared" si="183"/>
        <v>music</v>
      </c>
      <c r="T1667" t="str">
        <f t="shared" si="185"/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 s="12">
        <f t="shared" si="187"/>
        <v>41331.253159722226</v>
      </c>
      <c r="J1668">
        <v>1364447073</v>
      </c>
      <c r="K1668" s="12">
        <f t="shared" si="188"/>
        <v>41361.211493055554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15">
        <f t="shared" si="189"/>
        <v>160.88</v>
      </c>
      <c r="R1668" s="7">
        <f t="shared" si="186"/>
        <v>41.04081632653061</v>
      </c>
      <c r="S1668" t="str">
        <f t="shared" ref="S1668:S1731" si="190">LEFT(P1668,6-1)</f>
        <v>music</v>
      </c>
      <c r="T1668" t="str">
        <f t="shared" si="185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 s="12">
        <f t="shared" si="187"/>
        <v>41682.0705787037</v>
      </c>
      <c r="J1669">
        <v>1394521140</v>
      </c>
      <c r="K1669" s="12">
        <f t="shared" si="188"/>
        <v>41709.290972222225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15">
        <f t="shared" si="189"/>
        <v>126.85294117647059</v>
      </c>
      <c r="R1669" s="7">
        <f t="shared" si="186"/>
        <v>52.597560975609753</v>
      </c>
      <c r="S1669" t="str">
        <f t="shared" si="190"/>
        <v>music</v>
      </c>
      <c r="T1669" t="str">
        <f t="shared" si="185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 s="12">
        <f t="shared" si="187"/>
        <v>40845.14975694444</v>
      </c>
      <c r="J1670">
        <v>1322454939</v>
      </c>
      <c r="K1670" s="12">
        <f t="shared" si="188"/>
        <v>40875.191423611112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15">
        <f t="shared" si="189"/>
        <v>102.6375</v>
      </c>
      <c r="R1670" s="7">
        <f t="shared" si="186"/>
        <v>70.784482758620683</v>
      </c>
      <c r="S1670" t="str">
        <f t="shared" si="190"/>
        <v>music</v>
      </c>
      <c r="T1670" t="str">
        <f t="shared" si="185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 s="12">
        <f t="shared" si="187"/>
        <v>42461.885138888887</v>
      </c>
      <c r="J1671">
        <v>1464729276</v>
      </c>
      <c r="K1671" s="12">
        <f t="shared" si="188"/>
        <v>42521.885138888887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15">
        <f t="shared" si="189"/>
        <v>139.75</v>
      </c>
      <c r="R1671" s="7">
        <f t="shared" si="186"/>
        <v>53.75</v>
      </c>
      <c r="S1671" t="str">
        <f t="shared" si="190"/>
        <v>music</v>
      </c>
      <c r="T1671" t="str">
        <f t="shared" si="185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 s="12">
        <f t="shared" si="187"/>
        <v>40313.930543981485</v>
      </c>
      <c r="J1672">
        <v>1278302400</v>
      </c>
      <c r="K1672" s="12">
        <f t="shared" si="188"/>
        <v>40364.166666666664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15">
        <f t="shared" si="189"/>
        <v>102.60000000000001</v>
      </c>
      <c r="R1672" s="7">
        <f t="shared" si="186"/>
        <v>44.608695652173914</v>
      </c>
      <c r="S1672" t="str">
        <f t="shared" si="190"/>
        <v>music</v>
      </c>
      <c r="T1672" t="str">
        <f t="shared" si="185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 s="12">
        <f t="shared" si="187"/>
        <v>42553.54414351852</v>
      </c>
      <c r="J1673">
        <v>1470056614</v>
      </c>
      <c r="K1673" s="12">
        <f t="shared" si="188"/>
        <v>42583.54414351852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15">
        <f t="shared" si="189"/>
        <v>100.67349999999999</v>
      </c>
      <c r="R1673" s="7">
        <f t="shared" si="186"/>
        <v>26.148961038961041</v>
      </c>
      <c r="S1673" t="str">
        <f t="shared" si="190"/>
        <v>music</v>
      </c>
      <c r="T1673" t="str">
        <f t="shared" si="185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 s="12">
        <f t="shared" si="187"/>
        <v>41034.656597222223</v>
      </c>
      <c r="J1674">
        <v>1338824730</v>
      </c>
      <c r="K1674" s="12">
        <f t="shared" si="188"/>
        <v>41064.656597222223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15">
        <f t="shared" si="189"/>
        <v>112.94117647058823</v>
      </c>
      <c r="R1674" s="7">
        <f t="shared" si="186"/>
        <v>39.183673469387756</v>
      </c>
      <c r="S1674" t="str">
        <f t="shared" si="190"/>
        <v>music</v>
      </c>
      <c r="T1674" t="str">
        <f t="shared" si="185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 s="12">
        <f t="shared" si="187"/>
        <v>42039.878379629634</v>
      </c>
      <c r="J1675">
        <v>1425675892</v>
      </c>
      <c r="K1675" s="12">
        <f t="shared" si="188"/>
        <v>42069.878379629634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15">
        <f t="shared" si="189"/>
        <v>128.09523809523807</v>
      </c>
      <c r="R1675" s="7">
        <f t="shared" si="186"/>
        <v>45.593220338983052</v>
      </c>
      <c r="S1675" t="str">
        <f t="shared" si="190"/>
        <v>music</v>
      </c>
      <c r="T1675" t="str">
        <f t="shared" si="185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 s="12">
        <f t="shared" si="187"/>
        <v>42569.605393518519</v>
      </c>
      <c r="J1676">
        <v>1471503540</v>
      </c>
      <c r="K1676" s="12">
        <f t="shared" si="188"/>
        <v>42600.290972222225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15">
        <f t="shared" si="189"/>
        <v>201.7</v>
      </c>
      <c r="R1676" s="7">
        <f t="shared" si="186"/>
        <v>89.247787610619469</v>
      </c>
      <c r="S1676" t="str">
        <f t="shared" si="190"/>
        <v>music</v>
      </c>
      <c r="T1676" t="str">
        <f t="shared" si="185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 s="12">
        <f t="shared" si="187"/>
        <v>40802.733101851853</v>
      </c>
      <c r="J1677">
        <v>1318802580</v>
      </c>
      <c r="K1677" s="12">
        <f t="shared" si="188"/>
        <v>40832.918749999997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15">
        <f t="shared" si="189"/>
        <v>137.416</v>
      </c>
      <c r="R1677" s="7">
        <f t="shared" si="186"/>
        <v>40.416470588235299</v>
      </c>
      <c r="S1677" t="str">
        <f t="shared" si="190"/>
        <v>music</v>
      </c>
      <c r="T1677" t="str">
        <f t="shared" si="185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 s="12">
        <f t="shared" si="187"/>
        <v>40973.72623842593</v>
      </c>
      <c r="J1678">
        <v>1334980740</v>
      </c>
      <c r="K1678" s="12">
        <f t="shared" si="188"/>
        <v>41020.165972222225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15">
        <f t="shared" si="189"/>
        <v>115.33333333333333</v>
      </c>
      <c r="R1678" s="7">
        <f t="shared" si="186"/>
        <v>82.38095238095238</v>
      </c>
      <c r="S1678" t="str">
        <f t="shared" si="190"/>
        <v>music</v>
      </c>
      <c r="T1678" t="str">
        <f t="shared" si="185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 s="12">
        <f t="shared" si="187"/>
        <v>42416.407129629632</v>
      </c>
      <c r="J1679">
        <v>1460786340</v>
      </c>
      <c r="K1679" s="12">
        <f t="shared" si="188"/>
        <v>42476.249305555553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15">
        <f t="shared" si="189"/>
        <v>111.66666666666667</v>
      </c>
      <c r="R1679" s="7">
        <f t="shared" si="186"/>
        <v>159.52380952380952</v>
      </c>
      <c r="S1679" t="str">
        <f t="shared" si="190"/>
        <v>music</v>
      </c>
      <c r="T1679" t="str">
        <f t="shared" si="185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 s="12">
        <f t="shared" si="187"/>
        <v>41662.854988425926</v>
      </c>
      <c r="J1680">
        <v>1391718671</v>
      </c>
      <c r="K1680" s="12">
        <f t="shared" si="188"/>
        <v>41676.854988425926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15">
        <f t="shared" si="189"/>
        <v>118.39999999999999</v>
      </c>
      <c r="R1680" s="7">
        <f t="shared" si="186"/>
        <v>36.244897959183675</v>
      </c>
      <c r="S1680" t="str">
        <f t="shared" si="190"/>
        <v>music</v>
      </c>
      <c r="T1680" t="str">
        <f t="shared" si="185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 s="12">
        <f t="shared" si="187"/>
        <v>40723.068807870368</v>
      </c>
      <c r="J1681">
        <v>1311298745</v>
      </c>
      <c r="K1681" s="12">
        <f t="shared" si="188"/>
        <v>40746.068807870368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15">
        <f t="shared" si="189"/>
        <v>175</v>
      </c>
      <c r="R1681" s="7">
        <f t="shared" si="186"/>
        <v>62.5</v>
      </c>
      <c r="S1681" t="str">
        <f t="shared" si="190"/>
        <v>music</v>
      </c>
      <c r="T1681" t="str">
        <f t="shared" si="185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 s="12">
        <f t="shared" si="187"/>
        <v>41802.757719907408</v>
      </c>
      <c r="J1682">
        <v>1405188667</v>
      </c>
      <c r="K1682" s="12">
        <f t="shared" si="188"/>
        <v>41832.757719907408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15">
        <f t="shared" si="189"/>
        <v>117.5</v>
      </c>
      <c r="R1682" s="7">
        <f t="shared" si="186"/>
        <v>47</v>
      </c>
      <c r="S1682" t="str">
        <f t="shared" si="190"/>
        <v>music</v>
      </c>
      <c r="T1682" t="str">
        <f t="shared" si="185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 s="12">
        <f t="shared" si="187"/>
        <v>42774.121342592596</v>
      </c>
      <c r="J1683">
        <v>1490752800</v>
      </c>
      <c r="K1683" s="12">
        <f t="shared" si="188"/>
        <v>42823.083333333328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15">
        <f t="shared" si="189"/>
        <v>101.42212307692309</v>
      </c>
      <c r="R1683" s="7">
        <f t="shared" si="186"/>
        <v>74.575090497737563</v>
      </c>
      <c r="S1683" t="str">
        <f t="shared" si="190"/>
        <v>music</v>
      </c>
      <c r="T1683" t="str">
        <f>RIGHT(P1683,6-1)</f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 s="12">
        <f t="shared" si="187"/>
        <v>42779.21365740741</v>
      </c>
      <c r="J1684">
        <v>1492142860</v>
      </c>
      <c r="K1684" s="12">
        <f t="shared" si="188"/>
        <v>42839.171990740739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15">
        <f t="shared" si="189"/>
        <v>0</v>
      </c>
      <c r="R1684" s="7" t="e">
        <f t="shared" si="186"/>
        <v>#DIV/0!</v>
      </c>
      <c r="S1684" t="str">
        <f t="shared" si="190"/>
        <v>music</v>
      </c>
      <c r="T1684" t="str">
        <f t="shared" ref="T1684:T1742" si="191">RIGHT(P1684,6-1)</f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 s="12">
        <f t="shared" si="187"/>
        <v>42808.781689814816</v>
      </c>
      <c r="J1685">
        <v>1491590738</v>
      </c>
      <c r="K1685" s="12">
        <f t="shared" si="188"/>
        <v>42832.781689814816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15">
        <f t="shared" si="189"/>
        <v>21.714285714285715</v>
      </c>
      <c r="R1685" s="7">
        <f t="shared" si="186"/>
        <v>76</v>
      </c>
      <c r="S1685" t="str">
        <f t="shared" si="190"/>
        <v>music</v>
      </c>
      <c r="T1685" t="str">
        <f t="shared" si="19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 s="12">
        <f t="shared" si="187"/>
        <v>42783.815289351856</v>
      </c>
      <c r="J1686">
        <v>1489775641</v>
      </c>
      <c r="K1686" s="12">
        <f t="shared" si="188"/>
        <v>42811.773622685185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15">
        <f t="shared" si="189"/>
        <v>109.125</v>
      </c>
      <c r="R1686" s="7">
        <f t="shared" si="186"/>
        <v>86.43564356435644</v>
      </c>
      <c r="S1686" t="str">
        <f t="shared" si="190"/>
        <v>music</v>
      </c>
      <c r="T1686" t="str">
        <f t="shared" si="19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 s="12">
        <f t="shared" si="187"/>
        <v>42788.2502662037</v>
      </c>
      <c r="J1687">
        <v>1490331623</v>
      </c>
      <c r="K1687" s="12">
        <f t="shared" si="188"/>
        <v>42818.208599537036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15">
        <f t="shared" si="189"/>
        <v>102.85714285714285</v>
      </c>
      <c r="R1687" s="7">
        <f t="shared" si="186"/>
        <v>24</v>
      </c>
      <c r="S1687" t="str">
        <f t="shared" si="190"/>
        <v>music</v>
      </c>
      <c r="T1687" t="str">
        <f t="shared" si="19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 s="12">
        <f t="shared" si="187"/>
        <v>42792.843969907408</v>
      </c>
      <c r="J1688">
        <v>1493320519</v>
      </c>
      <c r="K1688" s="12">
        <f t="shared" si="188"/>
        <v>42852.802303240736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15">
        <f t="shared" si="189"/>
        <v>0.36</v>
      </c>
      <c r="R1688" s="7">
        <f t="shared" si="186"/>
        <v>18</v>
      </c>
      <c r="S1688" t="str">
        <f t="shared" si="190"/>
        <v>music</v>
      </c>
      <c r="T1688" t="str">
        <f t="shared" si="19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 s="12">
        <f t="shared" si="187"/>
        <v>42802.046817129631</v>
      </c>
      <c r="J1689">
        <v>1491855300</v>
      </c>
      <c r="K1689" s="12">
        <f t="shared" si="188"/>
        <v>42835.84375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15">
        <f t="shared" si="189"/>
        <v>31.25</v>
      </c>
      <c r="R1689" s="7">
        <f t="shared" si="186"/>
        <v>80.128205128205124</v>
      </c>
      <c r="S1689" t="str">
        <f t="shared" si="190"/>
        <v>music</v>
      </c>
      <c r="T1689" t="str">
        <f t="shared" si="19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 s="12">
        <f t="shared" si="187"/>
        <v>42804.534652777773</v>
      </c>
      <c r="J1690">
        <v>1491738594</v>
      </c>
      <c r="K1690" s="12">
        <f t="shared" si="188"/>
        <v>42834.492986111116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15">
        <f t="shared" si="189"/>
        <v>44.3</v>
      </c>
      <c r="R1690" s="7">
        <f t="shared" si="186"/>
        <v>253.14285714285714</v>
      </c>
      <c r="S1690" t="str">
        <f t="shared" si="190"/>
        <v>music</v>
      </c>
      <c r="T1690" t="str">
        <f t="shared" si="19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 s="12">
        <f t="shared" si="187"/>
        <v>42780.942476851851</v>
      </c>
      <c r="J1691">
        <v>1489700230</v>
      </c>
      <c r="K1691" s="12">
        <f t="shared" si="188"/>
        <v>42810.900810185187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15">
        <f t="shared" si="189"/>
        <v>100</v>
      </c>
      <c r="R1691" s="7">
        <f t="shared" si="186"/>
        <v>171.42857142857142</v>
      </c>
      <c r="S1691" t="str">
        <f t="shared" si="190"/>
        <v>music</v>
      </c>
      <c r="T1691" t="str">
        <f t="shared" si="19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 s="12">
        <f t="shared" si="187"/>
        <v>42801.43104166667</v>
      </c>
      <c r="J1692">
        <v>1491470442</v>
      </c>
      <c r="K1692" s="12">
        <f t="shared" si="188"/>
        <v>42831.389374999999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15">
        <f t="shared" si="189"/>
        <v>25.4</v>
      </c>
      <c r="R1692" s="7">
        <f t="shared" si="186"/>
        <v>57.727272727272727</v>
      </c>
      <c r="S1692" t="str">
        <f t="shared" si="190"/>
        <v>music</v>
      </c>
      <c r="T1692" t="str">
        <f t="shared" si="19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 s="12">
        <f t="shared" si="187"/>
        <v>42795.701481481476</v>
      </c>
      <c r="J1693">
        <v>1491181200</v>
      </c>
      <c r="K1693" s="12">
        <f t="shared" si="188"/>
        <v>42828.041666666672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15">
        <f t="shared" si="189"/>
        <v>33.473333333333329</v>
      </c>
      <c r="R1693" s="7">
        <f t="shared" si="186"/>
        <v>264.26315789473682</v>
      </c>
      <c r="S1693" t="str">
        <f t="shared" si="190"/>
        <v>music</v>
      </c>
      <c r="T1693" t="str">
        <f t="shared" si="19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 s="12">
        <f t="shared" si="187"/>
        <v>42788.151238425926</v>
      </c>
      <c r="J1694">
        <v>1490572740</v>
      </c>
      <c r="K1694" s="12">
        <f t="shared" si="188"/>
        <v>42820.999305555553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15">
        <f t="shared" si="189"/>
        <v>47.8</v>
      </c>
      <c r="R1694" s="7">
        <f t="shared" si="186"/>
        <v>159.33333333333334</v>
      </c>
      <c r="S1694" t="str">
        <f t="shared" si="190"/>
        <v>music</v>
      </c>
      <c r="T1694" t="str">
        <f t="shared" si="19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 s="12">
        <f t="shared" si="187"/>
        <v>42803.920277777783</v>
      </c>
      <c r="J1695">
        <v>1491768000</v>
      </c>
      <c r="K1695" s="12">
        <f t="shared" si="188"/>
        <v>42834.833333333328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15">
        <f t="shared" si="189"/>
        <v>9.3333333333333339</v>
      </c>
      <c r="R1695" s="7">
        <f t="shared" si="186"/>
        <v>35</v>
      </c>
      <c r="S1695" t="str">
        <f t="shared" si="190"/>
        <v>music</v>
      </c>
      <c r="T1695" t="str">
        <f t="shared" si="19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 s="12">
        <f t="shared" si="187"/>
        <v>42791.669837962967</v>
      </c>
      <c r="J1696">
        <v>1490589360</v>
      </c>
      <c r="K1696" s="12">
        <f t="shared" si="188"/>
        <v>42821.191666666666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15">
        <f t="shared" si="189"/>
        <v>0.05</v>
      </c>
      <c r="R1696" s="7">
        <f t="shared" si="186"/>
        <v>5</v>
      </c>
      <c r="S1696" t="str">
        <f t="shared" si="190"/>
        <v>music</v>
      </c>
      <c r="T1696" t="str">
        <f t="shared" si="19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 s="12">
        <f t="shared" si="187"/>
        <v>42801.031412037039</v>
      </c>
      <c r="J1697">
        <v>1491786000</v>
      </c>
      <c r="K1697" s="12">
        <f t="shared" si="188"/>
        <v>42835.041666666672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15">
        <f t="shared" si="189"/>
        <v>11.708333333333334</v>
      </c>
      <c r="R1697" s="7">
        <f t="shared" si="186"/>
        <v>61.086956521739133</v>
      </c>
      <c r="S1697" t="str">
        <f t="shared" si="190"/>
        <v>music</v>
      </c>
      <c r="T1697" t="str">
        <f t="shared" si="19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 s="12">
        <f t="shared" si="187"/>
        <v>42796.069571759261</v>
      </c>
      <c r="J1698">
        <v>1491007211</v>
      </c>
      <c r="K1698" s="12">
        <f t="shared" si="188"/>
        <v>42826.027905092589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15">
        <f t="shared" si="189"/>
        <v>0</v>
      </c>
      <c r="R1698" s="7" t="e">
        <f t="shared" si="186"/>
        <v>#DIV/0!</v>
      </c>
      <c r="S1698" t="str">
        <f t="shared" si="190"/>
        <v>music</v>
      </c>
      <c r="T1698" t="str">
        <f t="shared" si="19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 s="12">
        <f t="shared" si="187"/>
        <v>42805.032962962956</v>
      </c>
      <c r="J1699">
        <v>1491781648</v>
      </c>
      <c r="K1699" s="12">
        <f t="shared" si="188"/>
        <v>42834.991296296299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15">
        <f t="shared" si="189"/>
        <v>20.208000000000002</v>
      </c>
      <c r="R1699" s="7">
        <f t="shared" si="186"/>
        <v>114.81818181818181</v>
      </c>
      <c r="S1699" t="str">
        <f t="shared" si="190"/>
        <v>music</v>
      </c>
      <c r="T1699" t="str">
        <f t="shared" si="19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 s="12">
        <f t="shared" si="187"/>
        <v>42796.207870370374</v>
      </c>
      <c r="J1700">
        <v>1490499180</v>
      </c>
      <c r="K1700" s="12">
        <f t="shared" si="188"/>
        <v>42820.147916666669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15">
        <f t="shared" si="189"/>
        <v>0</v>
      </c>
      <c r="R1700" s="7" t="e">
        <f t="shared" si="186"/>
        <v>#DIV/0!</v>
      </c>
      <c r="S1700" t="str">
        <f t="shared" si="190"/>
        <v>music</v>
      </c>
      <c r="T1700" t="str">
        <f t="shared" si="19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 s="12">
        <f t="shared" si="187"/>
        <v>42806.863946759258</v>
      </c>
      <c r="J1701">
        <v>1491943445</v>
      </c>
      <c r="K1701" s="12">
        <f t="shared" si="188"/>
        <v>42836.863946759258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15">
        <f t="shared" si="189"/>
        <v>4.2311459353574925</v>
      </c>
      <c r="R1701" s="7">
        <f t="shared" si="186"/>
        <v>54</v>
      </c>
      <c r="S1701" t="str">
        <f t="shared" si="190"/>
        <v>music</v>
      </c>
      <c r="T1701" t="str">
        <f t="shared" si="19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 s="12">
        <f t="shared" si="187"/>
        <v>42796.071643518517</v>
      </c>
      <c r="J1702">
        <v>1491019200</v>
      </c>
      <c r="K1702" s="12">
        <f t="shared" si="188"/>
        <v>42826.166666666672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15">
        <f t="shared" si="189"/>
        <v>26.06</v>
      </c>
      <c r="R1702" s="7">
        <f t="shared" si="186"/>
        <v>65.974683544303801</v>
      </c>
      <c r="S1702" t="str">
        <f t="shared" si="190"/>
        <v>music</v>
      </c>
      <c r="T1702" t="str">
        <f t="shared" si="19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 s="12">
        <f t="shared" si="187"/>
        <v>41989.664409722223</v>
      </c>
      <c r="J1703">
        <v>1421337405</v>
      </c>
      <c r="K1703" s="12">
        <f t="shared" si="188"/>
        <v>42019.664409722223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15">
        <f t="shared" si="189"/>
        <v>0.19801980198019803</v>
      </c>
      <c r="R1703" s="7">
        <f t="shared" si="186"/>
        <v>5</v>
      </c>
      <c r="S1703" t="str">
        <f t="shared" si="190"/>
        <v>music</v>
      </c>
      <c r="T1703" t="str">
        <f t="shared" si="19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 s="12">
        <f t="shared" si="187"/>
        <v>42063.869791666672</v>
      </c>
      <c r="J1704">
        <v>1427745150</v>
      </c>
      <c r="K1704" s="12">
        <f t="shared" si="188"/>
        <v>42093.828125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15">
        <f t="shared" si="189"/>
        <v>6.0606060606060606E-3</v>
      </c>
      <c r="R1704" s="7">
        <f t="shared" si="186"/>
        <v>1</v>
      </c>
      <c r="S1704" t="str">
        <f t="shared" si="190"/>
        <v>music</v>
      </c>
      <c r="T1704" t="str">
        <f t="shared" si="19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 s="12">
        <f t="shared" si="187"/>
        <v>42187.281678240746</v>
      </c>
      <c r="J1705">
        <v>1441003537</v>
      </c>
      <c r="K1705" s="12">
        <f t="shared" si="188"/>
        <v>42247.281678240746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15">
        <f t="shared" si="189"/>
        <v>1.02</v>
      </c>
      <c r="R1705" s="7">
        <f t="shared" si="186"/>
        <v>25.5</v>
      </c>
      <c r="S1705" t="str">
        <f t="shared" si="190"/>
        <v>music</v>
      </c>
      <c r="T1705" t="str">
        <f t="shared" si="19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 s="12">
        <f t="shared" si="187"/>
        <v>42021.139733796299</v>
      </c>
      <c r="J1706">
        <v>1424056873</v>
      </c>
      <c r="K1706" s="12">
        <f t="shared" si="188"/>
        <v>42051.139733796299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15">
        <f t="shared" si="189"/>
        <v>65.100000000000009</v>
      </c>
      <c r="R1706" s="7">
        <f t="shared" si="186"/>
        <v>118.36363636363636</v>
      </c>
      <c r="S1706" t="str">
        <f t="shared" si="190"/>
        <v>music</v>
      </c>
      <c r="T1706" t="str">
        <f t="shared" si="19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 s="12">
        <f t="shared" si="187"/>
        <v>42245.016736111109</v>
      </c>
      <c r="J1707">
        <v>1441814400</v>
      </c>
      <c r="K1707" s="12">
        <f t="shared" si="188"/>
        <v>42256.666666666672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15">
        <f t="shared" si="189"/>
        <v>0</v>
      </c>
      <c r="R1707" s="7" t="e">
        <f t="shared" si="186"/>
        <v>#DIV/0!</v>
      </c>
      <c r="S1707" t="str">
        <f t="shared" si="190"/>
        <v>music</v>
      </c>
      <c r="T1707" t="str">
        <f t="shared" si="19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 s="12">
        <f t="shared" si="187"/>
        <v>42179.306388888886</v>
      </c>
      <c r="J1708">
        <v>1440314472</v>
      </c>
      <c r="K1708" s="12">
        <f t="shared" si="188"/>
        <v>42239.306388888886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15">
        <f t="shared" si="189"/>
        <v>0</v>
      </c>
      <c r="R1708" s="7" t="e">
        <f t="shared" si="186"/>
        <v>#DIV/0!</v>
      </c>
      <c r="S1708" t="str">
        <f t="shared" si="190"/>
        <v>music</v>
      </c>
      <c r="T1708" t="str">
        <f t="shared" si="19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 s="12">
        <f t="shared" si="187"/>
        <v>42427.721006944441</v>
      </c>
      <c r="J1709">
        <v>1459181895</v>
      </c>
      <c r="K1709" s="12">
        <f t="shared" si="188"/>
        <v>42457.679340277777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15">
        <f t="shared" si="189"/>
        <v>9.74</v>
      </c>
      <c r="R1709" s="7">
        <f t="shared" si="186"/>
        <v>54.111111111111114</v>
      </c>
      <c r="S1709" t="str">
        <f t="shared" si="190"/>
        <v>music</v>
      </c>
      <c r="T1709" t="str">
        <f t="shared" si="19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 s="12">
        <f t="shared" si="187"/>
        <v>42451.866967592592</v>
      </c>
      <c r="J1710">
        <v>1462135706</v>
      </c>
      <c r="K1710" s="12">
        <f t="shared" si="188"/>
        <v>42491.866967592592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15">
        <f t="shared" si="189"/>
        <v>0</v>
      </c>
      <c r="R1710" s="7" t="e">
        <f t="shared" si="186"/>
        <v>#DIV/0!</v>
      </c>
      <c r="S1710" t="str">
        <f t="shared" si="190"/>
        <v>music</v>
      </c>
      <c r="T1710" t="str">
        <f t="shared" si="19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 s="12">
        <f t="shared" si="187"/>
        <v>41841.56381944444</v>
      </c>
      <c r="J1711">
        <v>1409513940</v>
      </c>
      <c r="K1711" s="12">
        <f t="shared" si="188"/>
        <v>41882.818749999999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15">
        <f t="shared" si="189"/>
        <v>4.8571428571428568</v>
      </c>
      <c r="R1711" s="7">
        <f t="shared" si="186"/>
        <v>21.25</v>
      </c>
      <c r="S1711" t="str">
        <f t="shared" si="190"/>
        <v>music</v>
      </c>
      <c r="T1711" t="str">
        <f t="shared" si="19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 s="12">
        <f t="shared" si="187"/>
        <v>42341.59129629629</v>
      </c>
      <c r="J1712">
        <v>1453122000</v>
      </c>
      <c r="K1712" s="12">
        <f t="shared" si="188"/>
        <v>42387.541666666672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15">
        <f t="shared" si="189"/>
        <v>0.67999999999999994</v>
      </c>
      <c r="R1712" s="7">
        <f t="shared" si="186"/>
        <v>34</v>
      </c>
      <c r="S1712" t="str">
        <f t="shared" si="190"/>
        <v>music</v>
      </c>
      <c r="T1712" t="str">
        <f t="shared" si="19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 s="12">
        <f t="shared" si="187"/>
        <v>41852.646226851852</v>
      </c>
      <c r="J1713">
        <v>1409585434</v>
      </c>
      <c r="K1713" s="12">
        <f t="shared" si="188"/>
        <v>41883.646226851852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15">
        <f t="shared" si="189"/>
        <v>10.5</v>
      </c>
      <c r="R1713" s="7">
        <f t="shared" si="186"/>
        <v>525</v>
      </c>
      <c r="S1713" t="str">
        <f t="shared" si="190"/>
        <v>music</v>
      </c>
      <c r="T1713" t="str">
        <f t="shared" si="19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 s="12">
        <f t="shared" si="187"/>
        <v>42125.913807870369</v>
      </c>
      <c r="J1714">
        <v>1435701353</v>
      </c>
      <c r="K1714" s="12">
        <f t="shared" si="188"/>
        <v>42185.913807870369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15">
        <f t="shared" si="189"/>
        <v>0</v>
      </c>
      <c r="R1714" s="7" t="e">
        <f t="shared" si="186"/>
        <v>#DIV/0!</v>
      </c>
      <c r="S1714" t="str">
        <f t="shared" si="190"/>
        <v>music</v>
      </c>
      <c r="T1714" t="str">
        <f t="shared" si="19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 s="12">
        <f t="shared" si="187"/>
        <v>41887.801064814819</v>
      </c>
      <c r="J1715">
        <v>1412536412</v>
      </c>
      <c r="K1715" s="12">
        <f t="shared" si="188"/>
        <v>41917.801064814819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15">
        <f t="shared" si="189"/>
        <v>1.6666666666666667</v>
      </c>
      <c r="R1715" s="7">
        <f t="shared" si="186"/>
        <v>50</v>
      </c>
      <c r="S1715" t="str">
        <f t="shared" si="190"/>
        <v>music</v>
      </c>
      <c r="T1715" t="str">
        <f t="shared" si="19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 s="12">
        <f t="shared" si="187"/>
        <v>42095.918530092589</v>
      </c>
      <c r="J1716">
        <v>1430517761</v>
      </c>
      <c r="K1716" s="12">
        <f t="shared" si="188"/>
        <v>42125.918530092589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15">
        <f t="shared" si="189"/>
        <v>7.8680000000000003</v>
      </c>
      <c r="R1716" s="7">
        <f t="shared" si="186"/>
        <v>115.70588235294117</v>
      </c>
      <c r="S1716" t="str">
        <f t="shared" si="190"/>
        <v>music</v>
      </c>
      <c r="T1716" t="str">
        <f t="shared" si="19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 s="12">
        <f t="shared" si="187"/>
        <v>42064.217418981483</v>
      </c>
      <c r="J1717">
        <v>1427772120</v>
      </c>
      <c r="K1717" s="12">
        <f t="shared" si="188"/>
        <v>42094.140277777777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15">
        <f t="shared" si="189"/>
        <v>0.22</v>
      </c>
      <c r="R1717" s="7">
        <f t="shared" si="186"/>
        <v>5.5</v>
      </c>
      <c r="S1717" t="str">
        <f t="shared" si="190"/>
        <v>music</v>
      </c>
      <c r="T1717" t="str">
        <f t="shared" si="19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 s="12">
        <f t="shared" si="187"/>
        <v>42673.577534722222</v>
      </c>
      <c r="J1718">
        <v>1481295099</v>
      </c>
      <c r="K1718" s="12">
        <f t="shared" si="188"/>
        <v>42713.619201388887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15">
        <f t="shared" si="189"/>
        <v>7.5</v>
      </c>
      <c r="R1718" s="7">
        <f t="shared" si="186"/>
        <v>50</v>
      </c>
      <c r="S1718" t="str">
        <f t="shared" si="190"/>
        <v>music</v>
      </c>
      <c r="T1718" t="str">
        <f t="shared" si="19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 s="12">
        <f t="shared" si="187"/>
        <v>42460.98192129629</v>
      </c>
      <c r="J1719">
        <v>1461211200</v>
      </c>
      <c r="K1719" s="12">
        <f t="shared" si="188"/>
        <v>42481.166666666672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15">
        <f t="shared" si="189"/>
        <v>42.725880551301685</v>
      </c>
      <c r="R1719" s="7">
        <f t="shared" si="186"/>
        <v>34.024390243902438</v>
      </c>
      <c r="S1719" t="str">
        <f t="shared" si="190"/>
        <v>music</v>
      </c>
      <c r="T1719" t="str">
        <f t="shared" si="19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 s="12">
        <f t="shared" si="187"/>
        <v>42460.610520833332</v>
      </c>
      <c r="J1720">
        <v>1463201940</v>
      </c>
      <c r="K1720" s="12">
        <f t="shared" si="188"/>
        <v>42504.207638888889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15">
        <f t="shared" si="189"/>
        <v>0.2142857142857143</v>
      </c>
      <c r="R1720" s="7">
        <f t="shared" si="186"/>
        <v>37.5</v>
      </c>
      <c r="S1720" t="str">
        <f t="shared" si="190"/>
        <v>music</v>
      </c>
      <c r="T1720" t="str">
        <f t="shared" si="19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 s="12">
        <f t="shared" si="187"/>
        <v>41869.534618055557</v>
      </c>
      <c r="J1721">
        <v>1410958191</v>
      </c>
      <c r="K1721" s="12">
        <f t="shared" si="188"/>
        <v>41899.534618055557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15">
        <f t="shared" si="189"/>
        <v>0.87500000000000011</v>
      </c>
      <c r="R1721" s="7">
        <f t="shared" si="186"/>
        <v>11.666666666666666</v>
      </c>
      <c r="S1721" t="str">
        <f t="shared" si="190"/>
        <v>music</v>
      </c>
      <c r="T1721" t="str">
        <f t="shared" si="19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 s="12">
        <f t="shared" si="187"/>
        <v>41922.783229166671</v>
      </c>
      <c r="J1722">
        <v>1415562471</v>
      </c>
      <c r="K1722" s="12">
        <f t="shared" si="188"/>
        <v>41952.824895833335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15">
        <f t="shared" si="189"/>
        <v>5.625</v>
      </c>
      <c r="R1722" s="7">
        <f t="shared" si="186"/>
        <v>28.125</v>
      </c>
      <c r="S1722" t="str">
        <f t="shared" si="190"/>
        <v>music</v>
      </c>
      <c r="T1722" t="str">
        <f t="shared" si="19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 s="12">
        <f t="shared" si="187"/>
        <v>42319.461377314816</v>
      </c>
      <c r="J1723">
        <v>1449831863</v>
      </c>
      <c r="K1723" s="12">
        <f t="shared" si="188"/>
        <v>42349.461377314816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15">
        <f t="shared" si="189"/>
        <v>0</v>
      </c>
      <c r="R1723" s="7" t="e">
        <f t="shared" si="186"/>
        <v>#DIV/0!</v>
      </c>
      <c r="S1723" t="str">
        <f t="shared" si="190"/>
        <v>music</v>
      </c>
      <c r="T1723" t="str">
        <f t="shared" si="19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 s="12">
        <f t="shared" si="187"/>
        <v>42425.960983796293</v>
      </c>
      <c r="J1724">
        <v>1459642200</v>
      </c>
      <c r="K1724" s="12">
        <f t="shared" si="188"/>
        <v>42463.006944444445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15">
        <f t="shared" si="189"/>
        <v>3.4722222222222224E-2</v>
      </c>
      <c r="R1724" s="7">
        <f t="shared" si="186"/>
        <v>1</v>
      </c>
      <c r="S1724" t="str">
        <f t="shared" si="190"/>
        <v>music</v>
      </c>
      <c r="T1724" t="str">
        <f t="shared" si="19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 s="12">
        <f t="shared" si="187"/>
        <v>42129.82540509259</v>
      </c>
      <c r="J1725">
        <v>1435730400</v>
      </c>
      <c r="K1725" s="12">
        <f t="shared" si="188"/>
        <v>42186.25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15">
        <f t="shared" si="189"/>
        <v>6.5</v>
      </c>
      <c r="R1725" s="7">
        <f t="shared" si="186"/>
        <v>216.66666666666666</v>
      </c>
      <c r="S1725" t="str">
        <f t="shared" si="190"/>
        <v>music</v>
      </c>
      <c r="T1725" t="str">
        <f t="shared" si="19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 s="12">
        <f t="shared" si="187"/>
        <v>41912.932430555556</v>
      </c>
      <c r="J1726">
        <v>1414707762</v>
      </c>
      <c r="K1726" s="12">
        <f t="shared" si="188"/>
        <v>41942.932430555556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15">
        <f t="shared" si="189"/>
        <v>0.58333333333333337</v>
      </c>
      <c r="R1726" s="7">
        <f t="shared" ref="R1726:R1789" si="192">(E1726/N1726)</f>
        <v>8.75</v>
      </c>
      <c r="S1726" t="str">
        <f t="shared" si="190"/>
        <v>music</v>
      </c>
      <c r="T1726" t="str">
        <f t="shared" si="19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 s="12">
        <f t="shared" si="187"/>
        <v>41845.968159722222</v>
      </c>
      <c r="J1727">
        <v>1408922049</v>
      </c>
      <c r="K1727" s="12">
        <f t="shared" si="188"/>
        <v>41875.968159722222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15">
        <f t="shared" si="189"/>
        <v>10.181818181818182</v>
      </c>
      <c r="R1727" s="7">
        <f t="shared" si="192"/>
        <v>62.222222222222221</v>
      </c>
      <c r="S1727" t="str">
        <f t="shared" si="190"/>
        <v>music</v>
      </c>
      <c r="T1727" t="str">
        <f t="shared" si="19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 s="12">
        <f t="shared" si="187"/>
        <v>41788.919722222221</v>
      </c>
      <c r="J1728">
        <v>1403906664</v>
      </c>
      <c r="K1728" s="12">
        <f t="shared" si="188"/>
        <v>41817.919722222221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15">
        <f t="shared" si="189"/>
        <v>33.784615384615385</v>
      </c>
      <c r="R1728" s="7">
        <f t="shared" si="192"/>
        <v>137.25</v>
      </c>
      <c r="S1728" t="str">
        <f t="shared" si="190"/>
        <v>music</v>
      </c>
      <c r="T1728" t="str">
        <f t="shared" si="19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 s="12">
        <f t="shared" si="187"/>
        <v>42044.927974537044</v>
      </c>
      <c r="J1729">
        <v>1428231600</v>
      </c>
      <c r="K1729" s="12">
        <f t="shared" si="188"/>
        <v>42099.458333333328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15">
        <f t="shared" si="189"/>
        <v>3.3333333333333333E-2</v>
      </c>
      <c r="R1729" s="7">
        <f t="shared" si="192"/>
        <v>1</v>
      </c>
      <c r="S1729" t="str">
        <f t="shared" si="190"/>
        <v>music</v>
      </c>
      <c r="T1729" t="str">
        <f t="shared" si="19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 s="12">
        <f t="shared" si="187"/>
        <v>42268.625856481478</v>
      </c>
      <c r="J1730">
        <v>1445439674</v>
      </c>
      <c r="K1730" s="12">
        <f t="shared" si="188"/>
        <v>42298.625856481478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15">
        <f t="shared" si="189"/>
        <v>68.400000000000006</v>
      </c>
      <c r="R1730" s="7">
        <f t="shared" si="192"/>
        <v>122.14285714285714</v>
      </c>
      <c r="S1730" t="str">
        <f t="shared" si="190"/>
        <v>music</v>
      </c>
      <c r="T1730" t="str">
        <f t="shared" si="19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 s="12">
        <f t="shared" ref="I1731:I1794" si="193">(((L1731/60)/60)/24)+DATE(1970, 1, 1)</f>
        <v>42471.052152777775</v>
      </c>
      <c r="J1731">
        <v>1465521306</v>
      </c>
      <c r="K1731" s="12">
        <f t="shared" ref="K1731:K1794" si="194">(((J1731/60)/60)/24)+DATE(1970, 1, 1)</f>
        <v>42531.052152777775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15">
        <f t="shared" ref="Q1731:Q1794" si="195">E1731/D1731*100</f>
        <v>0</v>
      </c>
      <c r="R1731" s="7" t="e">
        <f t="shared" si="192"/>
        <v>#DIV/0!</v>
      </c>
      <c r="S1731" t="str">
        <f t="shared" si="190"/>
        <v>music</v>
      </c>
      <c r="T1731" t="str">
        <f t="shared" si="191"/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 s="12">
        <f t="shared" si="193"/>
        <v>42272.087766203709</v>
      </c>
      <c r="J1732">
        <v>1445738783</v>
      </c>
      <c r="K1732" s="12">
        <f t="shared" si="194"/>
        <v>42302.087766203709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15">
        <f t="shared" si="195"/>
        <v>0</v>
      </c>
      <c r="R1732" s="7" t="e">
        <f t="shared" si="192"/>
        <v>#DIV/0!</v>
      </c>
      <c r="S1732" t="str">
        <f t="shared" ref="S1732:S1742" si="196">LEFT(P1732,6-1)</f>
        <v>music</v>
      </c>
      <c r="T1732" t="str">
        <f t="shared" si="191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 s="12">
        <f t="shared" si="193"/>
        <v>42152.906851851847</v>
      </c>
      <c r="J1733">
        <v>1434034800</v>
      </c>
      <c r="K1733" s="12">
        <f t="shared" si="194"/>
        <v>42166.625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15">
        <f t="shared" si="195"/>
        <v>0</v>
      </c>
      <c r="R1733" s="7" t="e">
        <f t="shared" si="192"/>
        <v>#DIV/0!</v>
      </c>
      <c r="S1733" t="str">
        <f t="shared" si="196"/>
        <v>music</v>
      </c>
      <c r="T1733" t="str">
        <f t="shared" si="191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 s="12">
        <f t="shared" si="193"/>
        <v>42325.683807870373</v>
      </c>
      <c r="J1734">
        <v>1452920400</v>
      </c>
      <c r="K1734" s="12">
        <f t="shared" si="194"/>
        <v>42385.208333333328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15">
        <f t="shared" si="195"/>
        <v>0</v>
      </c>
      <c r="R1734" s="7" t="e">
        <f t="shared" si="192"/>
        <v>#DIV/0!</v>
      </c>
      <c r="S1734" t="str">
        <f t="shared" si="196"/>
        <v>music</v>
      </c>
      <c r="T1734" t="str">
        <f t="shared" si="191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 s="12">
        <f t="shared" si="193"/>
        <v>42614.675625000003</v>
      </c>
      <c r="J1735">
        <v>1473802200</v>
      </c>
      <c r="K1735" s="12">
        <f t="shared" si="194"/>
        <v>42626.895833333328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15">
        <f t="shared" si="195"/>
        <v>0</v>
      </c>
      <c r="R1735" s="7" t="e">
        <f t="shared" si="192"/>
        <v>#DIV/0!</v>
      </c>
      <c r="S1735" t="str">
        <f t="shared" si="196"/>
        <v>music</v>
      </c>
      <c r="T1735" t="str">
        <f t="shared" si="191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 s="12">
        <f t="shared" si="193"/>
        <v>42102.036527777775</v>
      </c>
      <c r="J1736">
        <v>1431046356</v>
      </c>
      <c r="K1736" s="12">
        <f t="shared" si="194"/>
        <v>42132.036527777775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15">
        <f t="shared" si="195"/>
        <v>2.2222222222222223E-2</v>
      </c>
      <c r="R1736" s="7">
        <f t="shared" si="192"/>
        <v>1</v>
      </c>
      <c r="S1736" t="str">
        <f t="shared" si="196"/>
        <v>music</v>
      </c>
      <c r="T1736" t="str">
        <f t="shared" si="191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 s="12">
        <f t="shared" si="193"/>
        <v>42559.814178240747</v>
      </c>
      <c r="J1737">
        <v>1470598345</v>
      </c>
      <c r="K1737" s="12">
        <f t="shared" si="194"/>
        <v>42589.814178240747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15">
        <f t="shared" si="195"/>
        <v>11</v>
      </c>
      <c r="R1737" s="7">
        <f t="shared" si="192"/>
        <v>55</v>
      </c>
      <c r="S1737" t="str">
        <f t="shared" si="196"/>
        <v>music</v>
      </c>
      <c r="T1737" t="str">
        <f t="shared" si="191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 s="12">
        <f t="shared" si="193"/>
        <v>42286.861493055556</v>
      </c>
      <c r="J1738">
        <v>1447018833</v>
      </c>
      <c r="K1738" s="12">
        <f t="shared" si="194"/>
        <v>42316.90315972222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15">
        <f t="shared" si="195"/>
        <v>0.73333333333333328</v>
      </c>
      <c r="R1738" s="7">
        <f t="shared" si="192"/>
        <v>22</v>
      </c>
      <c r="S1738" t="str">
        <f t="shared" si="196"/>
        <v>music</v>
      </c>
      <c r="T1738" t="str">
        <f t="shared" si="191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 s="12">
        <f t="shared" si="193"/>
        <v>42175.948981481488</v>
      </c>
      <c r="J1739">
        <v>1437432392</v>
      </c>
      <c r="K1739" s="12">
        <f t="shared" si="194"/>
        <v>42205.948981481488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15">
        <f t="shared" si="195"/>
        <v>21.25</v>
      </c>
      <c r="R1739" s="7">
        <f t="shared" si="192"/>
        <v>56.666666666666664</v>
      </c>
      <c r="S1739" t="str">
        <f t="shared" si="196"/>
        <v>music</v>
      </c>
      <c r="T1739" t="str">
        <f t="shared" si="191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 s="12">
        <f t="shared" si="193"/>
        <v>41884.874328703707</v>
      </c>
      <c r="J1740">
        <v>1412283542</v>
      </c>
      <c r="K1740" s="12">
        <f t="shared" si="194"/>
        <v>41914.874328703707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15">
        <f t="shared" si="195"/>
        <v>0.4</v>
      </c>
      <c r="R1740" s="7">
        <f t="shared" si="192"/>
        <v>20</v>
      </c>
      <c r="S1740" t="str">
        <f t="shared" si="196"/>
        <v>music</v>
      </c>
      <c r="T1740" t="str">
        <f t="shared" si="191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 s="12">
        <f t="shared" si="193"/>
        <v>42435.874212962968</v>
      </c>
      <c r="J1741">
        <v>1462391932</v>
      </c>
      <c r="K1741" s="12">
        <f t="shared" si="194"/>
        <v>42494.832546296297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15">
        <f t="shared" si="195"/>
        <v>0.1</v>
      </c>
      <c r="R1741" s="7">
        <f t="shared" si="192"/>
        <v>1</v>
      </c>
      <c r="S1741" t="str">
        <f t="shared" si="196"/>
        <v>music</v>
      </c>
      <c r="T1741" t="str">
        <f t="shared" si="191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 s="12">
        <f t="shared" si="193"/>
        <v>42171.817384259266</v>
      </c>
      <c r="J1742">
        <v>1437075422</v>
      </c>
      <c r="K1742" s="12">
        <f t="shared" si="194"/>
        <v>42201.817384259266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15">
        <f t="shared" si="195"/>
        <v>0</v>
      </c>
      <c r="R1742" s="7" t="e">
        <f t="shared" si="192"/>
        <v>#DIV/0!</v>
      </c>
      <c r="S1742" t="str">
        <f t="shared" si="196"/>
        <v>music</v>
      </c>
      <c r="T1742" t="str">
        <f t="shared" si="191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 s="12">
        <f t="shared" si="193"/>
        <v>42120.628136574072</v>
      </c>
      <c r="J1743">
        <v>1433948671</v>
      </c>
      <c r="K1743" s="12">
        <f t="shared" si="194"/>
        <v>42165.628136574072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15">
        <f t="shared" si="195"/>
        <v>110.83333333333334</v>
      </c>
      <c r="R1743" s="7">
        <f t="shared" si="192"/>
        <v>25.576923076923077</v>
      </c>
      <c r="S1743" t="str">
        <f>LEFT(P1743,12-1)</f>
        <v>photography</v>
      </c>
      <c r="T1743" t="str">
        <f>RIGHT(P1743,11-1)</f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 s="12">
        <f t="shared" si="193"/>
        <v>42710.876967592587</v>
      </c>
      <c r="J1744">
        <v>1483822800</v>
      </c>
      <c r="K1744" s="12">
        <f t="shared" si="194"/>
        <v>42742.875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15">
        <f t="shared" si="195"/>
        <v>108.74999999999999</v>
      </c>
      <c r="R1744" s="7">
        <f t="shared" si="192"/>
        <v>63.970588235294116</v>
      </c>
      <c r="S1744" t="str">
        <f t="shared" ref="S1744:S1807" si="197">LEFT(P1744,12-1)</f>
        <v>photography</v>
      </c>
      <c r="T1744" t="str">
        <f t="shared" ref="T1744:T1807" si="198">RIGHT(P1744,11-1)</f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 s="12">
        <f t="shared" si="193"/>
        <v>42586.925636574073</v>
      </c>
      <c r="J1745">
        <v>1472270340</v>
      </c>
      <c r="K1745" s="12">
        <f t="shared" si="194"/>
        <v>42609.165972222225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15">
        <f t="shared" si="195"/>
        <v>100.41666666666667</v>
      </c>
      <c r="R1745" s="7">
        <f t="shared" si="192"/>
        <v>89.925373134328353</v>
      </c>
      <c r="S1745" t="str">
        <f t="shared" si="197"/>
        <v>photography</v>
      </c>
      <c r="T1745" t="str">
        <f t="shared" si="198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 s="12">
        <f t="shared" si="193"/>
        <v>42026.605057870373</v>
      </c>
      <c r="J1746">
        <v>1425821477</v>
      </c>
      <c r="K1746" s="12">
        <f t="shared" si="194"/>
        <v>42071.563391203701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15">
        <f t="shared" si="195"/>
        <v>118.45454545454545</v>
      </c>
      <c r="R1746" s="7">
        <f t="shared" si="192"/>
        <v>93.071428571428569</v>
      </c>
      <c r="S1746" t="str">
        <f t="shared" si="197"/>
        <v>photography</v>
      </c>
      <c r="T1746" t="str">
        <f t="shared" si="198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 s="12">
        <f t="shared" si="193"/>
        <v>42690.259699074071</v>
      </c>
      <c r="J1747">
        <v>1482372000</v>
      </c>
      <c r="K1747" s="12">
        <f t="shared" si="194"/>
        <v>42726.083333333328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15">
        <f t="shared" si="195"/>
        <v>114.01428571428571</v>
      </c>
      <c r="R1747" s="7">
        <f t="shared" si="192"/>
        <v>89.674157303370791</v>
      </c>
      <c r="S1747" t="str">
        <f t="shared" si="197"/>
        <v>photography</v>
      </c>
      <c r="T1747" t="str">
        <f t="shared" si="198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 s="12">
        <f t="shared" si="193"/>
        <v>42668.176701388889</v>
      </c>
      <c r="J1748">
        <v>1479952800</v>
      </c>
      <c r="K1748" s="12">
        <f t="shared" si="194"/>
        <v>42698.083333333328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15">
        <f t="shared" si="195"/>
        <v>148.10000000000002</v>
      </c>
      <c r="R1748" s="7">
        <f t="shared" si="192"/>
        <v>207.61682242990653</v>
      </c>
      <c r="S1748" t="str">
        <f t="shared" si="197"/>
        <v>photography</v>
      </c>
      <c r="T1748" t="str">
        <f t="shared" si="198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 s="12">
        <f t="shared" si="193"/>
        <v>42292.435532407413</v>
      </c>
      <c r="J1749">
        <v>1447426800</v>
      </c>
      <c r="K1749" s="12">
        <f t="shared" si="194"/>
        <v>42321.625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15">
        <f t="shared" si="195"/>
        <v>104.95555555555556</v>
      </c>
      <c r="R1749" s="7">
        <f t="shared" si="192"/>
        <v>59.408805031446541</v>
      </c>
      <c r="S1749" t="str">
        <f t="shared" si="197"/>
        <v>photography</v>
      </c>
      <c r="T1749" t="str">
        <f t="shared" si="198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 s="12">
        <f t="shared" si="193"/>
        <v>42219.950729166667</v>
      </c>
      <c r="J1750">
        <v>1441234143</v>
      </c>
      <c r="K1750" s="12">
        <f t="shared" si="194"/>
        <v>42249.950729166667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15">
        <f t="shared" si="195"/>
        <v>129.94800000000001</v>
      </c>
      <c r="R1750" s="7">
        <f t="shared" si="192"/>
        <v>358.97237569060775</v>
      </c>
      <c r="S1750" t="str">
        <f t="shared" si="197"/>
        <v>photography</v>
      </c>
      <c r="T1750" t="str">
        <f t="shared" si="198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 s="12">
        <f t="shared" si="193"/>
        <v>42758.975937499999</v>
      </c>
      <c r="J1751">
        <v>1488394800</v>
      </c>
      <c r="K1751" s="12">
        <f t="shared" si="194"/>
        <v>42795.791666666672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15">
        <f t="shared" si="195"/>
        <v>123.48756218905473</v>
      </c>
      <c r="R1751" s="7">
        <f t="shared" si="192"/>
        <v>94.736641221374043</v>
      </c>
      <c r="S1751" t="str">
        <f t="shared" si="197"/>
        <v>photography</v>
      </c>
      <c r="T1751" t="str">
        <f t="shared" si="198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 s="12">
        <f t="shared" si="193"/>
        <v>42454.836851851855</v>
      </c>
      <c r="J1752">
        <v>1461096304</v>
      </c>
      <c r="K1752" s="12">
        <f t="shared" si="194"/>
        <v>42479.836851851855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15">
        <f t="shared" si="195"/>
        <v>201.62</v>
      </c>
      <c r="R1752" s="7">
        <f t="shared" si="192"/>
        <v>80.647999999999996</v>
      </c>
      <c r="S1752" t="str">
        <f t="shared" si="197"/>
        <v>photography</v>
      </c>
      <c r="T1752" t="str">
        <f t="shared" si="198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 s="12">
        <f t="shared" si="193"/>
        <v>42052.7815162037</v>
      </c>
      <c r="J1753">
        <v>1426787123</v>
      </c>
      <c r="K1753" s="12">
        <f t="shared" si="194"/>
        <v>42082.739849537036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15">
        <f t="shared" si="195"/>
        <v>102.89999999999999</v>
      </c>
      <c r="R1753" s="7">
        <f t="shared" si="192"/>
        <v>168.68852459016392</v>
      </c>
      <c r="S1753" t="str">
        <f t="shared" si="197"/>
        <v>photography</v>
      </c>
      <c r="T1753" t="str">
        <f t="shared" si="198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 s="12">
        <f t="shared" si="193"/>
        <v>42627.253263888888</v>
      </c>
      <c r="J1754">
        <v>1476425082</v>
      </c>
      <c r="K1754" s="12">
        <f t="shared" si="194"/>
        <v>42657.253263888888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15">
        <f t="shared" si="195"/>
        <v>260.16666666666663</v>
      </c>
      <c r="R1754" s="7">
        <f t="shared" si="192"/>
        <v>34.68888888888889</v>
      </c>
      <c r="S1754" t="str">
        <f t="shared" si="197"/>
        <v>photography</v>
      </c>
      <c r="T1754" t="str">
        <f t="shared" si="198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 s="12">
        <f t="shared" si="193"/>
        <v>42420.74962962963</v>
      </c>
      <c r="J1755">
        <v>1458579568</v>
      </c>
      <c r="K1755" s="12">
        <f t="shared" si="194"/>
        <v>42450.707962962959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15">
        <f t="shared" si="195"/>
        <v>108</v>
      </c>
      <c r="R1755" s="7">
        <f t="shared" si="192"/>
        <v>462.85714285714283</v>
      </c>
      <c r="S1755" t="str">
        <f t="shared" si="197"/>
        <v>photography</v>
      </c>
      <c r="T1755" t="str">
        <f t="shared" si="198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 s="12">
        <f t="shared" si="193"/>
        <v>42067.876770833333</v>
      </c>
      <c r="J1756">
        <v>1428091353</v>
      </c>
      <c r="K1756" s="12">
        <f t="shared" si="194"/>
        <v>42097.835104166668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15">
        <f t="shared" si="195"/>
        <v>110.52941176470587</v>
      </c>
      <c r="R1756" s="7">
        <f t="shared" si="192"/>
        <v>104.38888888888889</v>
      </c>
      <c r="S1756" t="str">
        <f t="shared" si="197"/>
        <v>photography</v>
      </c>
      <c r="T1756" t="str">
        <f t="shared" si="198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 s="12">
        <f t="shared" si="193"/>
        <v>42252.788900462961</v>
      </c>
      <c r="J1757">
        <v>1444071361</v>
      </c>
      <c r="K1757" s="12">
        <f t="shared" si="194"/>
        <v>42282.788900462961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15">
        <f t="shared" si="195"/>
        <v>120</v>
      </c>
      <c r="R1757" s="7">
        <f t="shared" si="192"/>
        <v>7.5</v>
      </c>
      <c r="S1757" t="str">
        <f t="shared" si="197"/>
        <v>photography</v>
      </c>
      <c r="T1757" t="str">
        <f t="shared" si="198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 s="12">
        <f t="shared" si="193"/>
        <v>42571.167465277773</v>
      </c>
      <c r="J1758">
        <v>1472443269</v>
      </c>
      <c r="K1758" s="12">
        <f t="shared" si="194"/>
        <v>42611.167465277773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15">
        <f t="shared" si="195"/>
        <v>102.82909090909091</v>
      </c>
      <c r="R1758" s="7">
        <f t="shared" si="192"/>
        <v>47.13</v>
      </c>
      <c r="S1758" t="str">
        <f t="shared" si="197"/>
        <v>photography</v>
      </c>
      <c r="T1758" t="str">
        <f t="shared" si="198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 s="12">
        <f t="shared" si="193"/>
        <v>42733.827349537038</v>
      </c>
      <c r="J1759">
        <v>1485631740</v>
      </c>
      <c r="K1759" s="12">
        <f t="shared" si="194"/>
        <v>42763.811805555553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15">
        <f t="shared" si="195"/>
        <v>115.99999999999999</v>
      </c>
      <c r="R1759" s="7">
        <f t="shared" si="192"/>
        <v>414.28571428571428</v>
      </c>
      <c r="S1759" t="str">
        <f t="shared" si="197"/>
        <v>photography</v>
      </c>
      <c r="T1759" t="str">
        <f t="shared" si="198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 s="12">
        <f t="shared" si="193"/>
        <v>42505.955925925926</v>
      </c>
      <c r="J1760">
        <v>1468536992</v>
      </c>
      <c r="K1760" s="12">
        <f t="shared" si="194"/>
        <v>42565.955925925926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15">
        <f t="shared" si="195"/>
        <v>114.7</v>
      </c>
      <c r="R1760" s="7">
        <f t="shared" si="192"/>
        <v>42.481481481481481</v>
      </c>
      <c r="S1760" t="str">
        <f t="shared" si="197"/>
        <v>photography</v>
      </c>
      <c r="T1760" t="str">
        <f t="shared" si="198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 s="12">
        <f t="shared" si="193"/>
        <v>42068.829039351855</v>
      </c>
      <c r="J1761">
        <v>1427309629</v>
      </c>
      <c r="K1761" s="12">
        <f t="shared" si="194"/>
        <v>42088.787372685183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15">
        <f t="shared" si="195"/>
        <v>106.60000000000001</v>
      </c>
      <c r="R1761" s="7">
        <f t="shared" si="192"/>
        <v>108.77551020408163</v>
      </c>
      <c r="S1761" t="str">
        <f t="shared" si="197"/>
        <v>photography</v>
      </c>
      <c r="T1761" t="str">
        <f t="shared" si="198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 s="12">
        <f t="shared" si="193"/>
        <v>42405.67260416667</v>
      </c>
      <c r="J1762">
        <v>1456416513</v>
      </c>
      <c r="K1762" s="12">
        <f t="shared" si="194"/>
        <v>42425.67260416667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15">
        <f t="shared" si="195"/>
        <v>165.44</v>
      </c>
      <c r="R1762" s="7">
        <f t="shared" si="192"/>
        <v>81.098039215686271</v>
      </c>
      <c r="S1762" t="str">
        <f t="shared" si="197"/>
        <v>photography</v>
      </c>
      <c r="T1762" t="str">
        <f t="shared" si="198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 s="12">
        <f t="shared" si="193"/>
        <v>42209.567824074074</v>
      </c>
      <c r="J1763">
        <v>1442065060</v>
      </c>
      <c r="K1763" s="12">
        <f t="shared" si="194"/>
        <v>42259.567824074074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15">
        <f t="shared" si="195"/>
        <v>155</v>
      </c>
      <c r="R1763" s="7">
        <f t="shared" si="192"/>
        <v>51.666666666666664</v>
      </c>
      <c r="S1763" t="str">
        <f t="shared" si="197"/>
        <v>photography</v>
      </c>
      <c r="T1763" t="str">
        <f t="shared" si="198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 s="12">
        <f t="shared" si="193"/>
        <v>42410.982002314813</v>
      </c>
      <c r="J1764">
        <v>1457739245</v>
      </c>
      <c r="K1764" s="12">
        <f t="shared" si="194"/>
        <v>42440.982002314813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15">
        <f t="shared" si="195"/>
        <v>885</v>
      </c>
      <c r="R1764" s="7">
        <f t="shared" si="192"/>
        <v>35.4</v>
      </c>
      <c r="S1764" t="str">
        <f t="shared" si="197"/>
        <v>photography</v>
      </c>
      <c r="T1764" t="str">
        <f t="shared" si="198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 s="12">
        <f t="shared" si="193"/>
        <v>42636.868518518517</v>
      </c>
      <c r="J1765">
        <v>1477255840</v>
      </c>
      <c r="K1765" s="12">
        <f t="shared" si="194"/>
        <v>42666.868518518517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15">
        <f t="shared" si="195"/>
        <v>101.90833333333333</v>
      </c>
      <c r="R1765" s="7">
        <f t="shared" si="192"/>
        <v>103.63559322033899</v>
      </c>
      <c r="S1765" t="str">
        <f t="shared" si="197"/>
        <v>photography</v>
      </c>
      <c r="T1765" t="str">
        <f t="shared" si="198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 s="12">
        <f t="shared" si="193"/>
        <v>41825.485868055555</v>
      </c>
      <c r="J1766">
        <v>1407065979</v>
      </c>
      <c r="K1766" s="12">
        <f t="shared" si="194"/>
        <v>41854.485868055555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15">
        <f t="shared" si="195"/>
        <v>19.600000000000001</v>
      </c>
      <c r="R1766" s="7">
        <f t="shared" si="192"/>
        <v>55.282051282051285</v>
      </c>
      <c r="S1766" t="str">
        <f t="shared" si="197"/>
        <v>photography</v>
      </c>
      <c r="T1766" t="str">
        <f t="shared" si="198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 s="12">
        <f t="shared" si="193"/>
        <v>41834.980462962965</v>
      </c>
      <c r="J1767">
        <v>1407972712</v>
      </c>
      <c r="K1767" s="12">
        <f t="shared" si="194"/>
        <v>41864.980462962965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15">
        <f t="shared" si="195"/>
        <v>59.467839999999995</v>
      </c>
      <c r="R1767" s="7">
        <f t="shared" si="192"/>
        <v>72.16970873786407</v>
      </c>
      <c r="S1767" t="str">
        <f t="shared" si="197"/>
        <v>photography</v>
      </c>
      <c r="T1767" t="str">
        <f t="shared" si="198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 s="12">
        <f t="shared" si="193"/>
        <v>41855.859814814816</v>
      </c>
      <c r="J1768">
        <v>1408999088</v>
      </c>
      <c r="K1768" s="12">
        <f t="shared" si="194"/>
        <v>41876.859814814816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15">
        <f t="shared" si="195"/>
        <v>0</v>
      </c>
      <c r="R1768" s="7" t="e">
        <f t="shared" si="192"/>
        <v>#DIV/0!</v>
      </c>
      <c r="S1768" t="str">
        <f t="shared" si="197"/>
        <v>photography</v>
      </c>
      <c r="T1768" t="str">
        <f t="shared" si="198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 s="12">
        <f t="shared" si="193"/>
        <v>41824.658379629633</v>
      </c>
      <c r="J1769">
        <v>1407080884</v>
      </c>
      <c r="K1769" s="12">
        <f t="shared" si="194"/>
        <v>41854.658379629633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15">
        <f t="shared" si="195"/>
        <v>45.72</v>
      </c>
      <c r="R1769" s="7">
        <f t="shared" si="192"/>
        <v>58.615384615384613</v>
      </c>
      <c r="S1769" t="str">
        <f t="shared" si="197"/>
        <v>photography</v>
      </c>
      <c r="T1769" t="str">
        <f t="shared" si="198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 s="12">
        <f t="shared" si="193"/>
        <v>41849.560694444444</v>
      </c>
      <c r="J1770">
        <v>1411824444</v>
      </c>
      <c r="K1770" s="12">
        <f t="shared" si="194"/>
        <v>41909.560694444444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15">
        <f t="shared" si="195"/>
        <v>3.74</v>
      </c>
      <c r="R1770" s="7">
        <f t="shared" si="192"/>
        <v>12.466666666666667</v>
      </c>
      <c r="S1770" t="str">
        <f t="shared" si="197"/>
        <v>photography</v>
      </c>
      <c r="T1770" t="str">
        <f t="shared" si="198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 s="12">
        <f t="shared" si="193"/>
        <v>41987.818969907406</v>
      </c>
      <c r="J1771">
        <v>1421177959</v>
      </c>
      <c r="K1771" s="12">
        <f t="shared" si="194"/>
        <v>42017.818969907406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15">
        <f t="shared" si="195"/>
        <v>2.7025000000000001</v>
      </c>
      <c r="R1771" s="7">
        <f t="shared" si="192"/>
        <v>49.136363636363633</v>
      </c>
      <c r="S1771" t="str">
        <f t="shared" si="197"/>
        <v>photography</v>
      </c>
      <c r="T1771" t="str">
        <f t="shared" si="198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 s="12">
        <f t="shared" si="193"/>
        <v>41891.780023148152</v>
      </c>
      <c r="J1772">
        <v>1413312194</v>
      </c>
      <c r="K1772" s="12">
        <f t="shared" si="194"/>
        <v>41926.780023148152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15">
        <f t="shared" si="195"/>
        <v>56.51428571428572</v>
      </c>
      <c r="R1772" s="7">
        <f t="shared" si="192"/>
        <v>150.5</v>
      </c>
      <c r="S1772" t="str">
        <f t="shared" si="197"/>
        <v>photography</v>
      </c>
      <c r="T1772" t="str">
        <f t="shared" si="198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 s="12">
        <f t="shared" si="193"/>
        <v>41905.979629629634</v>
      </c>
      <c r="J1773">
        <v>1414107040</v>
      </c>
      <c r="K1773" s="12">
        <f t="shared" si="194"/>
        <v>41935.979629629634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15">
        <f t="shared" si="195"/>
        <v>21.30952380952381</v>
      </c>
      <c r="R1773" s="7">
        <f t="shared" si="192"/>
        <v>35.799999999999997</v>
      </c>
      <c r="S1773" t="str">
        <f t="shared" si="197"/>
        <v>photography</v>
      </c>
      <c r="T1773" t="str">
        <f t="shared" si="198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 s="12">
        <f t="shared" si="193"/>
        <v>41766.718009259261</v>
      </c>
      <c r="J1774">
        <v>1404666836</v>
      </c>
      <c r="K1774" s="12">
        <f t="shared" si="194"/>
        <v>41826.718009259261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15">
        <f t="shared" si="195"/>
        <v>15.6</v>
      </c>
      <c r="R1774" s="7">
        <f t="shared" si="192"/>
        <v>45.157894736842103</v>
      </c>
      <c r="S1774" t="str">
        <f t="shared" si="197"/>
        <v>photography</v>
      </c>
      <c r="T1774" t="str">
        <f t="shared" si="198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 s="12">
        <f t="shared" si="193"/>
        <v>41978.760393518518</v>
      </c>
      <c r="J1775">
        <v>1421691298</v>
      </c>
      <c r="K1775" s="12">
        <f t="shared" si="194"/>
        <v>42023.760393518518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15">
        <f t="shared" si="195"/>
        <v>6.2566666666666677</v>
      </c>
      <c r="R1775" s="7">
        <f t="shared" si="192"/>
        <v>98.78947368421052</v>
      </c>
      <c r="S1775" t="str">
        <f t="shared" si="197"/>
        <v>photography</v>
      </c>
      <c r="T1775" t="str">
        <f t="shared" si="198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 s="12">
        <f t="shared" si="193"/>
        <v>41930.218657407408</v>
      </c>
      <c r="J1776">
        <v>1417273140</v>
      </c>
      <c r="K1776" s="12">
        <f t="shared" si="194"/>
        <v>41972.624305555553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15">
        <f t="shared" si="195"/>
        <v>45.92</v>
      </c>
      <c r="R1776" s="7">
        <f t="shared" si="192"/>
        <v>88.307692307692307</v>
      </c>
      <c r="S1776" t="str">
        <f t="shared" si="197"/>
        <v>photography</v>
      </c>
      <c r="T1776" t="str">
        <f t="shared" si="198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 s="12">
        <f t="shared" si="193"/>
        <v>41891.976388888892</v>
      </c>
      <c r="J1777">
        <v>1414193160</v>
      </c>
      <c r="K1777" s="12">
        <f t="shared" si="194"/>
        <v>41936.976388888892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15">
        <f t="shared" si="195"/>
        <v>65.101538461538468</v>
      </c>
      <c r="R1777" s="7">
        <f t="shared" si="192"/>
        <v>170.62903225806451</v>
      </c>
      <c r="S1777" t="str">
        <f t="shared" si="197"/>
        <v>photography</v>
      </c>
      <c r="T1777" t="str">
        <f t="shared" si="198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 s="12">
        <f t="shared" si="193"/>
        <v>41905.95684027778</v>
      </c>
      <c r="J1778">
        <v>1414623471</v>
      </c>
      <c r="K1778" s="12">
        <f t="shared" si="194"/>
        <v>41941.95684027778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15">
        <f t="shared" si="195"/>
        <v>6.7</v>
      </c>
      <c r="R1778" s="7">
        <f t="shared" si="192"/>
        <v>83.75</v>
      </c>
      <c r="S1778" t="str">
        <f t="shared" si="197"/>
        <v>photography</v>
      </c>
      <c r="T1778" t="str">
        <f t="shared" si="198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 s="12">
        <f t="shared" si="193"/>
        <v>42025.357094907406</v>
      </c>
      <c r="J1779">
        <v>1424421253</v>
      </c>
      <c r="K1779" s="12">
        <f t="shared" si="194"/>
        <v>42055.357094907406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15">
        <f t="shared" si="195"/>
        <v>13.5625</v>
      </c>
      <c r="R1779" s="7">
        <f t="shared" si="192"/>
        <v>65.099999999999994</v>
      </c>
      <c r="S1779" t="str">
        <f t="shared" si="197"/>
        <v>photography</v>
      </c>
      <c r="T1779" t="str">
        <f t="shared" si="198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 s="12">
        <f t="shared" si="193"/>
        <v>42045.86336805555</v>
      </c>
      <c r="J1780">
        <v>1427485395</v>
      </c>
      <c r="K1780" s="12">
        <f t="shared" si="194"/>
        <v>42090.821701388893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15">
        <f t="shared" si="195"/>
        <v>1.9900000000000002</v>
      </c>
      <c r="R1780" s="7">
        <f t="shared" si="192"/>
        <v>66.333333333333329</v>
      </c>
      <c r="S1780" t="str">
        <f t="shared" si="197"/>
        <v>photography</v>
      </c>
      <c r="T1780" t="str">
        <f t="shared" si="198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 s="12">
        <f t="shared" si="193"/>
        <v>42585.691898148143</v>
      </c>
      <c r="J1781">
        <v>1472834180</v>
      </c>
      <c r="K1781" s="12">
        <f t="shared" si="194"/>
        <v>42615.691898148143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15">
        <f t="shared" si="195"/>
        <v>36.236363636363642</v>
      </c>
      <c r="R1781" s="7">
        <f t="shared" si="192"/>
        <v>104.89473684210526</v>
      </c>
      <c r="S1781" t="str">
        <f t="shared" si="197"/>
        <v>photography</v>
      </c>
      <c r="T1781" t="str">
        <f t="shared" si="198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 s="12">
        <f t="shared" si="193"/>
        <v>42493.600810185191</v>
      </c>
      <c r="J1782">
        <v>1467469510</v>
      </c>
      <c r="K1782" s="12">
        <f t="shared" si="194"/>
        <v>42553.600810185191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15">
        <f t="shared" si="195"/>
        <v>39.743333333333339</v>
      </c>
      <c r="R1782" s="7">
        <f t="shared" si="192"/>
        <v>78.440789473684205</v>
      </c>
      <c r="S1782" t="str">
        <f t="shared" si="197"/>
        <v>photography</v>
      </c>
      <c r="T1782" t="str">
        <f t="shared" si="198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 s="12">
        <f t="shared" si="193"/>
        <v>42597.617418981477</v>
      </c>
      <c r="J1783">
        <v>1473950945</v>
      </c>
      <c r="K1783" s="12">
        <f t="shared" si="194"/>
        <v>42628.617418981477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15">
        <f t="shared" si="195"/>
        <v>25.763636363636365</v>
      </c>
      <c r="R1783" s="7">
        <f t="shared" si="192"/>
        <v>59.041666666666664</v>
      </c>
      <c r="S1783" t="str">
        <f t="shared" si="197"/>
        <v>photography</v>
      </c>
      <c r="T1783" t="str">
        <f t="shared" si="198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 s="12">
        <f t="shared" si="193"/>
        <v>42388.575104166666</v>
      </c>
      <c r="J1784">
        <v>1456062489</v>
      </c>
      <c r="K1784" s="12">
        <f t="shared" si="194"/>
        <v>42421.575104166666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15">
        <f t="shared" si="195"/>
        <v>15.491428571428573</v>
      </c>
      <c r="R1784" s="7">
        <f t="shared" si="192"/>
        <v>71.34210526315789</v>
      </c>
      <c r="S1784" t="str">
        <f t="shared" si="197"/>
        <v>photography</v>
      </c>
      <c r="T1784" t="str">
        <f t="shared" si="198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 s="12">
        <f t="shared" si="193"/>
        <v>42115.949976851851</v>
      </c>
      <c r="J1785">
        <v>1432248478</v>
      </c>
      <c r="K1785" s="12">
        <f t="shared" si="194"/>
        <v>42145.949976851851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15">
        <f t="shared" si="195"/>
        <v>23.692499999999999</v>
      </c>
      <c r="R1785" s="7">
        <f t="shared" si="192"/>
        <v>51.227027027027027</v>
      </c>
      <c r="S1785" t="str">
        <f t="shared" si="197"/>
        <v>photography</v>
      </c>
      <c r="T1785" t="str">
        <f t="shared" si="198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 s="12">
        <f t="shared" si="193"/>
        <v>42003.655555555553</v>
      </c>
      <c r="J1786">
        <v>1422674700</v>
      </c>
      <c r="K1786" s="12">
        <f t="shared" si="194"/>
        <v>42035.142361111109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15">
        <f t="shared" si="195"/>
        <v>39.76</v>
      </c>
      <c r="R1786" s="7">
        <f t="shared" si="192"/>
        <v>60.242424242424242</v>
      </c>
      <c r="S1786" t="str">
        <f t="shared" si="197"/>
        <v>photography</v>
      </c>
      <c r="T1786" t="str">
        <f t="shared" si="198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 s="12">
        <f t="shared" si="193"/>
        <v>41897.134895833333</v>
      </c>
      <c r="J1787">
        <v>1413417600</v>
      </c>
      <c r="K1787" s="12">
        <f t="shared" si="194"/>
        <v>41928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15">
        <f t="shared" si="195"/>
        <v>20.220833333333331</v>
      </c>
      <c r="R1787" s="7">
        <f t="shared" si="192"/>
        <v>44.935185185185183</v>
      </c>
      <c r="S1787" t="str">
        <f t="shared" si="197"/>
        <v>photography</v>
      </c>
      <c r="T1787" t="str">
        <f t="shared" si="198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 s="12">
        <f t="shared" si="193"/>
        <v>41958.550659722227</v>
      </c>
      <c r="J1788">
        <v>1418649177</v>
      </c>
      <c r="K1788" s="12">
        <f t="shared" si="194"/>
        <v>41988.550659722227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15">
        <f t="shared" si="195"/>
        <v>47.631578947368418</v>
      </c>
      <c r="R1788" s="7">
        <f t="shared" si="192"/>
        <v>31.206896551724139</v>
      </c>
      <c r="S1788" t="str">
        <f t="shared" si="197"/>
        <v>photography</v>
      </c>
      <c r="T1788" t="str">
        <f t="shared" si="198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 s="12">
        <f t="shared" si="193"/>
        <v>42068.65552083333</v>
      </c>
      <c r="J1789">
        <v>1428158637</v>
      </c>
      <c r="K1789" s="12">
        <f t="shared" si="194"/>
        <v>42098.613854166666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15">
        <f t="shared" si="195"/>
        <v>15.329999999999998</v>
      </c>
      <c r="R1789" s="7">
        <f t="shared" si="192"/>
        <v>63.875</v>
      </c>
      <c r="S1789" t="str">
        <f t="shared" si="197"/>
        <v>photography</v>
      </c>
      <c r="T1789" t="str">
        <f t="shared" si="198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 s="12">
        <f t="shared" si="193"/>
        <v>41913.94840277778</v>
      </c>
      <c r="J1790">
        <v>1414795542</v>
      </c>
      <c r="K1790" s="12">
        <f t="shared" si="194"/>
        <v>41943.94840277778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15">
        <f t="shared" si="195"/>
        <v>1.3818181818181818</v>
      </c>
      <c r="R1790" s="7">
        <f t="shared" ref="R1790:R1853" si="199">(E1790/N1790)</f>
        <v>19</v>
      </c>
      <c r="S1790" t="str">
        <f t="shared" si="197"/>
        <v>photography</v>
      </c>
      <c r="T1790" t="str">
        <f t="shared" si="198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 s="12">
        <f t="shared" si="193"/>
        <v>41956.250034722223</v>
      </c>
      <c r="J1791">
        <v>1421042403</v>
      </c>
      <c r="K1791" s="12">
        <f t="shared" si="194"/>
        <v>42016.250034722223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15">
        <f t="shared" si="195"/>
        <v>0.5</v>
      </c>
      <c r="R1791" s="7">
        <f t="shared" si="199"/>
        <v>10</v>
      </c>
      <c r="S1791" t="str">
        <f t="shared" si="197"/>
        <v>photography</v>
      </c>
      <c r="T1791" t="str">
        <f t="shared" si="198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 s="12">
        <f t="shared" si="193"/>
        <v>42010.674513888895</v>
      </c>
      <c r="J1792">
        <v>1423152678</v>
      </c>
      <c r="K1792" s="12">
        <f t="shared" si="194"/>
        <v>42040.674513888895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15">
        <f t="shared" si="195"/>
        <v>4.957575757575758</v>
      </c>
      <c r="R1792" s="7">
        <f t="shared" si="199"/>
        <v>109.06666666666666</v>
      </c>
      <c r="S1792" t="str">
        <f t="shared" si="197"/>
        <v>photography</v>
      </c>
      <c r="T1792" t="str">
        <f t="shared" si="198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 s="12">
        <f t="shared" si="193"/>
        <v>41973.740335648152</v>
      </c>
      <c r="J1793">
        <v>1422553565</v>
      </c>
      <c r="K1793" s="12">
        <f t="shared" si="194"/>
        <v>42033.740335648152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15">
        <f t="shared" si="195"/>
        <v>3.5666666666666664</v>
      </c>
      <c r="R1793" s="7">
        <f t="shared" si="199"/>
        <v>26.75</v>
      </c>
      <c r="S1793" t="str">
        <f t="shared" si="197"/>
        <v>photography</v>
      </c>
      <c r="T1793" t="str">
        <f t="shared" si="198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 s="12">
        <f t="shared" si="193"/>
        <v>42189.031041666662</v>
      </c>
      <c r="J1794">
        <v>1439189940</v>
      </c>
      <c r="K1794" s="12">
        <f t="shared" si="194"/>
        <v>42226.290972222225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15">
        <f t="shared" si="195"/>
        <v>61.124000000000002</v>
      </c>
      <c r="R1794" s="7">
        <f t="shared" si="199"/>
        <v>109.93525179856115</v>
      </c>
      <c r="S1794" t="str">
        <f t="shared" si="197"/>
        <v>photography</v>
      </c>
      <c r="T1794" t="str">
        <f t="shared" si="198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 s="12">
        <f t="shared" ref="I1795:I1858" si="200">(((L1795/60)/60)/24)+DATE(1970, 1, 1)</f>
        <v>41940.89166666667</v>
      </c>
      <c r="J1795">
        <v>1417127040</v>
      </c>
      <c r="K1795" s="12">
        <f t="shared" ref="K1795:K1858" si="201">(((J1795/60)/60)/24)+DATE(1970, 1, 1)</f>
        <v>41970.933333333334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15">
        <f t="shared" ref="Q1795:Q1858" si="202">E1795/D1795*100</f>
        <v>1.3333333333333335</v>
      </c>
      <c r="R1795" s="7">
        <f t="shared" si="199"/>
        <v>20</v>
      </c>
      <c r="S1795" t="str">
        <f t="shared" si="197"/>
        <v>photography</v>
      </c>
      <c r="T1795" t="str">
        <f t="shared" si="198"/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 s="12">
        <f t="shared" si="200"/>
        <v>42011.551180555558</v>
      </c>
      <c r="J1796">
        <v>1423660422</v>
      </c>
      <c r="K1796" s="12">
        <f t="shared" si="201"/>
        <v>42046.551180555558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15">
        <f t="shared" si="202"/>
        <v>11.077777777777778</v>
      </c>
      <c r="R1796" s="7">
        <f t="shared" si="199"/>
        <v>55.388888888888886</v>
      </c>
      <c r="S1796" t="str">
        <f t="shared" si="197"/>
        <v>photography</v>
      </c>
      <c r="T1796" t="str">
        <f t="shared" si="198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 s="12">
        <f t="shared" si="200"/>
        <v>42628.288668981477</v>
      </c>
      <c r="J1797">
        <v>1476460800</v>
      </c>
      <c r="K1797" s="12">
        <f t="shared" si="201"/>
        <v>42657.666666666672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15">
        <f t="shared" si="202"/>
        <v>38.735714285714288</v>
      </c>
      <c r="R1797" s="7">
        <f t="shared" si="199"/>
        <v>133.90123456790124</v>
      </c>
      <c r="S1797" t="str">
        <f t="shared" si="197"/>
        <v>photography</v>
      </c>
      <c r="T1797" t="str">
        <f t="shared" si="198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 s="12">
        <f t="shared" si="200"/>
        <v>42515.439421296294</v>
      </c>
      <c r="J1798">
        <v>1469356366</v>
      </c>
      <c r="K1798" s="12">
        <f t="shared" si="201"/>
        <v>42575.439421296294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15">
        <f t="shared" si="202"/>
        <v>22.05263157894737</v>
      </c>
      <c r="R1798" s="7">
        <f t="shared" si="199"/>
        <v>48.720930232558139</v>
      </c>
      <c r="S1798" t="str">
        <f t="shared" si="197"/>
        <v>photography</v>
      </c>
      <c r="T1798" t="str">
        <f t="shared" si="198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 s="12">
        <f t="shared" si="200"/>
        <v>42689.56931712963</v>
      </c>
      <c r="J1799">
        <v>1481809189</v>
      </c>
      <c r="K1799" s="12">
        <f t="shared" si="201"/>
        <v>42719.56931712963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15">
        <f t="shared" si="202"/>
        <v>67.55</v>
      </c>
      <c r="R1799" s="7">
        <f t="shared" si="199"/>
        <v>48.25</v>
      </c>
      <c r="S1799" t="str">
        <f t="shared" si="197"/>
        <v>photography</v>
      </c>
      <c r="T1799" t="str">
        <f t="shared" si="198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 s="12">
        <f t="shared" si="200"/>
        <v>42344.32677083333</v>
      </c>
      <c r="J1800">
        <v>1454572233</v>
      </c>
      <c r="K1800" s="12">
        <f t="shared" si="201"/>
        <v>42404.32677083333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15">
        <f t="shared" si="202"/>
        <v>13.637499999999999</v>
      </c>
      <c r="R1800" s="7">
        <f t="shared" si="199"/>
        <v>58.972972972972975</v>
      </c>
      <c r="S1800" t="str">
        <f t="shared" si="197"/>
        <v>photography</v>
      </c>
      <c r="T1800" t="str">
        <f t="shared" si="198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 s="12">
        <f t="shared" si="200"/>
        <v>41934.842685185184</v>
      </c>
      <c r="J1801">
        <v>1415740408</v>
      </c>
      <c r="K1801" s="12">
        <f t="shared" si="201"/>
        <v>41954.884351851855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15">
        <f t="shared" si="202"/>
        <v>1.7457500000000001</v>
      </c>
      <c r="R1801" s="7">
        <f t="shared" si="199"/>
        <v>11.638333333333334</v>
      </c>
      <c r="S1801" t="str">
        <f t="shared" si="197"/>
        <v>photography</v>
      </c>
      <c r="T1801" t="str">
        <f t="shared" si="198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 s="12">
        <f t="shared" si="200"/>
        <v>42623.606134259258</v>
      </c>
      <c r="J1802">
        <v>1476109970</v>
      </c>
      <c r="K1802" s="12">
        <f t="shared" si="201"/>
        <v>42653.606134259258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15">
        <f t="shared" si="202"/>
        <v>20.44963251188932</v>
      </c>
      <c r="R1802" s="7">
        <f t="shared" si="199"/>
        <v>83.716814159292042</v>
      </c>
      <c r="S1802" t="str">
        <f t="shared" si="197"/>
        <v>photography</v>
      </c>
      <c r="T1802" t="str">
        <f t="shared" si="198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 s="12">
        <f t="shared" si="200"/>
        <v>42321.660509259258</v>
      </c>
      <c r="J1803">
        <v>1450181400</v>
      </c>
      <c r="K1803" s="12">
        <f t="shared" si="201"/>
        <v>42353.506944444445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15">
        <f t="shared" si="202"/>
        <v>13.852941176470587</v>
      </c>
      <c r="R1803" s="7">
        <f t="shared" si="199"/>
        <v>63.648648648648646</v>
      </c>
      <c r="S1803" t="str">
        <f t="shared" si="197"/>
        <v>photography</v>
      </c>
      <c r="T1803" t="str">
        <f t="shared" si="198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 s="12">
        <f t="shared" si="200"/>
        <v>42159.47256944445</v>
      </c>
      <c r="J1804">
        <v>1435442340</v>
      </c>
      <c r="K1804" s="12">
        <f t="shared" si="201"/>
        <v>42182.915972222225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15">
        <f t="shared" si="202"/>
        <v>48.485714285714288</v>
      </c>
      <c r="R1804" s="7">
        <f t="shared" si="199"/>
        <v>94.277777777777771</v>
      </c>
      <c r="S1804" t="str">
        <f t="shared" si="197"/>
        <v>photography</v>
      </c>
      <c r="T1804" t="str">
        <f t="shared" si="198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 s="12">
        <f t="shared" si="200"/>
        <v>42018.071550925932</v>
      </c>
      <c r="J1805">
        <v>1423878182</v>
      </c>
      <c r="K1805" s="12">
        <f t="shared" si="201"/>
        <v>42049.071550925932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15">
        <f t="shared" si="202"/>
        <v>30.8</v>
      </c>
      <c r="R1805" s="7">
        <f t="shared" si="199"/>
        <v>71.86666666666666</v>
      </c>
      <c r="S1805" t="str">
        <f t="shared" si="197"/>
        <v>photography</v>
      </c>
      <c r="T1805" t="str">
        <f t="shared" si="198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 s="12">
        <f t="shared" si="200"/>
        <v>42282.678287037037</v>
      </c>
      <c r="J1806">
        <v>1447521404</v>
      </c>
      <c r="K1806" s="12">
        <f t="shared" si="201"/>
        <v>42322.719953703709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15">
        <f t="shared" si="202"/>
        <v>35.174193548387095</v>
      </c>
      <c r="R1806" s="7">
        <f t="shared" si="199"/>
        <v>104.84615384615384</v>
      </c>
      <c r="S1806" t="str">
        <f t="shared" si="197"/>
        <v>photography</v>
      </c>
      <c r="T1806" t="str">
        <f t="shared" si="198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 s="12">
        <f t="shared" si="200"/>
        <v>42247.803912037038</v>
      </c>
      <c r="J1807">
        <v>1443808800</v>
      </c>
      <c r="K1807" s="12">
        <f t="shared" si="201"/>
        <v>42279.75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15">
        <f t="shared" si="202"/>
        <v>36.404444444444444</v>
      </c>
      <c r="R1807" s="7">
        <f t="shared" si="199"/>
        <v>67.139344262295083</v>
      </c>
      <c r="S1807" t="str">
        <f t="shared" si="197"/>
        <v>photography</v>
      </c>
      <c r="T1807" t="str">
        <f t="shared" si="198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 s="12">
        <f t="shared" si="200"/>
        <v>41877.638298611113</v>
      </c>
      <c r="J1808">
        <v>1412090349</v>
      </c>
      <c r="K1808" s="12">
        <f t="shared" si="201"/>
        <v>41912.638298611113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15">
        <f t="shared" si="202"/>
        <v>2.9550000000000001</v>
      </c>
      <c r="R1808" s="7">
        <f t="shared" si="199"/>
        <v>73.875</v>
      </c>
      <c r="S1808" t="str">
        <f t="shared" ref="S1808:S1822" si="203">LEFT(P1808,12-1)</f>
        <v>photography</v>
      </c>
      <c r="T1808" t="str">
        <f t="shared" ref="T1808:T1822" si="204">RIGHT(P1808,11-1)</f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 s="12">
        <f t="shared" si="200"/>
        <v>41880.068437499998</v>
      </c>
      <c r="J1809">
        <v>1411868313</v>
      </c>
      <c r="K1809" s="12">
        <f t="shared" si="201"/>
        <v>41910.068437499998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15">
        <f t="shared" si="202"/>
        <v>11.06</v>
      </c>
      <c r="R1809" s="7">
        <f t="shared" si="199"/>
        <v>69.125</v>
      </c>
      <c r="S1809" t="str">
        <f t="shared" si="203"/>
        <v>photography</v>
      </c>
      <c r="T1809" t="str">
        <f t="shared" si="204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 s="12">
        <f t="shared" si="200"/>
        <v>42742.680902777778</v>
      </c>
      <c r="J1810">
        <v>1486830030</v>
      </c>
      <c r="K1810" s="12">
        <f t="shared" si="201"/>
        <v>42777.680902777778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15">
        <f t="shared" si="202"/>
        <v>41.407142857142858</v>
      </c>
      <c r="R1810" s="7">
        <f t="shared" si="199"/>
        <v>120.77083333333333</v>
      </c>
      <c r="S1810" t="str">
        <f t="shared" si="203"/>
        <v>photography</v>
      </c>
      <c r="T1810" t="str">
        <f t="shared" si="204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 s="12">
        <f t="shared" si="200"/>
        <v>42029.907858796301</v>
      </c>
      <c r="J1811">
        <v>1425246439</v>
      </c>
      <c r="K1811" s="12">
        <f t="shared" si="201"/>
        <v>42064.907858796301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15">
        <f t="shared" si="202"/>
        <v>10.857142857142858</v>
      </c>
      <c r="R1811" s="7">
        <f t="shared" si="199"/>
        <v>42.222222222222221</v>
      </c>
      <c r="S1811" t="str">
        <f t="shared" si="203"/>
        <v>photography</v>
      </c>
      <c r="T1811" t="str">
        <f t="shared" si="204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 s="12">
        <f t="shared" si="200"/>
        <v>41860.91002314815</v>
      </c>
      <c r="J1812">
        <v>1408657826</v>
      </c>
      <c r="K1812" s="12">
        <f t="shared" si="201"/>
        <v>41872.91002314815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15">
        <f t="shared" si="202"/>
        <v>3.3333333333333335</v>
      </c>
      <c r="R1812" s="7">
        <f t="shared" si="199"/>
        <v>7.5</v>
      </c>
      <c r="S1812" t="str">
        <f t="shared" si="203"/>
        <v>photography</v>
      </c>
      <c r="T1812" t="str">
        <f t="shared" si="204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 s="12">
        <f t="shared" si="200"/>
        <v>41876.433680555558</v>
      </c>
      <c r="J1813">
        <v>1414123200</v>
      </c>
      <c r="K1813" s="12">
        <f t="shared" si="201"/>
        <v>41936.166666666664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15">
        <f t="shared" si="202"/>
        <v>7.407407407407407E-2</v>
      </c>
      <c r="R1813" s="7">
        <f t="shared" si="199"/>
        <v>1.5384615384615385</v>
      </c>
      <c r="S1813" t="str">
        <f t="shared" si="203"/>
        <v>photography</v>
      </c>
      <c r="T1813" t="str">
        <f t="shared" si="204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 s="12">
        <f t="shared" si="200"/>
        <v>42524.318703703699</v>
      </c>
      <c r="J1814">
        <v>1467531536</v>
      </c>
      <c r="K1814" s="12">
        <f t="shared" si="201"/>
        <v>42554.318703703699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15">
        <f t="shared" si="202"/>
        <v>13.307692307692307</v>
      </c>
      <c r="R1814" s="7">
        <f t="shared" si="199"/>
        <v>37.608695652173914</v>
      </c>
      <c r="S1814" t="str">
        <f t="shared" si="203"/>
        <v>photography</v>
      </c>
      <c r="T1814" t="str">
        <f t="shared" si="204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 s="12">
        <f t="shared" si="200"/>
        <v>41829.889027777775</v>
      </c>
      <c r="J1815">
        <v>1407532812</v>
      </c>
      <c r="K1815" s="12">
        <f t="shared" si="201"/>
        <v>41859.889027777775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15">
        <f t="shared" si="202"/>
        <v>0</v>
      </c>
      <c r="R1815" s="7" t="e">
        <f t="shared" si="199"/>
        <v>#DIV/0!</v>
      </c>
      <c r="S1815" t="str">
        <f t="shared" si="203"/>
        <v>photography</v>
      </c>
      <c r="T1815" t="str">
        <f t="shared" si="204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 s="12">
        <f t="shared" si="200"/>
        <v>42033.314074074078</v>
      </c>
      <c r="J1816">
        <v>1425108736</v>
      </c>
      <c r="K1816" s="12">
        <f t="shared" si="201"/>
        <v>42063.314074074078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15">
        <f t="shared" si="202"/>
        <v>49.183333333333337</v>
      </c>
      <c r="R1816" s="7">
        <f t="shared" si="199"/>
        <v>42.157142857142858</v>
      </c>
      <c r="S1816" t="str">
        <f t="shared" si="203"/>
        <v>photography</v>
      </c>
      <c r="T1816" t="str">
        <f t="shared" si="204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 s="12">
        <f t="shared" si="200"/>
        <v>42172.906678240746</v>
      </c>
      <c r="J1817">
        <v>1435787137</v>
      </c>
      <c r="K1817" s="12">
        <f t="shared" si="201"/>
        <v>42186.906678240746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15">
        <f t="shared" si="202"/>
        <v>0</v>
      </c>
      <c r="R1817" s="7" t="e">
        <f t="shared" si="199"/>
        <v>#DIV/0!</v>
      </c>
      <c r="S1817" t="str">
        <f t="shared" si="203"/>
        <v>photography</v>
      </c>
      <c r="T1817" t="str">
        <f t="shared" si="204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 s="12">
        <f t="shared" si="200"/>
        <v>42548.876192129625</v>
      </c>
      <c r="J1818">
        <v>1469473200</v>
      </c>
      <c r="K1818" s="12">
        <f t="shared" si="201"/>
        <v>42576.791666666672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15">
        <f t="shared" si="202"/>
        <v>2.036</v>
      </c>
      <c r="R1818" s="7">
        <f t="shared" si="199"/>
        <v>84.833333333333329</v>
      </c>
      <c r="S1818" t="str">
        <f t="shared" si="203"/>
        <v>photography</v>
      </c>
      <c r="T1818" t="str">
        <f t="shared" si="204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 s="12">
        <f t="shared" si="200"/>
        <v>42705.662118055552</v>
      </c>
      <c r="J1819">
        <v>1485759540</v>
      </c>
      <c r="K1819" s="12">
        <f t="shared" si="201"/>
        <v>42765.290972222225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15">
        <f t="shared" si="202"/>
        <v>52.327777777777776</v>
      </c>
      <c r="R1819" s="7">
        <f t="shared" si="199"/>
        <v>94.19</v>
      </c>
      <c r="S1819" t="str">
        <f t="shared" si="203"/>
        <v>photography</v>
      </c>
      <c r="T1819" t="str">
        <f t="shared" si="204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 s="12">
        <f t="shared" si="200"/>
        <v>42067.234375</v>
      </c>
      <c r="J1820">
        <v>1428035850</v>
      </c>
      <c r="K1820" s="12">
        <f t="shared" si="201"/>
        <v>42097.192708333328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15">
        <f t="shared" si="202"/>
        <v>0</v>
      </c>
      <c r="R1820" s="7" t="e">
        <f t="shared" si="199"/>
        <v>#DIV/0!</v>
      </c>
      <c r="S1820" t="str">
        <f t="shared" si="203"/>
        <v>photography</v>
      </c>
      <c r="T1820" t="str">
        <f t="shared" si="204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 s="12">
        <f t="shared" si="200"/>
        <v>41820.752268518518</v>
      </c>
      <c r="J1821">
        <v>1406743396</v>
      </c>
      <c r="K1821" s="12">
        <f t="shared" si="201"/>
        <v>41850.752268518518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15">
        <f t="shared" si="202"/>
        <v>2.083333333333333</v>
      </c>
      <c r="R1821" s="7">
        <f t="shared" si="199"/>
        <v>6.25</v>
      </c>
      <c r="S1821" t="str">
        <f t="shared" si="203"/>
        <v>photography</v>
      </c>
      <c r="T1821" t="str">
        <f t="shared" si="204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 s="12">
        <f t="shared" si="200"/>
        <v>42065.084375000006</v>
      </c>
      <c r="J1822">
        <v>1427850090</v>
      </c>
      <c r="K1822" s="12">
        <f t="shared" si="201"/>
        <v>42095.042708333334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15">
        <f t="shared" si="202"/>
        <v>6.565384615384616</v>
      </c>
      <c r="R1822" s="7">
        <f t="shared" si="199"/>
        <v>213.375</v>
      </c>
      <c r="S1822" t="str">
        <f t="shared" si="203"/>
        <v>photography</v>
      </c>
      <c r="T1822" t="str">
        <f t="shared" si="204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 s="12">
        <f t="shared" si="200"/>
        <v>40926.319062499999</v>
      </c>
      <c r="J1823">
        <v>1330760367</v>
      </c>
      <c r="K1823" s="12">
        <f t="shared" si="201"/>
        <v>40971.319062499999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15">
        <f t="shared" si="202"/>
        <v>134.88999999999999</v>
      </c>
      <c r="R1823" s="7">
        <f t="shared" si="199"/>
        <v>59.162280701754383</v>
      </c>
      <c r="S1823" t="str">
        <f>LEFT(P1823,6-1)</f>
        <v>music</v>
      </c>
      <c r="T1823" t="str">
        <f>RIGHT(P1823,5-1)</f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 s="12">
        <f t="shared" si="200"/>
        <v>41634.797013888885</v>
      </c>
      <c r="J1824">
        <v>1391194860</v>
      </c>
      <c r="K1824" s="12">
        <f t="shared" si="201"/>
        <v>41670.792361111111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15">
        <f t="shared" si="202"/>
        <v>100</v>
      </c>
      <c r="R1824" s="7">
        <f t="shared" si="199"/>
        <v>27.272727272727273</v>
      </c>
      <c r="S1824" t="str">
        <f t="shared" ref="S1824:S1862" si="205">LEFT(P1824,6-1)</f>
        <v>music</v>
      </c>
      <c r="T1824" t="str">
        <f t="shared" ref="T1824:T1862" si="206">RIGHT(P1824,5-1)</f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 s="12">
        <f t="shared" si="200"/>
        <v>41176.684907407405</v>
      </c>
      <c r="J1825">
        <v>1351095976</v>
      </c>
      <c r="K1825" s="12">
        <f t="shared" si="201"/>
        <v>41206.684907407405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15">
        <f t="shared" si="202"/>
        <v>115.85714285714286</v>
      </c>
      <c r="R1825" s="7">
        <f t="shared" si="199"/>
        <v>24.575757575757574</v>
      </c>
      <c r="S1825" t="str">
        <f t="shared" si="205"/>
        <v>music</v>
      </c>
      <c r="T1825" t="str">
        <f t="shared" si="206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 s="12">
        <f t="shared" si="200"/>
        <v>41626.916284722225</v>
      </c>
      <c r="J1826">
        <v>1389146880</v>
      </c>
      <c r="K1826" s="12">
        <f t="shared" si="201"/>
        <v>41647.088888888888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15">
        <f t="shared" si="202"/>
        <v>100.06666666666666</v>
      </c>
      <c r="R1826" s="7">
        <f t="shared" si="199"/>
        <v>75.05</v>
      </c>
      <c r="S1826" t="str">
        <f t="shared" si="205"/>
        <v>music</v>
      </c>
      <c r="T1826" t="str">
        <f t="shared" si="206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 s="12">
        <f t="shared" si="200"/>
        <v>41443.83452546296</v>
      </c>
      <c r="J1827">
        <v>1373572903</v>
      </c>
      <c r="K1827" s="12">
        <f t="shared" si="201"/>
        <v>41466.83452546296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15">
        <f t="shared" si="202"/>
        <v>105.05</v>
      </c>
      <c r="R1827" s="7">
        <f t="shared" si="199"/>
        <v>42.02</v>
      </c>
      <c r="S1827" t="str">
        <f t="shared" si="205"/>
        <v>music</v>
      </c>
      <c r="T1827" t="str">
        <f t="shared" si="206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 s="12">
        <f t="shared" si="200"/>
        <v>41657.923807870371</v>
      </c>
      <c r="J1828">
        <v>1392675017</v>
      </c>
      <c r="K1828" s="12">
        <f t="shared" si="201"/>
        <v>41687.923807870371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15">
        <f t="shared" si="202"/>
        <v>101</v>
      </c>
      <c r="R1828" s="7">
        <f t="shared" si="199"/>
        <v>53.157894736842103</v>
      </c>
      <c r="S1828" t="str">
        <f t="shared" si="205"/>
        <v>music</v>
      </c>
      <c r="T1828" t="str">
        <f t="shared" si="206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 s="12">
        <f t="shared" si="200"/>
        <v>40555.325937499998</v>
      </c>
      <c r="J1829">
        <v>1299138561</v>
      </c>
      <c r="K1829" s="12">
        <f t="shared" si="201"/>
        <v>40605.325937499998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15">
        <f t="shared" si="202"/>
        <v>100.66250000000001</v>
      </c>
      <c r="R1829" s="7">
        <f t="shared" si="199"/>
        <v>83.885416666666671</v>
      </c>
      <c r="S1829" t="str">
        <f t="shared" si="205"/>
        <v>music</v>
      </c>
      <c r="T1829" t="str">
        <f t="shared" si="206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 s="12">
        <f t="shared" si="200"/>
        <v>41736.899652777778</v>
      </c>
      <c r="J1830">
        <v>1399672800</v>
      </c>
      <c r="K1830" s="12">
        <f t="shared" si="201"/>
        <v>41768.916666666664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15">
        <f t="shared" si="202"/>
        <v>100.16000000000001</v>
      </c>
      <c r="R1830" s="7">
        <f t="shared" si="199"/>
        <v>417.33333333333331</v>
      </c>
      <c r="S1830" t="str">
        <f t="shared" si="205"/>
        <v>music</v>
      </c>
      <c r="T1830" t="str">
        <f t="shared" si="206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 s="12">
        <f t="shared" si="200"/>
        <v>40516.087627314817</v>
      </c>
      <c r="J1831">
        <v>1295647200</v>
      </c>
      <c r="K1831" s="12">
        <f t="shared" si="201"/>
        <v>40564.916666666664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15">
        <f t="shared" si="202"/>
        <v>166.68333333333334</v>
      </c>
      <c r="R1831" s="7">
        <f t="shared" si="199"/>
        <v>75.765151515151516</v>
      </c>
      <c r="S1831" t="str">
        <f t="shared" si="205"/>
        <v>music</v>
      </c>
      <c r="T1831" t="str">
        <f t="shared" si="206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 s="12">
        <f t="shared" si="200"/>
        <v>41664.684108796297</v>
      </c>
      <c r="J1832">
        <v>1393259107</v>
      </c>
      <c r="K1832" s="12">
        <f t="shared" si="201"/>
        <v>41694.684108796297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15">
        <f t="shared" si="202"/>
        <v>101.53333333333335</v>
      </c>
      <c r="R1832" s="7">
        <f t="shared" si="199"/>
        <v>67.389380530973455</v>
      </c>
      <c r="S1832" t="str">
        <f t="shared" si="205"/>
        <v>music</v>
      </c>
      <c r="T1832" t="str">
        <f t="shared" si="206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 s="12">
        <f t="shared" si="200"/>
        <v>41026.996099537035</v>
      </c>
      <c r="J1833">
        <v>1336866863</v>
      </c>
      <c r="K1833" s="12">
        <f t="shared" si="201"/>
        <v>41041.996099537035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15">
        <f t="shared" si="202"/>
        <v>103</v>
      </c>
      <c r="R1833" s="7">
        <f t="shared" si="199"/>
        <v>73.571428571428569</v>
      </c>
      <c r="S1833" t="str">
        <f t="shared" si="205"/>
        <v>music</v>
      </c>
      <c r="T1833" t="str">
        <f t="shared" si="206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 s="12">
        <f t="shared" si="200"/>
        <v>40576.539664351854</v>
      </c>
      <c r="J1834">
        <v>1299243427</v>
      </c>
      <c r="K1834" s="12">
        <f t="shared" si="201"/>
        <v>40606.539664351854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15">
        <f t="shared" si="202"/>
        <v>142.85714285714286</v>
      </c>
      <c r="R1834" s="7">
        <f t="shared" si="199"/>
        <v>25</v>
      </c>
      <c r="S1834" t="str">
        <f t="shared" si="205"/>
        <v>music</v>
      </c>
      <c r="T1834" t="str">
        <f t="shared" si="206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 s="12">
        <f t="shared" si="200"/>
        <v>41303.044016203705</v>
      </c>
      <c r="J1835">
        <v>1362211140</v>
      </c>
      <c r="K1835" s="12">
        <f t="shared" si="201"/>
        <v>41335.332638888889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15">
        <f t="shared" si="202"/>
        <v>262.5</v>
      </c>
      <c r="R1835" s="7">
        <f t="shared" si="199"/>
        <v>42</v>
      </c>
      <c r="S1835" t="str">
        <f t="shared" si="205"/>
        <v>music</v>
      </c>
      <c r="T1835" t="str">
        <f t="shared" si="206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 s="12">
        <f t="shared" si="200"/>
        <v>41988.964062500003</v>
      </c>
      <c r="J1836">
        <v>1422140895</v>
      </c>
      <c r="K1836" s="12">
        <f t="shared" si="201"/>
        <v>42028.964062500003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15">
        <f t="shared" si="202"/>
        <v>118.05000000000001</v>
      </c>
      <c r="R1836" s="7">
        <f t="shared" si="199"/>
        <v>131.16666666666666</v>
      </c>
      <c r="S1836" t="str">
        <f t="shared" si="205"/>
        <v>music</v>
      </c>
      <c r="T1836" t="str">
        <f t="shared" si="206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 s="12">
        <f t="shared" si="200"/>
        <v>42430.702210648145</v>
      </c>
      <c r="J1837">
        <v>1459439471</v>
      </c>
      <c r="K1837" s="12">
        <f t="shared" si="201"/>
        <v>42460.660543981481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15">
        <f t="shared" si="202"/>
        <v>104</v>
      </c>
      <c r="R1837" s="7">
        <f t="shared" si="199"/>
        <v>47.272727272727273</v>
      </c>
      <c r="S1837" t="str">
        <f t="shared" si="205"/>
        <v>music</v>
      </c>
      <c r="T1837" t="str">
        <f t="shared" si="206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 s="12">
        <f t="shared" si="200"/>
        <v>41305.809363425928</v>
      </c>
      <c r="J1838">
        <v>1361129129</v>
      </c>
      <c r="K1838" s="12">
        <f t="shared" si="201"/>
        <v>41322.809363425928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15">
        <f t="shared" si="202"/>
        <v>200.34</v>
      </c>
      <c r="R1838" s="7">
        <f t="shared" si="199"/>
        <v>182.12727272727273</v>
      </c>
      <c r="S1838" t="str">
        <f t="shared" si="205"/>
        <v>music</v>
      </c>
      <c r="T1838" t="str">
        <f t="shared" si="206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 s="12">
        <f t="shared" si="200"/>
        <v>40926.047858796301</v>
      </c>
      <c r="J1839">
        <v>1332029335</v>
      </c>
      <c r="K1839" s="12">
        <f t="shared" si="201"/>
        <v>40986.006192129629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15">
        <f t="shared" si="202"/>
        <v>306.83333333333331</v>
      </c>
      <c r="R1839" s="7">
        <f t="shared" si="199"/>
        <v>61.366666666666667</v>
      </c>
      <c r="S1839" t="str">
        <f t="shared" si="205"/>
        <v>music</v>
      </c>
      <c r="T1839" t="str">
        <f t="shared" si="206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 s="12">
        <f t="shared" si="200"/>
        <v>40788.786539351851</v>
      </c>
      <c r="J1840">
        <v>1317438000</v>
      </c>
      <c r="K1840" s="12">
        <f t="shared" si="201"/>
        <v>40817.125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15">
        <f t="shared" si="202"/>
        <v>100.149</v>
      </c>
      <c r="R1840" s="7">
        <f t="shared" si="199"/>
        <v>35.767499999999998</v>
      </c>
      <c r="S1840" t="str">
        <f t="shared" si="205"/>
        <v>music</v>
      </c>
      <c r="T1840" t="str">
        <f t="shared" si="206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 s="12">
        <f t="shared" si="200"/>
        <v>42614.722013888888</v>
      </c>
      <c r="J1841">
        <v>1475342382</v>
      </c>
      <c r="K1841" s="12">
        <f t="shared" si="201"/>
        <v>42644.722013888888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15">
        <f t="shared" si="202"/>
        <v>205.29999999999998</v>
      </c>
      <c r="R1841" s="7">
        <f t="shared" si="199"/>
        <v>45.62222222222222</v>
      </c>
      <c r="S1841" t="str">
        <f t="shared" si="205"/>
        <v>music</v>
      </c>
      <c r="T1841" t="str">
        <f t="shared" si="206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 s="12">
        <f t="shared" si="200"/>
        <v>41382.096180555556</v>
      </c>
      <c r="J1842">
        <v>1367902740</v>
      </c>
      <c r="K1842" s="12">
        <f t="shared" si="201"/>
        <v>41401.207638888889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15">
        <f t="shared" si="202"/>
        <v>108.88888888888889</v>
      </c>
      <c r="R1842" s="7">
        <f t="shared" si="199"/>
        <v>75.384615384615387</v>
      </c>
      <c r="S1842" t="str">
        <f t="shared" si="205"/>
        <v>music</v>
      </c>
      <c r="T1842" t="str">
        <f t="shared" si="206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 s="12">
        <f t="shared" si="200"/>
        <v>41745.84542824074</v>
      </c>
      <c r="J1843">
        <v>1400561940</v>
      </c>
      <c r="K1843" s="12">
        <f t="shared" si="201"/>
        <v>41779.207638888889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15">
        <f t="shared" si="202"/>
        <v>101.75</v>
      </c>
      <c r="R1843" s="7">
        <f t="shared" si="199"/>
        <v>50.875</v>
      </c>
      <c r="S1843" t="str">
        <f t="shared" si="205"/>
        <v>music</v>
      </c>
      <c r="T1843" t="str">
        <f t="shared" si="206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 s="12">
        <f t="shared" si="200"/>
        <v>42031.631724537037</v>
      </c>
      <c r="J1844">
        <v>1425275940</v>
      </c>
      <c r="K1844" s="12">
        <f t="shared" si="201"/>
        <v>42065.249305555553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15">
        <f t="shared" si="202"/>
        <v>125.25</v>
      </c>
      <c r="R1844" s="7">
        <f t="shared" si="199"/>
        <v>119.28571428571429</v>
      </c>
      <c r="S1844" t="str">
        <f t="shared" si="205"/>
        <v>music</v>
      </c>
      <c r="T1844" t="str">
        <f t="shared" si="206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 s="12">
        <f t="shared" si="200"/>
        <v>40564.994837962964</v>
      </c>
      <c r="J1845">
        <v>1298245954</v>
      </c>
      <c r="K1845" s="12">
        <f t="shared" si="201"/>
        <v>40594.994837962964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15">
        <f t="shared" si="202"/>
        <v>124.0061</v>
      </c>
      <c r="R1845" s="7">
        <f t="shared" si="199"/>
        <v>92.541865671641801</v>
      </c>
      <c r="S1845" t="str">
        <f t="shared" si="205"/>
        <v>music</v>
      </c>
      <c r="T1845" t="str">
        <f t="shared" si="206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 s="12">
        <f t="shared" si="200"/>
        <v>40666.973541666666</v>
      </c>
      <c r="J1846">
        <v>1307761200</v>
      </c>
      <c r="K1846" s="12">
        <f t="shared" si="201"/>
        <v>40705.125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15">
        <f t="shared" si="202"/>
        <v>101.4</v>
      </c>
      <c r="R1846" s="7">
        <f t="shared" si="199"/>
        <v>76.05</v>
      </c>
      <c r="S1846" t="str">
        <f t="shared" si="205"/>
        <v>music</v>
      </c>
      <c r="T1846" t="str">
        <f t="shared" si="206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 s="12">
        <f t="shared" si="200"/>
        <v>42523.333310185189</v>
      </c>
      <c r="J1847">
        <v>1466139300</v>
      </c>
      <c r="K1847" s="12">
        <f t="shared" si="201"/>
        <v>42538.204861111109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15">
        <f t="shared" si="202"/>
        <v>100</v>
      </c>
      <c r="R1847" s="7">
        <f t="shared" si="199"/>
        <v>52.631578947368418</v>
      </c>
      <c r="S1847" t="str">
        <f t="shared" si="205"/>
        <v>music</v>
      </c>
      <c r="T1847" t="str">
        <f t="shared" si="206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 s="12">
        <f t="shared" si="200"/>
        <v>41228.650196759263</v>
      </c>
      <c r="J1848">
        <v>1355585777</v>
      </c>
      <c r="K1848" s="12">
        <f t="shared" si="201"/>
        <v>41258.650196759263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15">
        <f t="shared" si="202"/>
        <v>137.92666666666668</v>
      </c>
      <c r="R1848" s="7">
        <f t="shared" si="199"/>
        <v>98.990430622009569</v>
      </c>
      <c r="S1848" t="str">
        <f t="shared" si="205"/>
        <v>music</v>
      </c>
      <c r="T1848" t="str">
        <f t="shared" si="206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 s="12">
        <f t="shared" si="200"/>
        <v>42094.236481481479</v>
      </c>
      <c r="J1849">
        <v>1429594832</v>
      </c>
      <c r="K1849" s="12">
        <f t="shared" si="201"/>
        <v>42115.236481481479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15">
        <f t="shared" si="202"/>
        <v>120.88000000000001</v>
      </c>
      <c r="R1849" s="7">
        <f t="shared" si="199"/>
        <v>79.526315789473685</v>
      </c>
      <c r="S1849" t="str">
        <f t="shared" si="205"/>
        <v>music</v>
      </c>
      <c r="T1849" t="str">
        <f t="shared" si="206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 s="12">
        <f t="shared" si="200"/>
        <v>40691.788055555553</v>
      </c>
      <c r="J1850">
        <v>1312095540</v>
      </c>
      <c r="K1850" s="12">
        <f t="shared" si="201"/>
        <v>40755.290972222225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15">
        <f t="shared" si="202"/>
        <v>107.36666666666667</v>
      </c>
      <c r="R1850" s="7">
        <f t="shared" si="199"/>
        <v>134.20833333333334</v>
      </c>
      <c r="S1850" t="str">
        <f t="shared" si="205"/>
        <v>music</v>
      </c>
      <c r="T1850" t="str">
        <f t="shared" si="206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 s="12">
        <f t="shared" si="200"/>
        <v>41169.845590277779</v>
      </c>
      <c r="J1851">
        <v>1350505059</v>
      </c>
      <c r="K1851" s="12">
        <f t="shared" si="201"/>
        <v>41199.845590277779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15">
        <f t="shared" si="202"/>
        <v>100.33333333333334</v>
      </c>
      <c r="R1851" s="7">
        <f t="shared" si="199"/>
        <v>37.625</v>
      </c>
      <c r="S1851" t="str">
        <f t="shared" si="205"/>
        <v>music</v>
      </c>
      <c r="T1851" t="str">
        <f t="shared" si="206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 s="12">
        <f t="shared" si="200"/>
        <v>41800.959490740745</v>
      </c>
      <c r="J1852">
        <v>1405033300</v>
      </c>
      <c r="K1852" s="12">
        <f t="shared" si="201"/>
        <v>41830.959490740745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15">
        <f t="shared" si="202"/>
        <v>101.52222222222223</v>
      </c>
      <c r="R1852" s="7">
        <f t="shared" si="199"/>
        <v>51.044692737430168</v>
      </c>
      <c r="S1852" t="str">
        <f t="shared" si="205"/>
        <v>music</v>
      </c>
      <c r="T1852" t="str">
        <f t="shared" si="206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 s="12">
        <f t="shared" si="200"/>
        <v>41827.906689814816</v>
      </c>
      <c r="J1853">
        <v>1406509200</v>
      </c>
      <c r="K1853" s="12">
        <f t="shared" si="201"/>
        <v>41848.041666666664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15">
        <f t="shared" si="202"/>
        <v>100.07692307692308</v>
      </c>
      <c r="R1853" s="7">
        <f t="shared" si="199"/>
        <v>50.03846153846154</v>
      </c>
      <c r="S1853" t="str">
        <f t="shared" si="205"/>
        <v>music</v>
      </c>
      <c r="T1853" t="str">
        <f t="shared" si="206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 s="12">
        <f t="shared" si="200"/>
        <v>42081.77143518519</v>
      </c>
      <c r="J1854">
        <v>1429920000</v>
      </c>
      <c r="K1854" s="12">
        <f t="shared" si="201"/>
        <v>42119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15">
        <f t="shared" si="202"/>
        <v>116.96666666666667</v>
      </c>
      <c r="R1854" s="7">
        <f t="shared" ref="R1854:R1917" si="207">(E1854/N1854)</f>
        <v>133.93129770992365</v>
      </c>
      <c r="S1854" t="str">
        <f t="shared" si="205"/>
        <v>music</v>
      </c>
      <c r="T1854" t="str">
        <f t="shared" si="206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 s="12">
        <f t="shared" si="200"/>
        <v>41177.060381944444</v>
      </c>
      <c r="J1855">
        <v>1352860017</v>
      </c>
      <c r="K1855" s="12">
        <f t="shared" si="201"/>
        <v>41227.102048611108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15">
        <f t="shared" si="202"/>
        <v>101.875</v>
      </c>
      <c r="R1855" s="7">
        <f t="shared" si="207"/>
        <v>58.214285714285715</v>
      </c>
      <c r="S1855" t="str">
        <f t="shared" si="205"/>
        <v>music</v>
      </c>
      <c r="T1855" t="str">
        <f t="shared" si="206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 s="12">
        <f t="shared" si="200"/>
        <v>41388.021261574075</v>
      </c>
      <c r="J1856">
        <v>1369355437</v>
      </c>
      <c r="K1856" s="12">
        <f t="shared" si="201"/>
        <v>41418.021261574075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15">
        <f t="shared" si="202"/>
        <v>102.12366666666665</v>
      </c>
      <c r="R1856" s="7">
        <f t="shared" si="207"/>
        <v>88.037643678160919</v>
      </c>
      <c r="S1856" t="str">
        <f t="shared" si="205"/>
        <v>music</v>
      </c>
      <c r="T1856" t="str">
        <f t="shared" si="206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 s="12">
        <f t="shared" si="200"/>
        <v>41600.538657407407</v>
      </c>
      <c r="J1857">
        <v>1389012940</v>
      </c>
      <c r="K1857" s="12">
        <f t="shared" si="201"/>
        <v>41645.538657407407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15">
        <f t="shared" si="202"/>
        <v>154.05897142857143</v>
      </c>
      <c r="R1857" s="7">
        <f t="shared" si="207"/>
        <v>70.576753926701571</v>
      </c>
      <c r="S1857" t="str">
        <f t="shared" si="205"/>
        <v>music</v>
      </c>
      <c r="T1857" t="str">
        <f t="shared" si="206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 s="12">
        <f t="shared" si="200"/>
        <v>41817.854999999996</v>
      </c>
      <c r="J1858">
        <v>1405715472</v>
      </c>
      <c r="K1858" s="12">
        <f t="shared" si="201"/>
        <v>41838.854999999996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15">
        <f t="shared" si="202"/>
        <v>101.25</v>
      </c>
      <c r="R1858" s="7">
        <f t="shared" si="207"/>
        <v>53.289473684210527</v>
      </c>
      <c r="S1858" t="str">
        <f t="shared" si="205"/>
        <v>music</v>
      </c>
      <c r="T1858" t="str">
        <f t="shared" si="206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 s="12">
        <f t="shared" ref="I1859:I1922" si="208">(((L1859/60)/60)/24)+DATE(1970, 1, 1)</f>
        <v>41864.76866898148</v>
      </c>
      <c r="J1859">
        <v>1410546413</v>
      </c>
      <c r="K1859" s="12">
        <f t="shared" ref="K1859:K1922" si="209">(((J1859/60)/60)/24)+DATE(1970, 1, 1)</f>
        <v>41894.76866898148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15">
        <f t="shared" ref="Q1859:Q1922" si="210">E1859/D1859*100</f>
        <v>100</v>
      </c>
      <c r="R1859" s="7">
        <f t="shared" si="207"/>
        <v>136.36363636363637</v>
      </c>
      <c r="S1859" t="str">
        <f t="shared" si="205"/>
        <v>music</v>
      </c>
      <c r="T1859" t="str">
        <f t="shared" si="206"/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 s="12">
        <f t="shared" si="208"/>
        <v>40833.200474537036</v>
      </c>
      <c r="J1860">
        <v>1324014521</v>
      </c>
      <c r="K1860" s="12">
        <f t="shared" si="209"/>
        <v>40893.242141203707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15">
        <f t="shared" si="210"/>
        <v>108.74800874800874</v>
      </c>
      <c r="R1860" s="7">
        <f t="shared" si="207"/>
        <v>40.547315436241611</v>
      </c>
      <c r="S1860" t="str">
        <f t="shared" si="205"/>
        <v>music</v>
      </c>
      <c r="T1860" t="str">
        <f t="shared" si="206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 s="12">
        <f t="shared" si="208"/>
        <v>40778.770011574074</v>
      </c>
      <c r="J1861">
        <v>1316716129</v>
      </c>
      <c r="K1861" s="12">
        <f t="shared" si="209"/>
        <v>40808.770011574074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15">
        <f t="shared" si="210"/>
        <v>131.83333333333334</v>
      </c>
      <c r="R1861" s="7">
        <f t="shared" si="207"/>
        <v>70.625</v>
      </c>
      <c r="S1861" t="str">
        <f t="shared" si="205"/>
        <v>music</v>
      </c>
      <c r="T1861" t="str">
        <f t="shared" si="206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 s="12">
        <f t="shared" si="208"/>
        <v>41655.709305555552</v>
      </c>
      <c r="J1862">
        <v>1391706084</v>
      </c>
      <c r="K1862" s="12">
        <f t="shared" si="209"/>
        <v>41676.709305555552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15">
        <f t="shared" si="210"/>
        <v>133.46666666666667</v>
      </c>
      <c r="R1862" s="7">
        <f t="shared" si="207"/>
        <v>52.684210526315788</v>
      </c>
      <c r="S1862" t="str">
        <f t="shared" si="205"/>
        <v>music</v>
      </c>
      <c r="T1862" t="str">
        <f t="shared" si="206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 s="12">
        <f t="shared" si="208"/>
        <v>42000.300243055557</v>
      </c>
      <c r="J1863">
        <v>1422256341</v>
      </c>
      <c r="K1863" s="12">
        <f t="shared" si="209"/>
        <v>42030.300243055557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15">
        <f t="shared" si="210"/>
        <v>0</v>
      </c>
      <c r="R1863" s="7" t="e">
        <f t="shared" si="207"/>
        <v>#DIV/0!</v>
      </c>
      <c r="S1863" t="str">
        <f>LEFT(P1863,6-1)</f>
        <v>games</v>
      </c>
      <c r="T1863" t="str">
        <f>RIGHT(P1863,13-1)</f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 s="12">
        <f t="shared" si="208"/>
        <v>42755.492754629624</v>
      </c>
      <c r="J1864">
        <v>1488958200</v>
      </c>
      <c r="K1864" s="12">
        <f t="shared" si="209"/>
        <v>42802.3125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15">
        <f t="shared" si="210"/>
        <v>8.0833333333333321</v>
      </c>
      <c r="R1864" s="7">
        <f t="shared" si="207"/>
        <v>90.9375</v>
      </c>
      <c r="S1864" t="str">
        <f t="shared" ref="S1864:S1927" si="211">LEFT(P1864,6-1)</f>
        <v>games</v>
      </c>
      <c r="T1864" t="str">
        <f t="shared" ref="T1864:T1882" si="212">RIGHT(P1864,13-1)</f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 s="12">
        <f t="shared" si="208"/>
        <v>41772.797280092593</v>
      </c>
      <c r="J1865">
        <v>1402600085</v>
      </c>
      <c r="K1865" s="12">
        <f t="shared" si="209"/>
        <v>41802.797280092593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15">
        <f t="shared" si="210"/>
        <v>0.4</v>
      </c>
      <c r="R1865" s="7">
        <f t="shared" si="207"/>
        <v>5</v>
      </c>
      <c r="S1865" t="str">
        <f t="shared" si="211"/>
        <v>games</v>
      </c>
      <c r="T1865" t="str">
        <f t="shared" si="212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 s="12">
        <f t="shared" si="208"/>
        <v>41733.716435185182</v>
      </c>
      <c r="J1866">
        <v>1399223500</v>
      </c>
      <c r="K1866" s="12">
        <f t="shared" si="209"/>
        <v>41763.716435185182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15">
        <f t="shared" si="210"/>
        <v>42.892307692307689</v>
      </c>
      <c r="R1866" s="7">
        <f t="shared" si="207"/>
        <v>58.083333333333336</v>
      </c>
      <c r="S1866" t="str">
        <f t="shared" si="211"/>
        <v>games</v>
      </c>
      <c r="T1866" t="str">
        <f t="shared" si="212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 s="12">
        <f t="shared" si="208"/>
        <v>42645.367442129631</v>
      </c>
      <c r="J1867">
        <v>1478425747</v>
      </c>
      <c r="K1867" s="12">
        <f t="shared" si="209"/>
        <v>42680.409108796302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15">
        <f t="shared" si="210"/>
        <v>3.6363636363636364E-3</v>
      </c>
      <c r="R1867" s="7">
        <f t="shared" si="207"/>
        <v>2</v>
      </c>
      <c r="S1867" t="str">
        <f t="shared" si="211"/>
        <v>games</v>
      </c>
      <c r="T1867" t="str">
        <f t="shared" si="212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 s="12">
        <f t="shared" si="208"/>
        <v>42742.246493055558</v>
      </c>
      <c r="J1868">
        <v>1488340800</v>
      </c>
      <c r="K1868" s="12">
        <f t="shared" si="209"/>
        <v>42795.166666666672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15">
        <f t="shared" si="210"/>
        <v>0.5</v>
      </c>
      <c r="R1868" s="7">
        <f t="shared" si="207"/>
        <v>62.5</v>
      </c>
      <c r="S1868" t="str">
        <f t="shared" si="211"/>
        <v>games</v>
      </c>
      <c r="T1868" t="str">
        <f t="shared" si="212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 s="12">
        <f t="shared" si="208"/>
        <v>42649.924907407403</v>
      </c>
      <c r="J1869">
        <v>1478383912</v>
      </c>
      <c r="K1869" s="12">
        <f t="shared" si="209"/>
        <v>42679.924907407403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15">
        <f t="shared" si="210"/>
        <v>0.05</v>
      </c>
      <c r="R1869" s="7">
        <f t="shared" si="207"/>
        <v>10</v>
      </c>
      <c r="S1869" t="str">
        <f t="shared" si="211"/>
        <v>games</v>
      </c>
      <c r="T1869" t="str">
        <f t="shared" si="212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 s="12">
        <f t="shared" si="208"/>
        <v>42328.779224537036</v>
      </c>
      <c r="J1870">
        <v>1450166340</v>
      </c>
      <c r="K1870" s="12">
        <f t="shared" si="209"/>
        <v>42353.332638888889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15">
        <f t="shared" si="210"/>
        <v>4.8680000000000003</v>
      </c>
      <c r="R1870" s="7">
        <f t="shared" si="207"/>
        <v>71.588235294117652</v>
      </c>
      <c r="S1870" t="str">
        <f t="shared" si="211"/>
        <v>games</v>
      </c>
      <c r="T1870" t="str">
        <f t="shared" si="212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 s="12">
        <f t="shared" si="208"/>
        <v>42709.002881944441</v>
      </c>
      <c r="J1871">
        <v>1483488249</v>
      </c>
      <c r="K1871" s="12">
        <f t="shared" si="209"/>
        <v>42739.002881944441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15">
        <f t="shared" si="210"/>
        <v>0</v>
      </c>
      <c r="R1871" s="7" t="e">
        <f t="shared" si="207"/>
        <v>#DIV/0!</v>
      </c>
      <c r="S1871" t="str">
        <f t="shared" si="211"/>
        <v>games</v>
      </c>
      <c r="T1871" t="str">
        <f t="shared" si="212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 s="12">
        <f t="shared" si="208"/>
        <v>42371.355729166666</v>
      </c>
      <c r="J1872">
        <v>1454213820</v>
      </c>
      <c r="K1872" s="12">
        <f t="shared" si="209"/>
        <v>42400.178472222222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15">
        <f t="shared" si="210"/>
        <v>10.314285714285715</v>
      </c>
      <c r="R1872" s="7">
        <f t="shared" si="207"/>
        <v>32.81818181818182</v>
      </c>
      <c r="S1872" t="str">
        <f t="shared" si="211"/>
        <v>games</v>
      </c>
      <c r="T1872" t="str">
        <f t="shared" si="212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 s="12">
        <f t="shared" si="208"/>
        <v>41923.783576388887</v>
      </c>
      <c r="J1873">
        <v>1416512901</v>
      </c>
      <c r="K1873" s="12">
        <f t="shared" si="209"/>
        <v>41963.825243055559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15">
        <f t="shared" si="210"/>
        <v>71.784615384615378</v>
      </c>
      <c r="R1873" s="7">
        <f t="shared" si="207"/>
        <v>49.11578947368421</v>
      </c>
      <c r="S1873" t="str">
        <f t="shared" si="211"/>
        <v>games</v>
      </c>
      <c r="T1873" t="str">
        <f t="shared" si="212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 s="12">
        <f t="shared" si="208"/>
        <v>42155.129652777774</v>
      </c>
      <c r="J1874">
        <v>1435633602</v>
      </c>
      <c r="K1874" s="12">
        <f t="shared" si="209"/>
        <v>42185.129652777774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15">
        <f t="shared" si="210"/>
        <v>1.06</v>
      </c>
      <c r="R1874" s="7">
        <f t="shared" si="207"/>
        <v>16.307692307692307</v>
      </c>
      <c r="S1874" t="str">
        <f t="shared" si="211"/>
        <v>games</v>
      </c>
      <c r="T1874" t="str">
        <f t="shared" si="212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 s="12">
        <f t="shared" si="208"/>
        <v>42164.615856481483</v>
      </c>
      <c r="J1875">
        <v>1436373900</v>
      </c>
      <c r="K1875" s="12">
        <f t="shared" si="209"/>
        <v>42193.697916666672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15">
        <f t="shared" si="210"/>
        <v>0.44999999999999996</v>
      </c>
      <c r="R1875" s="7">
        <f t="shared" si="207"/>
        <v>18</v>
      </c>
      <c r="S1875" t="str">
        <f t="shared" si="211"/>
        <v>games</v>
      </c>
      <c r="T1875" t="str">
        <f t="shared" si="212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 s="12">
        <f t="shared" si="208"/>
        <v>42529.969131944439</v>
      </c>
      <c r="J1876">
        <v>1467155733</v>
      </c>
      <c r="K1876" s="12">
        <f t="shared" si="209"/>
        <v>42549.969131944439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15">
        <f t="shared" si="210"/>
        <v>1.6250000000000001E-2</v>
      </c>
      <c r="R1876" s="7">
        <f t="shared" si="207"/>
        <v>13</v>
      </c>
      <c r="S1876" t="str">
        <f t="shared" si="211"/>
        <v>games</v>
      </c>
      <c r="T1876" t="str">
        <f t="shared" si="212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 s="12">
        <f t="shared" si="208"/>
        <v>42528.899398148147</v>
      </c>
      <c r="J1877">
        <v>1470519308</v>
      </c>
      <c r="K1877" s="12">
        <f t="shared" si="209"/>
        <v>42588.899398148147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15">
        <f t="shared" si="210"/>
        <v>0.51</v>
      </c>
      <c r="R1877" s="7">
        <f t="shared" si="207"/>
        <v>17</v>
      </c>
      <c r="S1877" t="str">
        <f t="shared" si="211"/>
        <v>games</v>
      </c>
      <c r="T1877" t="str">
        <f t="shared" si="212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 s="12">
        <f t="shared" si="208"/>
        <v>41776.284780092588</v>
      </c>
      <c r="J1878">
        <v>1402901405</v>
      </c>
      <c r="K1878" s="12">
        <f t="shared" si="209"/>
        <v>41806.284780092588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15">
        <f t="shared" si="210"/>
        <v>0</v>
      </c>
      <c r="R1878" s="7" t="e">
        <f t="shared" si="207"/>
        <v>#DIV/0!</v>
      </c>
      <c r="S1878" t="str">
        <f t="shared" si="211"/>
        <v>games</v>
      </c>
      <c r="T1878" t="str">
        <f t="shared" si="212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 s="12">
        <f t="shared" si="208"/>
        <v>42035.029224537036</v>
      </c>
      <c r="J1879">
        <v>1425170525</v>
      </c>
      <c r="K1879" s="12">
        <f t="shared" si="209"/>
        <v>42064.029224537036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15">
        <f t="shared" si="210"/>
        <v>0</v>
      </c>
      <c r="R1879" s="7" t="e">
        <f t="shared" si="207"/>
        <v>#DIV/0!</v>
      </c>
      <c r="S1879" t="str">
        <f t="shared" si="211"/>
        <v>games</v>
      </c>
      <c r="T1879" t="str">
        <f t="shared" si="212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 s="12">
        <f t="shared" si="208"/>
        <v>41773.008738425924</v>
      </c>
      <c r="J1880">
        <v>1402618355</v>
      </c>
      <c r="K1880" s="12">
        <f t="shared" si="209"/>
        <v>41803.008738425924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15">
        <f t="shared" si="210"/>
        <v>0</v>
      </c>
      <c r="R1880" s="7" t="e">
        <f t="shared" si="207"/>
        <v>#DIV/0!</v>
      </c>
      <c r="S1880" t="str">
        <f t="shared" si="211"/>
        <v>games</v>
      </c>
      <c r="T1880" t="str">
        <f t="shared" si="212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 s="12">
        <f t="shared" si="208"/>
        <v>42413.649641203709</v>
      </c>
      <c r="J1881">
        <v>1457966129</v>
      </c>
      <c r="K1881" s="12">
        <f t="shared" si="209"/>
        <v>42443.607974537037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15">
        <f t="shared" si="210"/>
        <v>0.12</v>
      </c>
      <c r="R1881" s="7">
        <f t="shared" si="207"/>
        <v>3</v>
      </c>
      <c r="S1881" t="str">
        <f t="shared" si="211"/>
        <v>games</v>
      </c>
      <c r="T1881" t="str">
        <f t="shared" si="212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 s="12">
        <f t="shared" si="208"/>
        <v>42430.566898148143</v>
      </c>
      <c r="J1882">
        <v>1459341380</v>
      </c>
      <c r="K1882" s="12">
        <f t="shared" si="209"/>
        <v>42459.525231481486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15">
        <f t="shared" si="210"/>
        <v>20.080000000000002</v>
      </c>
      <c r="R1882" s="7">
        <f t="shared" si="207"/>
        <v>41.833333333333336</v>
      </c>
      <c r="S1882" t="str">
        <f t="shared" si="211"/>
        <v>games</v>
      </c>
      <c r="T1882" t="str">
        <f t="shared" si="212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 s="12">
        <f t="shared" si="208"/>
        <v>42043.152650462958</v>
      </c>
      <c r="J1883">
        <v>1425955189</v>
      </c>
      <c r="K1883" s="12">
        <f t="shared" si="209"/>
        <v>42073.110983796301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15">
        <f t="shared" si="210"/>
        <v>172.68449999999999</v>
      </c>
      <c r="R1883" s="7">
        <f t="shared" si="207"/>
        <v>49.338428571428572</v>
      </c>
      <c r="S1883" t="str">
        <f t="shared" si="211"/>
        <v>music</v>
      </c>
      <c r="T1883" t="str">
        <f>RIGHT(P1883,11-1)</f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 s="12">
        <f t="shared" si="208"/>
        <v>41067.949212962965</v>
      </c>
      <c r="J1884">
        <v>1341964080</v>
      </c>
      <c r="K1884" s="12">
        <f t="shared" si="209"/>
        <v>41100.991666666669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15">
        <f t="shared" si="210"/>
        <v>100.8955223880597</v>
      </c>
      <c r="R1884" s="7">
        <f t="shared" si="207"/>
        <v>41.728395061728392</v>
      </c>
      <c r="S1884" t="str">
        <f t="shared" si="211"/>
        <v>music</v>
      </c>
      <c r="T1884" t="str">
        <f t="shared" ref="T1884:T1902" si="213">RIGHT(P1884,11-1)</f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 s="12">
        <f t="shared" si="208"/>
        <v>40977.948009259257</v>
      </c>
      <c r="J1885">
        <v>1333921508</v>
      </c>
      <c r="K1885" s="12">
        <f t="shared" si="209"/>
        <v>41007.906342592592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15">
        <f t="shared" si="210"/>
        <v>104.8048048048048</v>
      </c>
      <c r="R1885" s="7">
        <f t="shared" si="207"/>
        <v>32.71875</v>
      </c>
      <c r="S1885" t="str">
        <f t="shared" si="211"/>
        <v>music</v>
      </c>
      <c r="T1885" t="str">
        <f t="shared" si="213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 s="12">
        <f t="shared" si="208"/>
        <v>41205.198321759257</v>
      </c>
      <c r="J1886">
        <v>1354017600</v>
      </c>
      <c r="K1886" s="12">
        <f t="shared" si="209"/>
        <v>41240.5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15">
        <f t="shared" si="210"/>
        <v>135.1</v>
      </c>
      <c r="R1886" s="7">
        <f t="shared" si="207"/>
        <v>51.96153846153846</v>
      </c>
      <c r="S1886" t="str">
        <f t="shared" si="211"/>
        <v>music</v>
      </c>
      <c r="T1886" t="str">
        <f t="shared" si="213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 s="12">
        <f t="shared" si="208"/>
        <v>41099.093865740739</v>
      </c>
      <c r="J1887">
        <v>1344636000</v>
      </c>
      <c r="K1887" s="12">
        <f t="shared" si="209"/>
        <v>41131.916666666664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15">
        <f t="shared" si="210"/>
        <v>116.32786885245903</v>
      </c>
      <c r="R1887" s="7">
        <f t="shared" si="207"/>
        <v>50.685714285714283</v>
      </c>
      <c r="S1887" t="str">
        <f t="shared" si="211"/>
        <v>music</v>
      </c>
      <c r="T1887" t="str">
        <f t="shared" si="213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 s="12">
        <f t="shared" si="208"/>
        <v>41925.906689814816</v>
      </c>
      <c r="J1888">
        <v>1415832338</v>
      </c>
      <c r="K1888" s="12">
        <f t="shared" si="209"/>
        <v>41955.94835648148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15">
        <f t="shared" si="210"/>
        <v>102.08333333333333</v>
      </c>
      <c r="R1888" s="7">
        <f t="shared" si="207"/>
        <v>42.241379310344826</v>
      </c>
      <c r="S1888" t="str">
        <f t="shared" si="211"/>
        <v>music</v>
      </c>
      <c r="T1888" t="str">
        <f t="shared" si="213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 s="12">
        <f t="shared" si="208"/>
        <v>42323.800138888888</v>
      </c>
      <c r="J1889">
        <v>1449178200</v>
      </c>
      <c r="K1889" s="12">
        <f t="shared" si="209"/>
        <v>42341.895833333328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15">
        <f t="shared" si="210"/>
        <v>111.16666666666666</v>
      </c>
      <c r="R1889" s="7">
        <f t="shared" si="207"/>
        <v>416.875</v>
      </c>
      <c r="S1889" t="str">
        <f t="shared" si="211"/>
        <v>music</v>
      </c>
      <c r="T1889" t="str">
        <f t="shared" si="213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 s="12">
        <f t="shared" si="208"/>
        <v>40299.239953703705</v>
      </c>
      <c r="J1890">
        <v>1275368340</v>
      </c>
      <c r="K1890" s="12">
        <f t="shared" si="209"/>
        <v>40330.207638888889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15">
        <f t="shared" si="210"/>
        <v>166.08</v>
      </c>
      <c r="R1890" s="7">
        <f t="shared" si="207"/>
        <v>46.651685393258425</v>
      </c>
      <c r="S1890" t="str">
        <f t="shared" si="211"/>
        <v>music</v>
      </c>
      <c r="T1890" t="str">
        <f t="shared" si="213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 s="12">
        <f t="shared" si="208"/>
        <v>41299.793356481481</v>
      </c>
      <c r="J1891">
        <v>1363024946</v>
      </c>
      <c r="K1891" s="12">
        <f t="shared" si="209"/>
        <v>41344.751689814817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15">
        <f t="shared" si="210"/>
        <v>106.60000000000001</v>
      </c>
      <c r="R1891" s="7">
        <f t="shared" si="207"/>
        <v>48.454545454545453</v>
      </c>
      <c r="S1891" t="str">
        <f t="shared" si="211"/>
        <v>music</v>
      </c>
      <c r="T1891" t="str">
        <f t="shared" si="213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 s="12">
        <f t="shared" si="208"/>
        <v>41228.786203703705</v>
      </c>
      <c r="J1892">
        <v>1355597528</v>
      </c>
      <c r="K1892" s="12">
        <f t="shared" si="209"/>
        <v>41258.786203703705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15">
        <f t="shared" si="210"/>
        <v>144.58441666666667</v>
      </c>
      <c r="R1892" s="7">
        <f t="shared" si="207"/>
        <v>70.5289837398374</v>
      </c>
      <c r="S1892" t="str">
        <f t="shared" si="211"/>
        <v>music</v>
      </c>
      <c r="T1892" t="str">
        <f t="shared" si="213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 s="12">
        <f t="shared" si="208"/>
        <v>40335.798078703701</v>
      </c>
      <c r="J1893">
        <v>1279778400</v>
      </c>
      <c r="K1893" s="12">
        <f t="shared" si="209"/>
        <v>40381.25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15">
        <f t="shared" si="210"/>
        <v>105.55000000000001</v>
      </c>
      <c r="R1893" s="7">
        <f t="shared" si="207"/>
        <v>87.958333333333329</v>
      </c>
      <c r="S1893" t="str">
        <f t="shared" si="211"/>
        <v>music</v>
      </c>
      <c r="T1893" t="str">
        <f t="shared" si="213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 s="12">
        <f t="shared" si="208"/>
        <v>40671.637511574074</v>
      </c>
      <c r="J1894">
        <v>1307459881</v>
      </c>
      <c r="K1894" s="12">
        <f t="shared" si="209"/>
        <v>40701.637511574074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15">
        <f t="shared" si="210"/>
        <v>136.60000000000002</v>
      </c>
      <c r="R1894" s="7">
        <f t="shared" si="207"/>
        <v>26.26923076923077</v>
      </c>
      <c r="S1894" t="str">
        <f t="shared" si="211"/>
        <v>music</v>
      </c>
      <c r="T1894" t="str">
        <f t="shared" si="213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 s="12">
        <f t="shared" si="208"/>
        <v>40632.94195601852</v>
      </c>
      <c r="J1895">
        <v>1302926340</v>
      </c>
      <c r="K1895" s="12">
        <f t="shared" si="209"/>
        <v>40649.165972222225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15">
        <f t="shared" si="210"/>
        <v>104</v>
      </c>
      <c r="R1895" s="7">
        <f t="shared" si="207"/>
        <v>57.777777777777779</v>
      </c>
      <c r="S1895" t="str">
        <f t="shared" si="211"/>
        <v>music</v>
      </c>
      <c r="T1895" t="str">
        <f t="shared" si="213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 s="12">
        <f t="shared" si="208"/>
        <v>40920.904895833337</v>
      </c>
      <c r="J1896">
        <v>1329082983</v>
      </c>
      <c r="K1896" s="12">
        <f t="shared" si="209"/>
        <v>40951.904895833337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15">
        <f t="shared" si="210"/>
        <v>114.5</v>
      </c>
      <c r="R1896" s="7">
        <f t="shared" si="207"/>
        <v>57.25</v>
      </c>
      <c r="S1896" t="str">
        <f t="shared" si="211"/>
        <v>music</v>
      </c>
      <c r="T1896" t="str">
        <f t="shared" si="213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 s="12">
        <f t="shared" si="208"/>
        <v>42267.746782407412</v>
      </c>
      <c r="J1897">
        <v>1445363722</v>
      </c>
      <c r="K1897" s="12">
        <f t="shared" si="209"/>
        <v>42297.746782407412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15">
        <f t="shared" si="210"/>
        <v>101.71957671957672</v>
      </c>
      <c r="R1897" s="7">
        <f t="shared" si="207"/>
        <v>196.34042553191489</v>
      </c>
      <c r="S1897" t="str">
        <f t="shared" si="211"/>
        <v>music</v>
      </c>
      <c r="T1897" t="str">
        <f t="shared" si="213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 s="12">
        <f t="shared" si="208"/>
        <v>40981.710243055553</v>
      </c>
      <c r="J1898">
        <v>1334250165</v>
      </c>
      <c r="K1898" s="12">
        <f t="shared" si="209"/>
        <v>41011.710243055553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15">
        <f t="shared" si="210"/>
        <v>123.94678492239468</v>
      </c>
      <c r="R1898" s="7">
        <f t="shared" si="207"/>
        <v>43</v>
      </c>
      <c r="S1898" t="str">
        <f t="shared" si="211"/>
        <v>music</v>
      </c>
      <c r="T1898" t="str">
        <f t="shared" si="213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 s="12">
        <f t="shared" si="208"/>
        <v>41680.583402777782</v>
      </c>
      <c r="J1899">
        <v>1393966800</v>
      </c>
      <c r="K1899" s="12">
        <f t="shared" si="209"/>
        <v>41702.875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15">
        <f t="shared" si="210"/>
        <v>102.45669291338582</v>
      </c>
      <c r="R1899" s="7">
        <f t="shared" si="207"/>
        <v>35.551912568306008</v>
      </c>
      <c r="S1899" t="str">
        <f t="shared" si="211"/>
        <v>music</v>
      </c>
      <c r="T1899" t="str">
        <f t="shared" si="213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 s="12">
        <f t="shared" si="208"/>
        <v>42366.192974537036</v>
      </c>
      <c r="J1900">
        <v>1454349600</v>
      </c>
      <c r="K1900" s="12">
        <f t="shared" si="209"/>
        <v>42401.75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15">
        <f t="shared" si="210"/>
        <v>144.5</v>
      </c>
      <c r="R1900" s="7">
        <f t="shared" si="207"/>
        <v>68.80952380952381</v>
      </c>
      <c r="S1900" t="str">
        <f t="shared" si="211"/>
        <v>music</v>
      </c>
      <c r="T1900" t="str">
        <f t="shared" si="213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 s="12">
        <f t="shared" si="208"/>
        <v>42058.941736111112</v>
      </c>
      <c r="J1901">
        <v>1427319366</v>
      </c>
      <c r="K1901" s="12">
        <f t="shared" si="209"/>
        <v>42088.90006944444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15">
        <f t="shared" si="210"/>
        <v>133.33333333333331</v>
      </c>
      <c r="R1901" s="7">
        <f t="shared" si="207"/>
        <v>28.571428571428573</v>
      </c>
      <c r="S1901" t="str">
        <f t="shared" si="211"/>
        <v>music</v>
      </c>
      <c r="T1901" t="str">
        <f t="shared" si="213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 s="12">
        <f t="shared" si="208"/>
        <v>41160.871886574074</v>
      </c>
      <c r="J1902">
        <v>1349517540</v>
      </c>
      <c r="K1902" s="12">
        <f t="shared" si="209"/>
        <v>41188.415972222225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15">
        <f t="shared" si="210"/>
        <v>109.3644</v>
      </c>
      <c r="R1902" s="7">
        <f t="shared" si="207"/>
        <v>50.631666666666668</v>
      </c>
      <c r="S1902" t="str">
        <f t="shared" si="211"/>
        <v>music</v>
      </c>
      <c r="T1902" t="str">
        <f t="shared" si="213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 s="12">
        <f t="shared" si="208"/>
        <v>42116.54315972222</v>
      </c>
      <c r="J1903">
        <v>1432299600</v>
      </c>
      <c r="K1903" s="12">
        <f t="shared" si="209"/>
        <v>42146.541666666672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15">
        <f t="shared" si="210"/>
        <v>2.6969696969696968</v>
      </c>
      <c r="R1903" s="7">
        <f t="shared" si="207"/>
        <v>106.8</v>
      </c>
      <c r="S1903" t="str">
        <f>LEFT(P1903,11-1)</f>
        <v>technology</v>
      </c>
      <c r="T1903" t="str">
        <f>RIGHT(P1903,8-1)</f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 s="12">
        <f t="shared" si="208"/>
        <v>42037.789895833332</v>
      </c>
      <c r="J1904">
        <v>1425495447</v>
      </c>
      <c r="K1904" s="12">
        <f t="shared" si="209"/>
        <v>42067.789895833332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15">
        <f t="shared" si="210"/>
        <v>1.2</v>
      </c>
      <c r="R1904" s="7">
        <f t="shared" si="207"/>
        <v>4</v>
      </c>
      <c r="S1904" t="str">
        <f t="shared" ref="S1904:S1922" si="214">LEFT(P1904,11-1)</f>
        <v>technology</v>
      </c>
      <c r="T1904" t="str">
        <f t="shared" ref="T1904:T1922" si="215">RIGHT(P1904,8-1)</f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 s="12">
        <f t="shared" si="208"/>
        <v>42702.770729166667</v>
      </c>
      <c r="J1905">
        <v>1485541791</v>
      </c>
      <c r="K1905" s="12">
        <f t="shared" si="209"/>
        <v>42762.770729166667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15">
        <f t="shared" si="210"/>
        <v>46.6</v>
      </c>
      <c r="R1905" s="7">
        <f t="shared" si="207"/>
        <v>34.097560975609753</v>
      </c>
      <c r="S1905" t="str">
        <f t="shared" si="214"/>
        <v>technology</v>
      </c>
      <c r="T1905" t="str">
        <f t="shared" si="215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 s="12">
        <f t="shared" si="208"/>
        <v>42326.685428240744</v>
      </c>
      <c r="J1906">
        <v>1451752021</v>
      </c>
      <c r="K1906" s="12">
        <f t="shared" si="209"/>
        <v>42371.685428240744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15">
        <f t="shared" si="210"/>
        <v>0.1</v>
      </c>
      <c r="R1906" s="7">
        <f t="shared" si="207"/>
        <v>25</v>
      </c>
      <c r="S1906" t="str">
        <f t="shared" si="214"/>
        <v>technology</v>
      </c>
      <c r="T1906" t="str">
        <f t="shared" si="215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 s="12">
        <f t="shared" si="208"/>
        <v>41859.925856481481</v>
      </c>
      <c r="J1907">
        <v>1410127994</v>
      </c>
      <c r="K1907" s="12">
        <f t="shared" si="209"/>
        <v>41889.925856481481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15">
        <f t="shared" si="210"/>
        <v>0.16800000000000001</v>
      </c>
      <c r="R1907" s="7">
        <f t="shared" si="207"/>
        <v>10.5</v>
      </c>
      <c r="S1907" t="str">
        <f t="shared" si="214"/>
        <v>technology</v>
      </c>
      <c r="T1907" t="str">
        <f t="shared" si="215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 s="12">
        <f t="shared" si="208"/>
        <v>42514.671099537038</v>
      </c>
      <c r="J1908">
        <v>1466697983</v>
      </c>
      <c r="K1908" s="12">
        <f t="shared" si="209"/>
        <v>42544.671099537038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15">
        <f t="shared" si="210"/>
        <v>42.76</v>
      </c>
      <c r="R1908" s="7">
        <f t="shared" si="207"/>
        <v>215.95959595959596</v>
      </c>
      <c r="S1908" t="str">
        <f t="shared" si="214"/>
        <v>technology</v>
      </c>
      <c r="T1908" t="str">
        <f t="shared" si="215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 s="12">
        <f t="shared" si="208"/>
        <v>41767.587094907409</v>
      </c>
      <c r="J1909">
        <v>1400853925</v>
      </c>
      <c r="K1909" s="12">
        <f t="shared" si="209"/>
        <v>41782.587094907409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15">
        <f t="shared" si="210"/>
        <v>0.28333333333333333</v>
      </c>
      <c r="R1909" s="7">
        <f t="shared" si="207"/>
        <v>21.25</v>
      </c>
      <c r="S1909" t="str">
        <f t="shared" si="214"/>
        <v>technology</v>
      </c>
      <c r="T1909" t="str">
        <f t="shared" si="215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 s="12">
        <f t="shared" si="208"/>
        <v>42703.917824074073</v>
      </c>
      <c r="J1910">
        <v>1483048900</v>
      </c>
      <c r="K1910" s="12">
        <f t="shared" si="209"/>
        <v>42733.917824074073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15">
        <f t="shared" si="210"/>
        <v>1.7319999999999998</v>
      </c>
      <c r="R1910" s="7">
        <f t="shared" si="207"/>
        <v>108.25</v>
      </c>
      <c r="S1910" t="str">
        <f t="shared" si="214"/>
        <v>technology</v>
      </c>
      <c r="T1910" t="str">
        <f t="shared" si="215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 s="12">
        <f t="shared" si="208"/>
        <v>41905.429155092592</v>
      </c>
      <c r="J1911">
        <v>1414059479</v>
      </c>
      <c r="K1911" s="12">
        <f t="shared" si="209"/>
        <v>41935.429155092592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15">
        <f t="shared" si="210"/>
        <v>14.111428571428572</v>
      </c>
      <c r="R1911" s="7">
        <f t="shared" si="207"/>
        <v>129.97368421052633</v>
      </c>
      <c r="S1911" t="str">
        <f t="shared" si="214"/>
        <v>technology</v>
      </c>
      <c r="T1911" t="str">
        <f t="shared" si="215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 s="12">
        <f t="shared" si="208"/>
        <v>42264.963159722218</v>
      </c>
      <c r="J1912">
        <v>1446331500</v>
      </c>
      <c r="K1912" s="12">
        <f t="shared" si="209"/>
        <v>42308.947916666672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15">
        <f t="shared" si="210"/>
        <v>39.395294117647055</v>
      </c>
      <c r="R1912" s="7">
        <f t="shared" si="207"/>
        <v>117.49473684210527</v>
      </c>
      <c r="S1912" t="str">
        <f t="shared" si="214"/>
        <v>technology</v>
      </c>
      <c r="T1912" t="str">
        <f t="shared" si="215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 s="12">
        <f t="shared" si="208"/>
        <v>41830.033958333333</v>
      </c>
      <c r="J1913">
        <v>1407545334</v>
      </c>
      <c r="K1913" s="12">
        <f t="shared" si="209"/>
        <v>41860.033958333333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15">
        <f t="shared" si="210"/>
        <v>2.3529411764705882E-2</v>
      </c>
      <c r="R1913" s="7">
        <f t="shared" si="207"/>
        <v>10</v>
      </c>
      <c r="S1913" t="str">
        <f t="shared" si="214"/>
        <v>technology</v>
      </c>
      <c r="T1913" t="str">
        <f t="shared" si="215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 s="12">
        <f t="shared" si="208"/>
        <v>42129.226388888885</v>
      </c>
      <c r="J1914">
        <v>1433395560</v>
      </c>
      <c r="K1914" s="12">
        <f t="shared" si="209"/>
        <v>42159.226388888885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15">
        <f t="shared" si="210"/>
        <v>59.3</v>
      </c>
      <c r="R1914" s="7">
        <f t="shared" si="207"/>
        <v>70.595238095238102</v>
      </c>
      <c r="S1914" t="str">
        <f t="shared" si="214"/>
        <v>technology</v>
      </c>
      <c r="T1914" t="str">
        <f t="shared" si="215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 s="12">
        <f t="shared" si="208"/>
        <v>41890.511319444442</v>
      </c>
      <c r="J1915">
        <v>1412770578</v>
      </c>
      <c r="K1915" s="12">
        <f t="shared" si="209"/>
        <v>41920.511319444442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15">
        <f t="shared" si="210"/>
        <v>1.3270833333333334</v>
      </c>
      <c r="R1915" s="7">
        <f t="shared" si="207"/>
        <v>24.5</v>
      </c>
      <c r="S1915" t="str">
        <f t="shared" si="214"/>
        <v>technology</v>
      </c>
      <c r="T1915" t="str">
        <f t="shared" si="215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 s="12">
        <f t="shared" si="208"/>
        <v>41929.174456018518</v>
      </c>
      <c r="J1916">
        <v>1414814340</v>
      </c>
      <c r="K1916" s="12">
        <f t="shared" si="209"/>
        <v>41944.165972222225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15">
        <f t="shared" si="210"/>
        <v>9.0090090090090094</v>
      </c>
      <c r="R1916" s="7">
        <f t="shared" si="207"/>
        <v>30</v>
      </c>
      <c r="S1916" t="str">
        <f t="shared" si="214"/>
        <v>technology</v>
      </c>
      <c r="T1916" t="str">
        <f t="shared" si="215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 s="12">
        <f t="shared" si="208"/>
        <v>41864.04886574074</v>
      </c>
      <c r="J1917">
        <v>1409620222</v>
      </c>
      <c r="K1917" s="12">
        <f t="shared" si="209"/>
        <v>41884.04886574074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15">
        <f t="shared" si="210"/>
        <v>1.6</v>
      </c>
      <c r="R1917" s="7">
        <f t="shared" si="207"/>
        <v>2</v>
      </c>
      <c r="S1917" t="str">
        <f t="shared" si="214"/>
        <v>technology</v>
      </c>
      <c r="T1917" t="str">
        <f t="shared" si="215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 s="12">
        <f t="shared" si="208"/>
        <v>42656.717303240745</v>
      </c>
      <c r="J1918">
        <v>1478542375</v>
      </c>
      <c r="K1918" s="12">
        <f t="shared" si="209"/>
        <v>42681.758969907409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15">
        <f t="shared" si="210"/>
        <v>0.51</v>
      </c>
      <c r="R1918" s="7">
        <f t="shared" ref="R1918:R1981" si="216">(E1918/N1918)</f>
        <v>17</v>
      </c>
      <c r="S1918" t="str">
        <f t="shared" si="214"/>
        <v>technology</v>
      </c>
      <c r="T1918" t="str">
        <f t="shared" si="215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 s="12">
        <f t="shared" si="208"/>
        <v>42746.270057870366</v>
      </c>
      <c r="J1919">
        <v>1486708133</v>
      </c>
      <c r="K1919" s="12">
        <f t="shared" si="209"/>
        <v>42776.270057870366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15">
        <f t="shared" si="210"/>
        <v>52.570512820512818</v>
      </c>
      <c r="R1919" s="7">
        <f t="shared" si="216"/>
        <v>2928.9285714285716</v>
      </c>
      <c r="S1919" t="str">
        <f t="shared" si="214"/>
        <v>technology</v>
      </c>
      <c r="T1919" t="str">
        <f t="shared" si="215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 s="12">
        <f t="shared" si="208"/>
        <v>41828.789942129632</v>
      </c>
      <c r="J1920">
        <v>1407869851</v>
      </c>
      <c r="K1920" s="12">
        <f t="shared" si="209"/>
        <v>41863.789942129632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15">
        <f t="shared" si="210"/>
        <v>1.04</v>
      </c>
      <c r="R1920" s="7">
        <f t="shared" si="216"/>
        <v>28.888888888888889</v>
      </c>
      <c r="S1920" t="str">
        <f t="shared" si="214"/>
        <v>technology</v>
      </c>
      <c r="T1920" t="str">
        <f t="shared" si="215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 s="12">
        <f t="shared" si="208"/>
        <v>42113.875567129624</v>
      </c>
      <c r="J1921">
        <v>1432069249</v>
      </c>
      <c r="K1921" s="12">
        <f t="shared" si="209"/>
        <v>42143.875567129624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15">
        <f t="shared" si="210"/>
        <v>47.4</v>
      </c>
      <c r="R1921" s="7">
        <f t="shared" si="216"/>
        <v>29.625</v>
      </c>
      <c r="S1921" t="str">
        <f t="shared" si="214"/>
        <v>technology</v>
      </c>
      <c r="T1921" t="str">
        <f t="shared" si="215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 s="12">
        <f t="shared" si="208"/>
        <v>42270.875706018516</v>
      </c>
      <c r="J1922">
        <v>1445468400</v>
      </c>
      <c r="K1922" s="12">
        <f t="shared" si="209"/>
        <v>42298.958333333328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15">
        <f t="shared" si="210"/>
        <v>43.03</v>
      </c>
      <c r="R1922" s="7">
        <f t="shared" si="216"/>
        <v>40.980952380952381</v>
      </c>
      <c r="S1922" t="str">
        <f t="shared" si="214"/>
        <v>technology</v>
      </c>
      <c r="T1922" t="str">
        <f t="shared" si="215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 s="12">
        <f t="shared" ref="I1923:I1986" si="217">(((L1923/60)/60)/24)+DATE(1970, 1, 1)</f>
        <v>41074.221562500003</v>
      </c>
      <c r="J1923">
        <v>1342243143</v>
      </c>
      <c r="K1923" s="12">
        <f t="shared" ref="K1923:K1986" si="218">(((J1923/60)/60)/24)+DATE(1970, 1, 1)</f>
        <v>41104.221562500003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15">
        <f t="shared" ref="Q1923:Q1986" si="219">E1923/D1923*100</f>
        <v>136.80000000000001</v>
      </c>
      <c r="R1923" s="7">
        <f t="shared" si="216"/>
        <v>54</v>
      </c>
      <c r="S1923" t="str">
        <f t="shared" si="211"/>
        <v>music</v>
      </c>
      <c r="T1923" t="str">
        <f>RIGHT(P1923,11-1)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 s="12">
        <f t="shared" si="217"/>
        <v>41590.255868055552</v>
      </c>
      <c r="J1924">
        <v>1386828507</v>
      </c>
      <c r="K1924" s="12">
        <f t="shared" si="218"/>
        <v>41620.255868055552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15">
        <f t="shared" si="219"/>
        <v>115.55</v>
      </c>
      <c r="R1924" s="7">
        <f t="shared" si="216"/>
        <v>36.109375</v>
      </c>
      <c r="S1924" t="str">
        <f t="shared" si="211"/>
        <v>music</v>
      </c>
      <c r="T1924" t="str">
        <f t="shared" ref="T1924:T1942" si="220">RIGHT(P1924,11-1)</f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 s="12">
        <f t="shared" si="217"/>
        <v>40772.848749999997</v>
      </c>
      <c r="J1925">
        <v>1317099540</v>
      </c>
      <c r="K1925" s="12">
        <f t="shared" si="218"/>
        <v>40813.207638888889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15">
        <f t="shared" si="219"/>
        <v>240.79999999999998</v>
      </c>
      <c r="R1925" s="7">
        <f t="shared" si="216"/>
        <v>23.153846153846153</v>
      </c>
      <c r="S1925" t="str">
        <f t="shared" si="211"/>
        <v>music</v>
      </c>
      <c r="T1925" t="str">
        <f t="shared" si="220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 s="12">
        <f t="shared" si="217"/>
        <v>41626.761053240742</v>
      </c>
      <c r="J1926">
        <v>1389814380</v>
      </c>
      <c r="K1926" s="12">
        <f t="shared" si="218"/>
        <v>41654.814583333333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15">
        <f t="shared" si="219"/>
        <v>114.39999999999999</v>
      </c>
      <c r="R1926" s="7">
        <f t="shared" si="216"/>
        <v>104</v>
      </c>
      <c r="S1926" t="str">
        <f t="shared" si="211"/>
        <v>music</v>
      </c>
      <c r="T1926" t="str">
        <f t="shared" si="220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 s="12">
        <f t="shared" si="217"/>
        <v>41535.90148148148</v>
      </c>
      <c r="J1927">
        <v>1381449600</v>
      </c>
      <c r="K1927" s="12">
        <f t="shared" si="218"/>
        <v>41558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15">
        <f t="shared" si="219"/>
        <v>110.33333333333333</v>
      </c>
      <c r="R1927" s="7">
        <f t="shared" si="216"/>
        <v>31.826923076923077</v>
      </c>
      <c r="S1927" t="str">
        <f t="shared" si="211"/>
        <v>music</v>
      </c>
      <c r="T1927" t="str">
        <f t="shared" si="220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 s="12">
        <f t="shared" si="217"/>
        <v>40456.954351851848</v>
      </c>
      <c r="J1928">
        <v>1288657560</v>
      </c>
      <c r="K1928" s="12">
        <f t="shared" si="218"/>
        <v>40484.018055555556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15">
        <f t="shared" si="219"/>
        <v>195.37933333333334</v>
      </c>
      <c r="R1928" s="7">
        <f t="shared" si="216"/>
        <v>27.3896261682243</v>
      </c>
      <c r="S1928" t="str">
        <f t="shared" ref="S1928:S1942" si="221">LEFT(P1928,6-1)</f>
        <v>music</v>
      </c>
      <c r="T1928" t="str">
        <f t="shared" si="220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 s="12">
        <f t="shared" si="217"/>
        <v>40960.861562500002</v>
      </c>
      <c r="J1929">
        <v>1331182740</v>
      </c>
      <c r="K1929" s="12">
        <f t="shared" si="218"/>
        <v>40976.207638888889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15">
        <f t="shared" si="219"/>
        <v>103.33333333333334</v>
      </c>
      <c r="R1929" s="7">
        <f t="shared" si="216"/>
        <v>56.363636363636367</v>
      </c>
      <c r="S1929" t="str">
        <f t="shared" si="221"/>
        <v>music</v>
      </c>
      <c r="T1929" t="str">
        <f t="shared" si="220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 s="12">
        <f t="shared" si="217"/>
        <v>41371.648078703707</v>
      </c>
      <c r="J1930">
        <v>1367940794</v>
      </c>
      <c r="K1930" s="12">
        <f t="shared" si="218"/>
        <v>41401.648078703707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15">
        <f t="shared" si="219"/>
        <v>103.1372549019608</v>
      </c>
      <c r="R1930" s="7">
        <f t="shared" si="216"/>
        <v>77.352941176470594</v>
      </c>
      <c r="S1930" t="str">
        <f t="shared" si="221"/>
        <v>music</v>
      </c>
      <c r="T1930" t="str">
        <f t="shared" si="220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 s="12">
        <f t="shared" si="217"/>
        <v>40687.021597222221</v>
      </c>
      <c r="J1931">
        <v>1309825866</v>
      </c>
      <c r="K1931" s="12">
        <f t="shared" si="218"/>
        <v>40729.021597222221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15">
        <f t="shared" si="219"/>
        <v>100.3125</v>
      </c>
      <c r="R1931" s="7">
        <f t="shared" si="216"/>
        <v>42.8</v>
      </c>
      <c r="S1931" t="str">
        <f t="shared" si="221"/>
        <v>music</v>
      </c>
      <c r="T1931" t="str">
        <f t="shared" si="220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 s="12">
        <f t="shared" si="217"/>
        <v>41402.558819444443</v>
      </c>
      <c r="J1932">
        <v>1373203482</v>
      </c>
      <c r="K1932" s="12">
        <f t="shared" si="218"/>
        <v>41462.558819444443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15">
        <f t="shared" si="219"/>
        <v>127</v>
      </c>
      <c r="R1932" s="7">
        <f t="shared" si="216"/>
        <v>48.846153846153847</v>
      </c>
      <c r="S1932" t="str">
        <f t="shared" si="221"/>
        <v>music</v>
      </c>
      <c r="T1932" t="str">
        <f t="shared" si="220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 s="12">
        <f t="shared" si="217"/>
        <v>41037.892465277779</v>
      </c>
      <c r="J1933">
        <v>1337657400</v>
      </c>
      <c r="K1933" s="12">
        <f t="shared" si="218"/>
        <v>41051.145833333336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15">
        <f t="shared" si="219"/>
        <v>120.601</v>
      </c>
      <c r="R1933" s="7">
        <f t="shared" si="216"/>
        <v>48.240400000000001</v>
      </c>
      <c r="S1933" t="str">
        <f t="shared" si="221"/>
        <v>music</v>
      </c>
      <c r="T1933" t="str">
        <f t="shared" si="220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 s="12">
        <f t="shared" si="217"/>
        <v>40911.809872685182</v>
      </c>
      <c r="J1934">
        <v>1327433173</v>
      </c>
      <c r="K1934" s="12">
        <f t="shared" si="218"/>
        <v>40932.809872685182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15">
        <f t="shared" si="219"/>
        <v>106.99047619047619</v>
      </c>
      <c r="R1934" s="7">
        <f t="shared" si="216"/>
        <v>70.212500000000006</v>
      </c>
      <c r="S1934" t="str">
        <f t="shared" si="221"/>
        <v>music</v>
      </c>
      <c r="T1934" t="str">
        <f t="shared" si="220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 s="12">
        <f t="shared" si="217"/>
        <v>41879.130868055552</v>
      </c>
      <c r="J1935">
        <v>1411787307</v>
      </c>
      <c r="K1935" s="12">
        <f t="shared" si="218"/>
        <v>41909.130868055552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15">
        <f t="shared" si="219"/>
        <v>172.43333333333334</v>
      </c>
      <c r="R1935" s="7">
        <f t="shared" si="216"/>
        <v>94.054545454545448</v>
      </c>
      <c r="S1935" t="str">
        <f t="shared" si="221"/>
        <v>music</v>
      </c>
      <c r="T1935" t="str">
        <f t="shared" si="220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 s="12">
        <f t="shared" si="217"/>
        <v>40865.867141203707</v>
      </c>
      <c r="J1936">
        <v>1324789200</v>
      </c>
      <c r="K1936" s="12">
        <f t="shared" si="218"/>
        <v>40902.208333333336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15">
        <f t="shared" si="219"/>
        <v>123.61999999999999</v>
      </c>
      <c r="R1936" s="7">
        <f t="shared" si="216"/>
        <v>80.272727272727266</v>
      </c>
      <c r="S1936" t="str">
        <f t="shared" si="221"/>
        <v>music</v>
      </c>
      <c r="T1936" t="str">
        <f t="shared" si="220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 s="12">
        <f t="shared" si="217"/>
        <v>41773.932534722226</v>
      </c>
      <c r="J1937">
        <v>1403326740</v>
      </c>
      <c r="K1937" s="12">
        <f t="shared" si="218"/>
        <v>41811.207638888889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15">
        <f t="shared" si="219"/>
        <v>108.4</v>
      </c>
      <c r="R1937" s="7">
        <f t="shared" si="216"/>
        <v>54.2</v>
      </c>
      <c r="S1937" t="str">
        <f t="shared" si="221"/>
        <v>music</v>
      </c>
      <c r="T1937" t="str">
        <f t="shared" si="220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 s="12">
        <f t="shared" si="217"/>
        <v>40852.889699074076</v>
      </c>
      <c r="J1938">
        <v>1323151140</v>
      </c>
      <c r="K1938" s="12">
        <f t="shared" si="218"/>
        <v>40883.249305555553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15">
        <f t="shared" si="219"/>
        <v>116.52013333333333</v>
      </c>
      <c r="R1938" s="7">
        <f t="shared" si="216"/>
        <v>60.26903448275862</v>
      </c>
      <c r="S1938" t="str">
        <f t="shared" si="221"/>
        <v>music</v>
      </c>
      <c r="T1938" t="str">
        <f t="shared" si="220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 s="12">
        <f t="shared" si="217"/>
        <v>41059.118993055556</v>
      </c>
      <c r="J1939">
        <v>1339732740</v>
      </c>
      <c r="K1939" s="12">
        <f t="shared" si="218"/>
        <v>41075.165972222225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15">
        <f t="shared" si="219"/>
        <v>187.245</v>
      </c>
      <c r="R1939" s="7">
        <f t="shared" si="216"/>
        <v>38.740344827586206</v>
      </c>
      <c r="S1939" t="str">
        <f t="shared" si="221"/>
        <v>music</v>
      </c>
      <c r="T1939" t="str">
        <f t="shared" si="220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 s="12">
        <f t="shared" si="217"/>
        <v>41426.259618055556</v>
      </c>
      <c r="J1940">
        <v>1372741200</v>
      </c>
      <c r="K1940" s="12">
        <f t="shared" si="218"/>
        <v>41457.208333333336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15">
        <f t="shared" si="219"/>
        <v>115.93333333333334</v>
      </c>
      <c r="R1940" s="7">
        <f t="shared" si="216"/>
        <v>152.54385964912279</v>
      </c>
      <c r="S1940" t="str">
        <f t="shared" si="221"/>
        <v>music</v>
      </c>
      <c r="T1940" t="str">
        <f t="shared" si="220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 s="12">
        <f t="shared" si="217"/>
        <v>41313.985046296293</v>
      </c>
      <c r="J1941">
        <v>1362955108</v>
      </c>
      <c r="K1941" s="12">
        <f t="shared" si="218"/>
        <v>41343.943379629629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15">
        <f t="shared" si="219"/>
        <v>110.7</v>
      </c>
      <c r="R1941" s="7">
        <f t="shared" si="216"/>
        <v>115.3125</v>
      </c>
      <c r="S1941" t="str">
        <f t="shared" si="221"/>
        <v>music</v>
      </c>
      <c r="T1941" t="str">
        <f t="shared" si="220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 s="12">
        <f t="shared" si="217"/>
        <v>40670.507326388892</v>
      </c>
      <c r="J1942">
        <v>1308110340</v>
      </c>
      <c r="K1942" s="12">
        <f t="shared" si="218"/>
        <v>40709.165972222225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15">
        <f t="shared" si="219"/>
        <v>170.92307692307693</v>
      </c>
      <c r="R1942" s="7">
        <f t="shared" si="216"/>
        <v>35.838709677419352</v>
      </c>
      <c r="S1942" t="str">
        <f t="shared" si="221"/>
        <v>music</v>
      </c>
      <c r="T1942" t="str">
        <f t="shared" si="220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 s="12">
        <f t="shared" si="217"/>
        <v>41744.290868055556</v>
      </c>
      <c r="J1943">
        <v>1400137131</v>
      </c>
      <c r="K1943" s="12">
        <f t="shared" si="218"/>
        <v>41774.290868055556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15">
        <f t="shared" si="219"/>
        <v>126.11835600000001</v>
      </c>
      <c r="R1943" s="7">
        <f t="shared" si="216"/>
        <v>64.570118779438872</v>
      </c>
      <c r="S1943" t="str">
        <f>LEFT(P1943,11-1)</f>
        <v>technology</v>
      </c>
      <c r="T1943" t="str">
        <f>RIGHT(P1943,9-1)</f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 s="12">
        <f t="shared" si="217"/>
        <v>40638.828009259261</v>
      </c>
      <c r="J1944">
        <v>1309809140</v>
      </c>
      <c r="K1944" s="12">
        <f t="shared" si="218"/>
        <v>40728.828009259261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15">
        <f t="shared" si="219"/>
        <v>138.44033333333334</v>
      </c>
      <c r="R1944" s="7">
        <f t="shared" si="216"/>
        <v>87.436000000000007</v>
      </c>
      <c r="S1944" t="str">
        <f t="shared" ref="S1944:S2007" si="222">LEFT(P1944,11-1)</f>
        <v>technology</v>
      </c>
      <c r="T1944" t="str">
        <f t="shared" ref="T1944:T2007" si="223">RIGHT(P1944,9-1)</f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 s="12">
        <f t="shared" si="217"/>
        <v>42548.269861111112</v>
      </c>
      <c r="J1945">
        <v>1470896916</v>
      </c>
      <c r="K1945" s="12">
        <f t="shared" si="218"/>
        <v>42593.269861111112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15">
        <f t="shared" si="219"/>
        <v>1705.2499999999998</v>
      </c>
      <c r="R1945" s="7">
        <f t="shared" si="216"/>
        <v>68.815577078288939</v>
      </c>
      <c r="S1945" t="str">
        <f t="shared" si="222"/>
        <v>technology</v>
      </c>
      <c r="T1945" t="str">
        <f t="shared" si="223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 s="12">
        <f t="shared" si="217"/>
        <v>41730.584374999999</v>
      </c>
      <c r="J1946">
        <v>1398952890</v>
      </c>
      <c r="K1946" s="12">
        <f t="shared" si="218"/>
        <v>41760.584374999999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15">
        <f t="shared" si="219"/>
        <v>788.05550000000005</v>
      </c>
      <c r="R1946" s="7">
        <f t="shared" si="216"/>
        <v>176.200223588597</v>
      </c>
      <c r="S1946" t="str">
        <f t="shared" si="222"/>
        <v>technology</v>
      </c>
      <c r="T1946" t="str">
        <f t="shared" si="223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 s="12">
        <f t="shared" si="217"/>
        <v>42157.251828703709</v>
      </c>
      <c r="J1947">
        <v>1436680958</v>
      </c>
      <c r="K1947" s="12">
        <f t="shared" si="218"/>
        <v>42197.251828703709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15">
        <f t="shared" si="219"/>
        <v>348.01799999999997</v>
      </c>
      <c r="R1947" s="7">
        <f t="shared" si="216"/>
        <v>511.79117647058825</v>
      </c>
      <c r="S1947" t="str">
        <f t="shared" si="222"/>
        <v>technology</v>
      </c>
      <c r="T1947" t="str">
        <f t="shared" si="223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 s="12">
        <f t="shared" si="217"/>
        <v>41689.150011574071</v>
      </c>
      <c r="J1948">
        <v>1397961361</v>
      </c>
      <c r="K1948" s="12">
        <f t="shared" si="218"/>
        <v>41749.108344907407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15">
        <f t="shared" si="219"/>
        <v>149.74666666666667</v>
      </c>
      <c r="R1948" s="7">
        <f t="shared" si="216"/>
        <v>160.44285714285715</v>
      </c>
      <c r="S1948" t="str">
        <f t="shared" si="222"/>
        <v>technology</v>
      </c>
      <c r="T1948" t="str">
        <f t="shared" si="223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 s="12">
        <f t="shared" si="217"/>
        <v>40102.918055555558</v>
      </c>
      <c r="J1949">
        <v>1258955940</v>
      </c>
      <c r="K1949" s="12">
        <f t="shared" si="218"/>
        <v>40140.249305555553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15">
        <f t="shared" si="219"/>
        <v>100.63375000000001</v>
      </c>
      <c r="R1949" s="7">
        <f t="shared" si="216"/>
        <v>35.003043478260871</v>
      </c>
      <c r="S1949" t="str">
        <f t="shared" si="222"/>
        <v>technology</v>
      </c>
      <c r="T1949" t="str">
        <f t="shared" si="223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 s="12">
        <f t="shared" si="217"/>
        <v>42473.604270833333</v>
      </c>
      <c r="J1950">
        <v>1465232520</v>
      </c>
      <c r="K1950" s="12">
        <f t="shared" si="218"/>
        <v>42527.709722222222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15">
        <f t="shared" si="219"/>
        <v>800.21100000000001</v>
      </c>
      <c r="R1950" s="7">
        <f t="shared" si="216"/>
        <v>188.50671378091872</v>
      </c>
      <c r="S1950" t="str">
        <f t="shared" si="222"/>
        <v>technology</v>
      </c>
      <c r="T1950" t="str">
        <f t="shared" si="223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 s="12">
        <f t="shared" si="217"/>
        <v>41800.423043981478</v>
      </c>
      <c r="J1951">
        <v>1404986951</v>
      </c>
      <c r="K1951" s="12">
        <f t="shared" si="218"/>
        <v>41830.423043981478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15">
        <f t="shared" si="219"/>
        <v>106.00260000000002</v>
      </c>
      <c r="R1951" s="7">
        <f t="shared" si="216"/>
        <v>56.204984093319197</v>
      </c>
      <c r="S1951" t="str">
        <f t="shared" si="222"/>
        <v>technology</v>
      </c>
      <c r="T1951" t="str">
        <f t="shared" si="223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 s="12">
        <f t="shared" si="217"/>
        <v>40624.181400462963</v>
      </c>
      <c r="J1952">
        <v>1303446073</v>
      </c>
      <c r="K1952" s="12">
        <f t="shared" si="218"/>
        <v>40655.181400462963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15">
        <f t="shared" si="219"/>
        <v>200.51866666666669</v>
      </c>
      <c r="R1952" s="7">
        <f t="shared" si="216"/>
        <v>51.3054157782516</v>
      </c>
      <c r="S1952" t="str">
        <f t="shared" si="222"/>
        <v>technology</v>
      </c>
      <c r="T1952" t="str">
        <f t="shared" si="223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 s="12">
        <f t="shared" si="217"/>
        <v>42651.420567129629</v>
      </c>
      <c r="J1953">
        <v>1478516737</v>
      </c>
      <c r="K1953" s="12">
        <f t="shared" si="218"/>
        <v>42681.462233796294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15">
        <f t="shared" si="219"/>
        <v>212.44399999999999</v>
      </c>
      <c r="R1953" s="7">
        <f t="shared" si="216"/>
        <v>127.36450839328538</v>
      </c>
      <c r="S1953" t="str">
        <f t="shared" si="222"/>
        <v>technology</v>
      </c>
      <c r="T1953" t="str">
        <f t="shared" si="223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 s="12">
        <f t="shared" si="217"/>
        <v>41526.60665509259</v>
      </c>
      <c r="J1954">
        <v>1381934015</v>
      </c>
      <c r="K1954" s="12">
        <f t="shared" si="218"/>
        <v>41563.60665509259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15">
        <f t="shared" si="219"/>
        <v>198.47237142857145</v>
      </c>
      <c r="R1954" s="7">
        <f t="shared" si="216"/>
        <v>101.85532258064516</v>
      </c>
      <c r="S1954" t="str">
        <f t="shared" si="222"/>
        <v>technology</v>
      </c>
      <c r="T1954" t="str">
        <f t="shared" si="223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 s="12">
        <f t="shared" si="217"/>
        <v>40941.199826388889</v>
      </c>
      <c r="J1955">
        <v>1330657200</v>
      </c>
      <c r="K1955" s="12">
        <f t="shared" si="218"/>
        <v>40970.125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15">
        <f t="shared" si="219"/>
        <v>225.94666666666666</v>
      </c>
      <c r="R1955" s="7">
        <f t="shared" si="216"/>
        <v>230.55782312925169</v>
      </c>
      <c r="S1955" t="str">
        <f t="shared" si="222"/>
        <v>technology</v>
      </c>
      <c r="T1955" t="str">
        <f t="shared" si="223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 s="12">
        <f t="shared" si="217"/>
        <v>42394.580740740741</v>
      </c>
      <c r="J1956">
        <v>1457758800</v>
      </c>
      <c r="K1956" s="12">
        <f t="shared" si="218"/>
        <v>42441.208333333328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15">
        <f t="shared" si="219"/>
        <v>698.94800000000009</v>
      </c>
      <c r="R1956" s="7">
        <f t="shared" si="216"/>
        <v>842.10602409638557</v>
      </c>
      <c r="S1956" t="str">
        <f t="shared" si="222"/>
        <v>technology</v>
      </c>
      <c r="T1956" t="str">
        <f t="shared" si="223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 s="12">
        <f t="shared" si="217"/>
        <v>41020.271770833337</v>
      </c>
      <c r="J1957">
        <v>1337799600</v>
      </c>
      <c r="K1957" s="12">
        <f t="shared" si="218"/>
        <v>41052.791666666664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15">
        <f t="shared" si="219"/>
        <v>398.59528571428569</v>
      </c>
      <c r="R1957" s="7">
        <f t="shared" si="216"/>
        <v>577.27593103448271</v>
      </c>
      <c r="S1957" t="str">
        <f t="shared" si="222"/>
        <v>technology</v>
      </c>
      <c r="T1957" t="str">
        <f t="shared" si="223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 s="12">
        <f t="shared" si="217"/>
        <v>42067.923668981486</v>
      </c>
      <c r="J1958">
        <v>1429391405</v>
      </c>
      <c r="K1958" s="12">
        <f t="shared" si="218"/>
        <v>42112.882002314815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15">
        <f t="shared" si="219"/>
        <v>294.0333333333333</v>
      </c>
      <c r="R1958" s="7">
        <f t="shared" si="216"/>
        <v>483.34246575342468</v>
      </c>
      <c r="S1958" t="str">
        <f t="shared" si="222"/>
        <v>technology</v>
      </c>
      <c r="T1958" t="str">
        <f t="shared" si="223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 s="12">
        <f t="shared" si="217"/>
        <v>41179.098530092589</v>
      </c>
      <c r="J1959">
        <v>1351304513</v>
      </c>
      <c r="K1959" s="12">
        <f t="shared" si="218"/>
        <v>41209.098530092589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15">
        <f t="shared" si="219"/>
        <v>167.50470000000001</v>
      </c>
      <c r="R1959" s="7">
        <f t="shared" si="216"/>
        <v>76.138500000000008</v>
      </c>
      <c r="S1959" t="str">
        <f t="shared" si="222"/>
        <v>technology</v>
      </c>
      <c r="T1959" t="str">
        <f t="shared" si="223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 s="12">
        <f t="shared" si="217"/>
        <v>41326.987974537034</v>
      </c>
      <c r="J1960">
        <v>1364078561</v>
      </c>
      <c r="K1960" s="12">
        <f t="shared" si="218"/>
        <v>41356.94630787037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15">
        <f t="shared" si="219"/>
        <v>1435.5717142857143</v>
      </c>
      <c r="R1960" s="7">
        <f t="shared" si="216"/>
        <v>74.107684365781708</v>
      </c>
      <c r="S1960" t="str">
        <f t="shared" si="222"/>
        <v>technology</v>
      </c>
      <c r="T1960" t="str">
        <f t="shared" si="223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 s="12">
        <f t="shared" si="217"/>
        <v>41871.845601851855</v>
      </c>
      <c r="J1961">
        <v>1412121600</v>
      </c>
      <c r="K1961" s="12">
        <f t="shared" si="218"/>
        <v>41913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15">
        <f t="shared" si="219"/>
        <v>156.73439999999999</v>
      </c>
      <c r="R1961" s="7">
        <f t="shared" si="216"/>
        <v>36.965660377358489</v>
      </c>
      <c r="S1961" t="str">
        <f t="shared" si="222"/>
        <v>technology</v>
      </c>
      <c r="T1961" t="str">
        <f t="shared" si="223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 s="12">
        <f t="shared" si="217"/>
        <v>41964.362743055557</v>
      </c>
      <c r="J1962">
        <v>1419151341</v>
      </c>
      <c r="K1962" s="12">
        <f t="shared" si="218"/>
        <v>41994.362743055557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15">
        <f t="shared" si="219"/>
        <v>117.90285714285716</v>
      </c>
      <c r="R1962" s="7">
        <f t="shared" si="216"/>
        <v>2500.969696969697</v>
      </c>
      <c r="S1962" t="str">
        <f t="shared" si="222"/>
        <v>technology</v>
      </c>
      <c r="T1962" t="str">
        <f t="shared" si="223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 s="12">
        <f t="shared" si="217"/>
        <v>41148.194641203707</v>
      </c>
      <c r="J1963">
        <v>1349495940</v>
      </c>
      <c r="K1963" s="12">
        <f t="shared" si="218"/>
        <v>41188.165972222225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15">
        <f t="shared" si="219"/>
        <v>1105.3811999999998</v>
      </c>
      <c r="R1963" s="7">
        <f t="shared" si="216"/>
        <v>67.690214329454989</v>
      </c>
      <c r="S1963" t="str">
        <f t="shared" si="222"/>
        <v>technology</v>
      </c>
      <c r="T1963" t="str">
        <f t="shared" si="223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 s="12">
        <f t="shared" si="217"/>
        <v>41742.780509259261</v>
      </c>
      <c r="J1964">
        <v>1400006636</v>
      </c>
      <c r="K1964" s="12">
        <f t="shared" si="218"/>
        <v>41772.780509259261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15">
        <f t="shared" si="219"/>
        <v>192.92499999999998</v>
      </c>
      <c r="R1964" s="7">
        <f t="shared" si="216"/>
        <v>63.04738562091503</v>
      </c>
      <c r="S1964" t="str">
        <f t="shared" si="222"/>
        <v>technology</v>
      </c>
      <c r="T1964" t="str">
        <f t="shared" si="223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 s="12">
        <f t="shared" si="217"/>
        <v>41863.429791666669</v>
      </c>
      <c r="J1965">
        <v>1410862734</v>
      </c>
      <c r="K1965" s="12">
        <f t="shared" si="218"/>
        <v>41898.429791666669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15">
        <f t="shared" si="219"/>
        <v>126.8842105263158</v>
      </c>
      <c r="R1965" s="7">
        <f t="shared" si="216"/>
        <v>117.6</v>
      </c>
      <c r="S1965" t="str">
        <f t="shared" si="222"/>
        <v>technology</v>
      </c>
      <c r="T1965" t="str">
        <f t="shared" si="223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 s="12">
        <f t="shared" si="217"/>
        <v>42452.272824074069</v>
      </c>
      <c r="J1966">
        <v>1461306772</v>
      </c>
      <c r="K1966" s="12">
        <f t="shared" si="218"/>
        <v>42482.272824074069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15">
        <f t="shared" si="219"/>
        <v>259.57748878923763</v>
      </c>
      <c r="R1966" s="7">
        <f t="shared" si="216"/>
        <v>180.75185011709601</v>
      </c>
      <c r="S1966" t="str">
        <f t="shared" si="222"/>
        <v>technology</v>
      </c>
      <c r="T1966" t="str">
        <f t="shared" si="223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 s="12">
        <f t="shared" si="217"/>
        <v>40898.089236111111</v>
      </c>
      <c r="J1967">
        <v>1326330000</v>
      </c>
      <c r="K1967" s="12">
        <f t="shared" si="218"/>
        <v>40920.041666666664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15">
        <f t="shared" si="219"/>
        <v>262.27999999999997</v>
      </c>
      <c r="R1967" s="7">
        <f t="shared" si="216"/>
        <v>127.32038834951456</v>
      </c>
      <c r="S1967" t="str">
        <f t="shared" si="222"/>
        <v>technology</v>
      </c>
      <c r="T1967" t="str">
        <f t="shared" si="223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 s="12">
        <f t="shared" si="217"/>
        <v>41835.540486111109</v>
      </c>
      <c r="J1968">
        <v>1408021098</v>
      </c>
      <c r="K1968" s="12">
        <f t="shared" si="218"/>
        <v>41865.540486111109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15">
        <f t="shared" si="219"/>
        <v>206.74309000000002</v>
      </c>
      <c r="R1968" s="7">
        <f t="shared" si="216"/>
        <v>136.6444745538665</v>
      </c>
      <c r="S1968" t="str">
        <f t="shared" si="222"/>
        <v>technology</v>
      </c>
      <c r="T1968" t="str">
        <f t="shared" si="223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 s="12">
        <f t="shared" si="217"/>
        <v>41730.663530092592</v>
      </c>
      <c r="J1969">
        <v>1398959729</v>
      </c>
      <c r="K1969" s="12">
        <f t="shared" si="218"/>
        <v>41760.663530092592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15">
        <f t="shared" si="219"/>
        <v>370.13</v>
      </c>
      <c r="R1969" s="7">
        <f t="shared" si="216"/>
        <v>182.78024691358024</v>
      </c>
      <c r="S1969" t="str">
        <f t="shared" si="222"/>
        <v>technology</v>
      </c>
      <c r="T1969" t="str">
        <f t="shared" si="223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 s="12">
        <f t="shared" si="217"/>
        <v>42676.586979166663</v>
      </c>
      <c r="J1970">
        <v>1480777515</v>
      </c>
      <c r="K1970" s="12">
        <f t="shared" si="218"/>
        <v>42707.628645833334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15">
        <f t="shared" si="219"/>
        <v>284.96600000000001</v>
      </c>
      <c r="R1970" s="7">
        <f t="shared" si="216"/>
        <v>279.37843137254902</v>
      </c>
      <c r="S1970" t="str">
        <f t="shared" si="222"/>
        <v>technology</v>
      </c>
      <c r="T1970" t="str">
        <f t="shared" si="223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 s="12">
        <f t="shared" si="217"/>
        <v>42557.792453703703</v>
      </c>
      <c r="J1971">
        <v>1470423668</v>
      </c>
      <c r="K1971" s="12">
        <f t="shared" si="218"/>
        <v>42587.792453703703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15">
        <f t="shared" si="219"/>
        <v>579.08000000000004</v>
      </c>
      <c r="R1971" s="7">
        <f t="shared" si="216"/>
        <v>61.375728669846318</v>
      </c>
      <c r="S1971" t="str">
        <f t="shared" si="222"/>
        <v>technology</v>
      </c>
      <c r="T1971" t="str">
        <f t="shared" si="223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 s="12">
        <f t="shared" si="217"/>
        <v>41324.193298611113</v>
      </c>
      <c r="J1972">
        <v>1366429101</v>
      </c>
      <c r="K1972" s="12">
        <f t="shared" si="218"/>
        <v>41384.151631944449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15">
        <f t="shared" si="219"/>
        <v>1131.8</v>
      </c>
      <c r="R1972" s="7">
        <f t="shared" si="216"/>
        <v>80.727532097004286</v>
      </c>
      <c r="S1972" t="str">
        <f t="shared" si="222"/>
        <v>technology</v>
      </c>
      <c r="T1972" t="str">
        <f t="shared" si="223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 s="12">
        <f t="shared" si="217"/>
        <v>41561.500706018516</v>
      </c>
      <c r="J1973">
        <v>1384488000</v>
      </c>
      <c r="K1973" s="12">
        <f t="shared" si="218"/>
        <v>41593.166666666664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15">
        <f t="shared" si="219"/>
        <v>263.02771750000005</v>
      </c>
      <c r="R1973" s="7">
        <f t="shared" si="216"/>
        <v>272.35590732591254</v>
      </c>
      <c r="S1973" t="str">
        <f t="shared" si="222"/>
        <v>technology</v>
      </c>
      <c r="T1973" t="str">
        <f t="shared" si="223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 s="12">
        <f t="shared" si="217"/>
        <v>41201.012083333335</v>
      </c>
      <c r="J1974">
        <v>1353201444</v>
      </c>
      <c r="K1974" s="12">
        <f t="shared" si="218"/>
        <v>41231.053749999999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15">
        <f t="shared" si="219"/>
        <v>674.48</v>
      </c>
      <c r="R1974" s="7">
        <f t="shared" si="216"/>
        <v>70.848739495798313</v>
      </c>
      <c r="S1974" t="str">
        <f t="shared" si="222"/>
        <v>technology</v>
      </c>
      <c r="T1974" t="str">
        <f t="shared" si="223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 s="12">
        <f t="shared" si="217"/>
        <v>42549.722962962958</v>
      </c>
      <c r="J1975">
        <v>1470466800</v>
      </c>
      <c r="K1975" s="12">
        <f t="shared" si="218"/>
        <v>42588.291666666672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15">
        <f t="shared" si="219"/>
        <v>256.83081313131316</v>
      </c>
      <c r="R1975" s="7">
        <f t="shared" si="216"/>
        <v>247.94003412969283</v>
      </c>
      <c r="S1975" t="str">
        <f t="shared" si="222"/>
        <v>technology</v>
      </c>
      <c r="T1975" t="str">
        <f t="shared" si="223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 s="12">
        <f t="shared" si="217"/>
        <v>41445.334131944444</v>
      </c>
      <c r="J1976">
        <v>1376899269</v>
      </c>
      <c r="K1976" s="12">
        <f t="shared" si="218"/>
        <v>41505.334131944444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15">
        <f t="shared" si="219"/>
        <v>375.49599999999998</v>
      </c>
      <c r="R1976" s="7">
        <f t="shared" si="216"/>
        <v>186.81393034825871</v>
      </c>
      <c r="S1976" t="str">
        <f t="shared" si="222"/>
        <v>technology</v>
      </c>
      <c r="T1976" t="str">
        <f t="shared" si="223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 s="12">
        <f t="shared" si="217"/>
        <v>41313.755219907405</v>
      </c>
      <c r="J1977">
        <v>1362938851</v>
      </c>
      <c r="K1977" s="12">
        <f t="shared" si="218"/>
        <v>41343.755219907405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15">
        <f t="shared" si="219"/>
        <v>208.70837499999996</v>
      </c>
      <c r="R1977" s="7">
        <f t="shared" si="216"/>
        <v>131.98948616600788</v>
      </c>
      <c r="S1977" t="str">
        <f t="shared" si="222"/>
        <v>technology</v>
      </c>
      <c r="T1977" t="str">
        <f t="shared" si="223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 s="12">
        <f t="shared" si="217"/>
        <v>41438.899594907409</v>
      </c>
      <c r="J1978">
        <v>1373751325</v>
      </c>
      <c r="K1978" s="12">
        <f t="shared" si="218"/>
        <v>41468.899594907409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15">
        <f t="shared" si="219"/>
        <v>346.6</v>
      </c>
      <c r="R1978" s="7">
        <f t="shared" si="216"/>
        <v>29.310782241014799</v>
      </c>
      <c r="S1978" t="str">
        <f t="shared" si="222"/>
        <v>technology</v>
      </c>
      <c r="T1978" t="str">
        <f t="shared" si="223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 s="12">
        <f t="shared" si="217"/>
        <v>42311.216898148152</v>
      </c>
      <c r="J1979">
        <v>1450511940</v>
      </c>
      <c r="K1979" s="12">
        <f t="shared" si="218"/>
        <v>42357.332638888889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15">
        <f t="shared" si="219"/>
        <v>402.33</v>
      </c>
      <c r="R1979" s="7">
        <f t="shared" si="216"/>
        <v>245.02436053593178</v>
      </c>
      <c r="S1979" t="str">
        <f t="shared" si="222"/>
        <v>technology</v>
      </c>
      <c r="T1979" t="str">
        <f t="shared" si="223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 s="12">
        <f t="shared" si="217"/>
        <v>41039.225601851853</v>
      </c>
      <c r="J1980">
        <v>1339484400</v>
      </c>
      <c r="K1980" s="12">
        <f t="shared" si="218"/>
        <v>41072.291666666664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15">
        <f t="shared" si="219"/>
        <v>1026.8451399999999</v>
      </c>
      <c r="R1980" s="7">
        <f t="shared" si="216"/>
        <v>1323.2540463917526</v>
      </c>
      <c r="S1980" t="str">
        <f t="shared" si="222"/>
        <v>technology</v>
      </c>
      <c r="T1980" t="str">
        <f t="shared" si="223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 s="12">
        <f t="shared" si="217"/>
        <v>42290.460023148145</v>
      </c>
      <c r="J1981">
        <v>1447909140</v>
      </c>
      <c r="K1981" s="12">
        <f t="shared" si="218"/>
        <v>42327.207638888889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15">
        <f t="shared" si="219"/>
        <v>114.901155</v>
      </c>
      <c r="R1981" s="7">
        <f t="shared" si="216"/>
        <v>282.65966789667897</v>
      </c>
      <c r="S1981" t="str">
        <f t="shared" si="222"/>
        <v>technology</v>
      </c>
      <c r="T1981" t="str">
        <f t="shared" si="223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 s="12">
        <f t="shared" si="217"/>
        <v>42423.542384259257</v>
      </c>
      <c r="J1982">
        <v>1459684862</v>
      </c>
      <c r="K1982" s="12">
        <f t="shared" si="218"/>
        <v>42463.500717592593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15">
        <f t="shared" si="219"/>
        <v>354.82402000000002</v>
      </c>
      <c r="R1982" s="7">
        <f t="shared" ref="R1982:R2045" si="224">(E1982/N1982)</f>
        <v>91.214401028277635</v>
      </c>
      <c r="S1982" t="str">
        <f t="shared" si="222"/>
        <v>technology</v>
      </c>
      <c r="T1982" t="str">
        <f t="shared" si="223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 s="12">
        <f t="shared" si="217"/>
        <v>41799.725289351853</v>
      </c>
      <c r="J1983">
        <v>1404926665</v>
      </c>
      <c r="K1983" s="12">
        <f t="shared" si="218"/>
        <v>41829.725289351853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15">
        <f t="shared" si="219"/>
        <v>5.08</v>
      </c>
      <c r="R1983" s="7">
        <f t="shared" si="224"/>
        <v>31.75</v>
      </c>
      <c r="S1983" t="str">
        <f>LEFT(P1983,12-1)</f>
        <v>photography</v>
      </c>
      <c r="T1983" t="str">
        <f>RIGHT(P1983,7-1)</f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 s="12">
        <f t="shared" si="217"/>
        <v>42678.586655092593</v>
      </c>
      <c r="J1984">
        <v>1480863887</v>
      </c>
      <c r="K1984" s="12">
        <f t="shared" si="218"/>
        <v>42708.628321759257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15">
        <f t="shared" si="219"/>
        <v>0</v>
      </c>
      <c r="R1984" s="7" t="e">
        <f t="shared" si="224"/>
        <v>#DIV/0!</v>
      </c>
      <c r="S1984" t="str">
        <f t="shared" ref="S1984:S2002" si="225">LEFT(P1984,12-1)</f>
        <v>photography</v>
      </c>
      <c r="T1984" t="str">
        <f t="shared" ref="T1984:T2002" si="226">RIGHT(P1984,7-1)</f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 s="12">
        <f t="shared" si="217"/>
        <v>42593.011782407411</v>
      </c>
      <c r="J1985">
        <v>1472799600</v>
      </c>
      <c r="K1985" s="12">
        <f t="shared" si="218"/>
        <v>42615.291666666672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15">
        <f t="shared" si="219"/>
        <v>4.3</v>
      </c>
      <c r="R1985" s="7">
        <f t="shared" si="224"/>
        <v>88.6875</v>
      </c>
      <c r="S1985" t="str">
        <f t="shared" si="225"/>
        <v>photography</v>
      </c>
      <c r="T1985" t="str">
        <f t="shared" si="226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 s="12">
        <f t="shared" si="217"/>
        <v>41913.790289351848</v>
      </c>
      <c r="J1986">
        <v>1417377481</v>
      </c>
      <c r="K1986" s="12">
        <f t="shared" si="218"/>
        <v>41973.831956018519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15">
        <f t="shared" si="219"/>
        <v>21.146666666666665</v>
      </c>
      <c r="R1986" s="7">
        <f t="shared" si="224"/>
        <v>453.14285714285717</v>
      </c>
      <c r="S1986" t="str">
        <f t="shared" si="225"/>
        <v>photography</v>
      </c>
      <c r="T1986" t="str">
        <f t="shared" si="226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 s="12">
        <f t="shared" ref="I1987:I2050" si="227">(((L1987/60)/60)/24)+DATE(1970, 1, 1)</f>
        <v>42555.698738425926</v>
      </c>
      <c r="J1987">
        <v>1470178800</v>
      </c>
      <c r="K1987" s="12">
        <f t="shared" ref="K1987:K2050" si="228">(((J1987/60)/60)/24)+DATE(1970, 1, 1)</f>
        <v>42584.958333333328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15">
        <f t="shared" ref="Q1987:Q2050" si="229">E1987/D1987*100</f>
        <v>3.1875</v>
      </c>
      <c r="R1987" s="7">
        <f t="shared" si="224"/>
        <v>12.75</v>
      </c>
      <c r="S1987" t="str">
        <f t="shared" si="225"/>
        <v>photography</v>
      </c>
      <c r="T1987" t="str">
        <f t="shared" si="226"/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 s="12">
        <f t="shared" si="227"/>
        <v>42413.433831018512</v>
      </c>
      <c r="J1988">
        <v>1457947483</v>
      </c>
      <c r="K1988" s="12">
        <f t="shared" si="228"/>
        <v>42443.392164351855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15">
        <f t="shared" si="229"/>
        <v>0.05</v>
      </c>
      <c r="R1988" s="7">
        <f t="shared" si="224"/>
        <v>1</v>
      </c>
      <c r="S1988" t="str">
        <f t="shared" si="225"/>
        <v>photography</v>
      </c>
      <c r="T1988" t="str">
        <f t="shared" si="226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 s="12">
        <f t="shared" si="227"/>
        <v>42034.639768518522</v>
      </c>
      <c r="J1989">
        <v>1425223276</v>
      </c>
      <c r="K1989" s="12">
        <f t="shared" si="228"/>
        <v>42064.639768518522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15">
        <f t="shared" si="229"/>
        <v>42.472727272727276</v>
      </c>
      <c r="R1989" s="7">
        <f t="shared" si="224"/>
        <v>83.428571428571431</v>
      </c>
      <c r="S1989" t="str">
        <f t="shared" si="225"/>
        <v>photography</v>
      </c>
      <c r="T1989" t="str">
        <f t="shared" si="226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 s="12">
        <f t="shared" si="227"/>
        <v>42206.763217592597</v>
      </c>
      <c r="J1990">
        <v>1440094742</v>
      </c>
      <c r="K1990" s="12">
        <f t="shared" si="228"/>
        <v>42236.763217592597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15">
        <f t="shared" si="229"/>
        <v>0.41666666666666669</v>
      </c>
      <c r="R1990" s="7">
        <f t="shared" si="224"/>
        <v>25</v>
      </c>
      <c r="S1990" t="str">
        <f t="shared" si="225"/>
        <v>photography</v>
      </c>
      <c r="T1990" t="str">
        <f t="shared" si="226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 s="12">
        <f t="shared" si="227"/>
        <v>42685.680648148147</v>
      </c>
      <c r="J1991">
        <v>1481473208</v>
      </c>
      <c r="K1991" s="12">
        <f t="shared" si="228"/>
        <v>42715.680648148147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15">
        <f t="shared" si="229"/>
        <v>1</v>
      </c>
      <c r="R1991" s="7">
        <f t="shared" si="224"/>
        <v>50</v>
      </c>
      <c r="S1991" t="str">
        <f t="shared" si="225"/>
        <v>photography</v>
      </c>
      <c r="T1991" t="str">
        <f t="shared" si="226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 s="12">
        <f t="shared" si="227"/>
        <v>42398.195972222224</v>
      </c>
      <c r="J1992">
        <v>1455338532</v>
      </c>
      <c r="K1992" s="12">
        <f t="shared" si="228"/>
        <v>42413.195972222224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15">
        <f t="shared" si="229"/>
        <v>16.966666666666665</v>
      </c>
      <c r="R1992" s="7">
        <f t="shared" si="224"/>
        <v>101.8</v>
      </c>
      <c r="S1992" t="str">
        <f t="shared" si="225"/>
        <v>photography</v>
      </c>
      <c r="T1992" t="str">
        <f t="shared" si="226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 s="12">
        <f t="shared" si="227"/>
        <v>42167.89335648148</v>
      </c>
      <c r="J1993">
        <v>1435958786</v>
      </c>
      <c r="K1993" s="12">
        <f t="shared" si="228"/>
        <v>42188.89335648148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15">
        <f t="shared" si="229"/>
        <v>7.0000000000000009</v>
      </c>
      <c r="R1993" s="7">
        <f t="shared" si="224"/>
        <v>46.666666666666664</v>
      </c>
      <c r="S1993" t="str">
        <f t="shared" si="225"/>
        <v>photography</v>
      </c>
      <c r="T1993" t="str">
        <f t="shared" si="226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 s="12">
        <f t="shared" si="227"/>
        <v>42023.143414351856</v>
      </c>
      <c r="J1994">
        <v>1424229991</v>
      </c>
      <c r="K1994" s="12">
        <f t="shared" si="228"/>
        <v>42053.143414351856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15">
        <f t="shared" si="229"/>
        <v>0.13333333333333333</v>
      </c>
      <c r="R1994" s="7">
        <f t="shared" si="224"/>
        <v>1</v>
      </c>
      <c r="S1994" t="str">
        <f t="shared" si="225"/>
        <v>photography</v>
      </c>
      <c r="T1994" t="str">
        <f t="shared" si="226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 s="12">
        <f t="shared" si="227"/>
        <v>42329.58839120371</v>
      </c>
      <c r="J1995">
        <v>1450706837</v>
      </c>
      <c r="K1995" s="12">
        <f t="shared" si="228"/>
        <v>42359.58839120371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15">
        <f t="shared" si="229"/>
        <v>0</v>
      </c>
      <c r="R1995" s="7" t="e">
        <f t="shared" si="224"/>
        <v>#DIV/0!</v>
      </c>
      <c r="S1995" t="str">
        <f t="shared" si="225"/>
        <v>photography</v>
      </c>
      <c r="T1995" t="str">
        <f t="shared" si="226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 s="12">
        <f t="shared" si="227"/>
        <v>42651.006273148145</v>
      </c>
      <c r="J1996">
        <v>1481072942</v>
      </c>
      <c r="K1996" s="12">
        <f t="shared" si="228"/>
        <v>42711.047939814816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15">
        <f t="shared" si="229"/>
        <v>0</v>
      </c>
      <c r="R1996" s="7" t="e">
        <f t="shared" si="224"/>
        <v>#DIV/0!</v>
      </c>
      <c r="S1996" t="str">
        <f t="shared" si="225"/>
        <v>photography</v>
      </c>
      <c r="T1996" t="str">
        <f t="shared" si="226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 s="12">
        <f t="shared" si="227"/>
        <v>42181.902037037042</v>
      </c>
      <c r="J1997">
        <v>1437082736</v>
      </c>
      <c r="K1997" s="12">
        <f t="shared" si="228"/>
        <v>42201.902037037042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15">
        <f t="shared" si="229"/>
        <v>7.8</v>
      </c>
      <c r="R1997" s="7">
        <f t="shared" si="224"/>
        <v>26</v>
      </c>
      <c r="S1997" t="str">
        <f t="shared" si="225"/>
        <v>photography</v>
      </c>
      <c r="T1997" t="str">
        <f t="shared" si="226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 s="12">
        <f t="shared" si="227"/>
        <v>41800.819571759261</v>
      </c>
      <c r="J1998">
        <v>1405021211</v>
      </c>
      <c r="K1998" s="12">
        <f t="shared" si="228"/>
        <v>41830.819571759261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15">
        <f t="shared" si="229"/>
        <v>0</v>
      </c>
      <c r="R1998" s="7" t="e">
        <f t="shared" si="224"/>
        <v>#DIV/0!</v>
      </c>
      <c r="S1998" t="str">
        <f t="shared" si="225"/>
        <v>photography</v>
      </c>
      <c r="T1998" t="str">
        <f t="shared" si="226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 s="12">
        <f t="shared" si="227"/>
        <v>41847.930694444447</v>
      </c>
      <c r="J1999">
        <v>1409091612</v>
      </c>
      <c r="K1999" s="12">
        <f t="shared" si="228"/>
        <v>41877.930694444447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15">
        <f t="shared" si="229"/>
        <v>0</v>
      </c>
      <c r="R1999" s="7" t="e">
        <f t="shared" si="224"/>
        <v>#DIV/0!</v>
      </c>
      <c r="S1999" t="str">
        <f t="shared" si="225"/>
        <v>photography</v>
      </c>
      <c r="T1999" t="str">
        <f t="shared" si="226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 s="12">
        <f t="shared" si="227"/>
        <v>41807.118495370371</v>
      </c>
      <c r="J2000">
        <v>1406861438</v>
      </c>
      <c r="K2000" s="12">
        <f t="shared" si="228"/>
        <v>41852.118495370371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15">
        <f t="shared" si="229"/>
        <v>26.200000000000003</v>
      </c>
      <c r="R2000" s="7">
        <f t="shared" si="224"/>
        <v>218.33333333333334</v>
      </c>
      <c r="S2000" t="str">
        <f t="shared" si="225"/>
        <v>photography</v>
      </c>
      <c r="T2000" t="str">
        <f t="shared" si="226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 s="12">
        <f t="shared" si="227"/>
        <v>41926.482731481483</v>
      </c>
      <c r="J2001">
        <v>1415882108</v>
      </c>
      <c r="K2001" s="12">
        <f t="shared" si="228"/>
        <v>41956.524398148147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15">
        <f t="shared" si="229"/>
        <v>0.76129032258064511</v>
      </c>
      <c r="R2001" s="7">
        <f t="shared" si="224"/>
        <v>33.714285714285715</v>
      </c>
      <c r="S2001" t="str">
        <f t="shared" si="225"/>
        <v>photography</v>
      </c>
      <c r="T2001" t="str">
        <f t="shared" si="226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 s="12">
        <f t="shared" si="227"/>
        <v>42345.951539351852</v>
      </c>
      <c r="J2002">
        <v>1452120613</v>
      </c>
      <c r="K2002" s="12">
        <f t="shared" si="228"/>
        <v>42375.951539351852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15">
        <f t="shared" si="229"/>
        <v>12.5</v>
      </c>
      <c r="R2002" s="7">
        <f t="shared" si="224"/>
        <v>25</v>
      </c>
      <c r="S2002" t="str">
        <f t="shared" si="225"/>
        <v>photography</v>
      </c>
      <c r="T2002" t="str">
        <f t="shared" si="226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 s="12">
        <f t="shared" si="227"/>
        <v>42136.209675925929</v>
      </c>
      <c r="J2003">
        <v>1434139200</v>
      </c>
      <c r="K2003" s="12">
        <f t="shared" si="228"/>
        <v>42167.833333333328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15">
        <f t="shared" si="229"/>
        <v>382.12909090909091</v>
      </c>
      <c r="R2003" s="7">
        <f t="shared" si="224"/>
        <v>128.38790470372632</v>
      </c>
      <c r="S2003" t="str">
        <f t="shared" si="222"/>
        <v>technology</v>
      </c>
      <c r="T2003" t="str">
        <f t="shared" si="223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 s="12">
        <f t="shared" si="227"/>
        <v>42728.71230324074</v>
      </c>
      <c r="J2004">
        <v>1485191143</v>
      </c>
      <c r="K2004" s="12">
        <f t="shared" si="228"/>
        <v>42758.71230324074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15">
        <f t="shared" si="229"/>
        <v>216.79422000000002</v>
      </c>
      <c r="R2004" s="7">
        <f t="shared" si="224"/>
        <v>78.834261818181815</v>
      </c>
      <c r="S2004" t="str">
        <f t="shared" si="222"/>
        <v>technology</v>
      </c>
      <c r="T2004" t="str">
        <f t="shared" si="223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 s="12">
        <f t="shared" si="227"/>
        <v>40347.125601851854</v>
      </c>
      <c r="J2005">
        <v>1278111600</v>
      </c>
      <c r="K2005" s="12">
        <f t="shared" si="228"/>
        <v>40361.958333333336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15">
        <f t="shared" si="229"/>
        <v>312</v>
      </c>
      <c r="R2005" s="7">
        <f t="shared" si="224"/>
        <v>91.764705882352942</v>
      </c>
      <c r="S2005" t="str">
        <f t="shared" si="222"/>
        <v>technology</v>
      </c>
      <c r="T2005" t="str">
        <f t="shared" si="223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 s="12">
        <f t="shared" si="227"/>
        <v>41800.604895833334</v>
      </c>
      <c r="J2006">
        <v>1405002663</v>
      </c>
      <c r="K2006" s="12">
        <f t="shared" si="228"/>
        <v>41830.604895833334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15">
        <f t="shared" si="229"/>
        <v>234.42048</v>
      </c>
      <c r="R2006" s="7">
        <f t="shared" si="224"/>
        <v>331.10237288135596</v>
      </c>
      <c r="S2006" t="str">
        <f t="shared" si="222"/>
        <v>technology</v>
      </c>
      <c r="T2006" t="str">
        <f t="shared" si="223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 s="12">
        <f t="shared" si="227"/>
        <v>41535.812708333331</v>
      </c>
      <c r="J2007">
        <v>1381895940</v>
      </c>
      <c r="K2007" s="12">
        <f t="shared" si="228"/>
        <v>41563.165972222225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15">
        <f t="shared" si="229"/>
        <v>123.68010000000001</v>
      </c>
      <c r="R2007" s="7">
        <f t="shared" si="224"/>
        <v>194.26193717277485</v>
      </c>
      <c r="S2007" t="str">
        <f t="shared" si="222"/>
        <v>technology</v>
      </c>
      <c r="T2007" t="str">
        <f t="shared" si="223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 s="12">
        <f t="shared" si="227"/>
        <v>41941.500520833331</v>
      </c>
      <c r="J2008">
        <v>1417611645</v>
      </c>
      <c r="K2008" s="12">
        <f t="shared" si="228"/>
        <v>41976.542187500003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15">
        <f t="shared" si="229"/>
        <v>247.84</v>
      </c>
      <c r="R2008" s="7">
        <f t="shared" si="224"/>
        <v>408.97689768976898</v>
      </c>
      <c r="S2008" t="str">
        <f t="shared" ref="S2008:S2071" si="230">LEFT(P2008,11-1)</f>
        <v>technology</v>
      </c>
      <c r="T2008" t="str">
        <f t="shared" ref="T2008:T2071" si="231">RIGHT(P2008,9-1)</f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 s="12">
        <f t="shared" si="227"/>
        <v>40347.837800925925</v>
      </c>
      <c r="J2009">
        <v>1282622400</v>
      </c>
      <c r="K2009" s="12">
        <f t="shared" si="228"/>
        <v>40414.166666666664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15">
        <f t="shared" si="229"/>
        <v>115.7092</v>
      </c>
      <c r="R2009" s="7">
        <f t="shared" si="224"/>
        <v>84.459270072992695</v>
      </c>
      <c r="S2009" t="str">
        <f t="shared" si="230"/>
        <v>technology</v>
      </c>
      <c r="T2009" t="str">
        <f t="shared" si="23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 s="12">
        <f t="shared" si="227"/>
        <v>40761.604421296295</v>
      </c>
      <c r="J2010">
        <v>1316442622</v>
      </c>
      <c r="K2010" s="12">
        <f t="shared" si="228"/>
        <v>40805.604421296295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15">
        <f t="shared" si="229"/>
        <v>117.07484768810599</v>
      </c>
      <c r="R2010" s="7">
        <f t="shared" si="224"/>
        <v>44.853658536585364</v>
      </c>
      <c r="S2010" t="str">
        <f t="shared" si="230"/>
        <v>technology</v>
      </c>
      <c r="T2010" t="str">
        <f t="shared" si="23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 s="12">
        <f t="shared" si="227"/>
        <v>42661.323414351849</v>
      </c>
      <c r="J2011">
        <v>1479890743</v>
      </c>
      <c r="K2011" s="12">
        <f t="shared" si="228"/>
        <v>42697.365081018521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15">
        <f t="shared" si="229"/>
        <v>305.15800000000002</v>
      </c>
      <c r="R2011" s="7">
        <f t="shared" si="224"/>
        <v>383.3643216080402</v>
      </c>
      <c r="S2011" t="str">
        <f t="shared" si="230"/>
        <v>technology</v>
      </c>
      <c r="T2011" t="str">
        <f t="shared" si="23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 s="12">
        <f t="shared" si="227"/>
        <v>42570.996423611112</v>
      </c>
      <c r="J2012">
        <v>1471564491</v>
      </c>
      <c r="K2012" s="12">
        <f t="shared" si="228"/>
        <v>42600.996423611112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15">
        <f t="shared" si="229"/>
        <v>320.05299999999994</v>
      </c>
      <c r="R2012" s="7">
        <f t="shared" si="224"/>
        <v>55.276856649395505</v>
      </c>
      <c r="S2012" t="str">
        <f t="shared" si="230"/>
        <v>technology</v>
      </c>
      <c r="T2012" t="str">
        <f t="shared" si="23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 s="12">
        <f t="shared" si="227"/>
        <v>42347.358483796299</v>
      </c>
      <c r="J2013">
        <v>1452553200</v>
      </c>
      <c r="K2013" s="12">
        <f t="shared" si="228"/>
        <v>42380.958333333328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15">
        <f t="shared" si="229"/>
        <v>819.56399999999996</v>
      </c>
      <c r="R2013" s="7">
        <f t="shared" si="224"/>
        <v>422.02059732234807</v>
      </c>
      <c r="S2013" t="str">
        <f t="shared" si="230"/>
        <v>technology</v>
      </c>
      <c r="T2013" t="str">
        <f t="shared" si="23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 s="12">
        <f t="shared" si="227"/>
        <v>42010.822233796294</v>
      </c>
      <c r="J2014">
        <v>1423165441</v>
      </c>
      <c r="K2014" s="12">
        <f t="shared" si="228"/>
        <v>42040.822233796294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15">
        <f t="shared" si="229"/>
        <v>234.90000000000003</v>
      </c>
      <c r="R2014" s="7">
        <f t="shared" si="224"/>
        <v>64.180327868852459</v>
      </c>
      <c r="S2014" t="str">
        <f t="shared" si="230"/>
        <v>technology</v>
      </c>
      <c r="T2014" t="str">
        <f t="shared" si="23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 s="12">
        <f t="shared" si="227"/>
        <v>42499.960810185185</v>
      </c>
      <c r="J2015">
        <v>1468019014</v>
      </c>
      <c r="K2015" s="12">
        <f t="shared" si="228"/>
        <v>42559.960810185185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15">
        <f t="shared" si="229"/>
        <v>494.91374999999999</v>
      </c>
      <c r="R2015" s="7">
        <f t="shared" si="224"/>
        <v>173.57781674704077</v>
      </c>
      <c r="S2015" t="str">
        <f t="shared" si="230"/>
        <v>technology</v>
      </c>
      <c r="T2015" t="str">
        <f t="shared" si="23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 s="12">
        <f t="shared" si="227"/>
        <v>41324.214571759258</v>
      </c>
      <c r="J2016">
        <v>1364184539</v>
      </c>
      <c r="K2016" s="12">
        <f t="shared" si="228"/>
        <v>41358.172905092593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15">
        <f t="shared" si="229"/>
        <v>7813.7822333333334</v>
      </c>
      <c r="R2016" s="7">
        <f t="shared" si="224"/>
        <v>88.601680840609291</v>
      </c>
      <c r="S2016" t="str">
        <f t="shared" si="230"/>
        <v>technology</v>
      </c>
      <c r="T2016" t="str">
        <f t="shared" si="23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 s="12">
        <f t="shared" si="227"/>
        <v>40765.876886574071</v>
      </c>
      <c r="J2017">
        <v>1315602163</v>
      </c>
      <c r="K2017" s="12">
        <f t="shared" si="228"/>
        <v>40795.876886574071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15">
        <f t="shared" si="229"/>
        <v>113.00013888888888</v>
      </c>
      <c r="R2017" s="7">
        <f t="shared" si="224"/>
        <v>50.222283950617282</v>
      </c>
      <c r="S2017" t="str">
        <f t="shared" si="230"/>
        <v>technology</v>
      </c>
      <c r="T2017" t="str">
        <f t="shared" si="23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 s="12">
        <f t="shared" si="227"/>
        <v>41312.88077546296</v>
      </c>
      <c r="J2018">
        <v>1362863299</v>
      </c>
      <c r="K2018" s="12">
        <f t="shared" si="228"/>
        <v>41342.88077546296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15">
        <f t="shared" si="229"/>
        <v>921.54219999999998</v>
      </c>
      <c r="R2018" s="7">
        <f t="shared" si="224"/>
        <v>192.38876826722338</v>
      </c>
      <c r="S2018" t="str">
        <f t="shared" si="230"/>
        <v>technology</v>
      </c>
      <c r="T2018" t="str">
        <f t="shared" si="23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 s="12">
        <f t="shared" si="227"/>
        <v>40961.057349537034</v>
      </c>
      <c r="J2019">
        <v>1332561600</v>
      </c>
      <c r="K2019" s="12">
        <f t="shared" si="228"/>
        <v>40992.166666666664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15">
        <f t="shared" si="229"/>
        <v>125.10239999999999</v>
      </c>
      <c r="R2019" s="7">
        <f t="shared" si="224"/>
        <v>73.416901408450698</v>
      </c>
      <c r="S2019" t="str">
        <f t="shared" si="230"/>
        <v>technology</v>
      </c>
      <c r="T2019" t="str">
        <f t="shared" si="23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 s="12">
        <f t="shared" si="227"/>
        <v>42199.365844907406</v>
      </c>
      <c r="J2020">
        <v>1439455609</v>
      </c>
      <c r="K2020" s="12">
        <f t="shared" si="228"/>
        <v>42229.365844907406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15">
        <f t="shared" si="229"/>
        <v>102.24343076923077</v>
      </c>
      <c r="R2020" s="7">
        <f t="shared" si="224"/>
        <v>147.68495555555555</v>
      </c>
      <c r="S2020" t="str">
        <f t="shared" si="230"/>
        <v>technology</v>
      </c>
      <c r="T2020" t="str">
        <f t="shared" si="23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 s="12">
        <f t="shared" si="227"/>
        <v>42605.70857638889</v>
      </c>
      <c r="J2021">
        <v>1474563621</v>
      </c>
      <c r="K2021" s="12">
        <f t="shared" si="228"/>
        <v>42635.70857638889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15">
        <f t="shared" si="229"/>
        <v>484.90975000000003</v>
      </c>
      <c r="R2021" s="7">
        <f t="shared" si="224"/>
        <v>108.96848314606741</v>
      </c>
      <c r="S2021" t="str">
        <f t="shared" si="230"/>
        <v>technology</v>
      </c>
      <c r="T2021" t="str">
        <f t="shared" si="23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 s="12">
        <f t="shared" si="227"/>
        <v>41737.097499999996</v>
      </c>
      <c r="J2022">
        <v>1400108640</v>
      </c>
      <c r="K2022" s="12">
        <f t="shared" si="228"/>
        <v>41773.961111111108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15">
        <f t="shared" si="229"/>
        <v>192.33333333333334</v>
      </c>
      <c r="R2022" s="7">
        <f t="shared" si="224"/>
        <v>23.647540983606557</v>
      </c>
      <c r="S2022" t="str">
        <f t="shared" si="230"/>
        <v>technology</v>
      </c>
      <c r="T2022" t="str">
        <f t="shared" si="23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 s="12">
        <f t="shared" si="227"/>
        <v>41861.070567129631</v>
      </c>
      <c r="J2023">
        <v>1411522897</v>
      </c>
      <c r="K2023" s="12">
        <f t="shared" si="228"/>
        <v>41906.070567129631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15">
        <f t="shared" si="229"/>
        <v>281.10000000000002</v>
      </c>
      <c r="R2023" s="7">
        <f t="shared" si="224"/>
        <v>147.94736842105263</v>
      </c>
      <c r="S2023" t="str">
        <f t="shared" si="230"/>
        <v>technology</v>
      </c>
      <c r="T2023" t="str">
        <f t="shared" si="23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 s="12">
        <f t="shared" si="227"/>
        <v>42502.569120370375</v>
      </c>
      <c r="J2024">
        <v>1465652372</v>
      </c>
      <c r="K2024" s="12">
        <f t="shared" si="228"/>
        <v>42532.569120370375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15">
        <f t="shared" si="229"/>
        <v>125.13700000000001</v>
      </c>
      <c r="R2024" s="7">
        <f t="shared" si="224"/>
        <v>385.03692307692307</v>
      </c>
      <c r="S2024" t="str">
        <f t="shared" si="230"/>
        <v>technology</v>
      </c>
      <c r="T2024" t="str">
        <f t="shared" si="23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 s="12">
        <f t="shared" si="227"/>
        <v>42136.420752314814</v>
      </c>
      <c r="J2025">
        <v>1434017153</v>
      </c>
      <c r="K2025" s="12">
        <f t="shared" si="228"/>
        <v>42166.420752314814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15">
        <f t="shared" si="229"/>
        <v>161.459</v>
      </c>
      <c r="R2025" s="7">
        <f t="shared" si="224"/>
        <v>457.39093484419266</v>
      </c>
      <c r="S2025" t="str">
        <f t="shared" si="230"/>
        <v>technology</v>
      </c>
      <c r="T2025" t="str">
        <f t="shared" si="23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 s="12">
        <f t="shared" si="227"/>
        <v>41099.966944444444</v>
      </c>
      <c r="J2026">
        <v>1344826800</v>
      </c>
      <c r="K2026" s="12">
        <f t="shared" si="228"/>
        <v>41134.125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15">
        <f t="shared" si="229"/>
        <v>585.35</v>
      </c>
      <c r="R2026" s="7">
        <f t="shared" si="224"/>
        <v>222.99047619047619</v>
      </c>
      <c r="S2026" t="str">
        <f t="shared" si="230"/>
        <v>technology</v>
      </c>
      <c r="T2026" t="str">
        <f t="shared" si="23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 s="12">
        <f t="shared" si="227"/>
        <v>42136.184560185182</v>
      </c>
      <c r="J2027">
        <v>1433996746</v>
      </c>
      <c r="K2027" s="12">
        <f t="shared" si="228"/>
        <v>42166.184560185182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15">
        <f t="shared" si="229"/>
        <v>201.14999999999998</v>
      </c>
      <c r="R2027" s="7">
        <f t="shared" si="224"/>
        <v>220.74074074074073</v>
      </c>
      <c r="S2027" t="str">
        <f t="shared" si="230"/>
        <v>technology</v>
      </c>
      <c r="T2027" t="str">
        <f t="shared" si="23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 s="12">
        <f t="shared" si="227"/>
        <v>41704.735937500001</v>
      </c>
      <c r="J2028">
        <v>1398052740</v>
      </c>
      <c r="K2028" s="12">
        <f t="shared" si="228"/>
        <v>41750.165972222225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15">
        <f t="shared" si="229"/>
        <v>133.48307999999997</v>
      </c>
      <c r="R2028" s="7">
        <f t="shared" si="224"/>
        <v>73.503898678414089</v>
      </c>
      <c r="S2028" t="str">
        <f t="shared" si="230"/>
        <v>technology</v>
      </c>
      <c r="T2028" t="str">
        <f t="shared" si="23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 s="12">
        <f t="shared" si="227"/>
        <v>42048.813877314817</v>
      </c>
      <c r="J2029">
        <v>1427740319</v>
      </c>
      <c r="K2029" s="12">
        <f t="shared" si="228"/>
        <v>42093.772210648152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15">
        <f t="shared" si="229"/>
        <v>120.24900000000001</v>
      </c>
      <c r="R2029" s="7">
        <f t="shared" si="224"/>
        <v>223.09647495361781</v>
      </c>
      <c r="S2029" t="str">
        <f t="shared" si="230"/>
        <v>technology</v>
      </c>
      <c r="T2029" t="str">
        <f t="shared" si="23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 s="12">
        <f t="shared" si="227"/>
        <v>40215.919050925928</v>
      </c>
      <c r="J2030">
        <v>1268690100</v>
      </c>
      <c r="K2030" s="12">
        <f t="shared" si="228"/>
        <v>40252.913194444445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15">
        <f t="shared" si="229"/>
        <v>126.16666666666667</v>
      </c>
      <c r="R2030" s="7">
        <f t="shared" si="224"/>
        <v>47.911392405063289</v>
      </c>
      <c r="S2030" t="str">
        <f t="shared" si="230"/>
        <v>technology</v>
      </c>
      <c r="T2030" t="str">
        <f t="shared" si="23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 s="12">
        <f t="shared" si="227"/>
        <v>41848.021770833337</v>
      </c>
      <c r="J2031">
        <v>1409099481</v>
      </c>
      <c r="K2031" s="12">
        <f t="shared" si="228"/>
        <v>41878.021770833337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15">
        <f t="shared" si="229"/>
        <v>361.2</v>
      </c>
      <c r="R2031" s="7">
        <f t="shared" si="224"/>
        <v>96.063829787234042</v>
      </c>
      <c r="S2031" t="str">
        <f t="shared" si="230"/>
        <v>technology</v>
      </c>
      <c r="T2031" t="str">
        <f t="shared" si="23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 s="12">
        <f t="shared" si="227"/>
        <v>41212.996481481481</v>
      </c>
      <c r="J2032">
        <v>1354233296</v>
      </c>
      <c r="K2032" s="12">
        <f t="shared" si="228"/>
        <v>41242.996481481481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15">
        <f t="shared" si="229"/>
        <v>226.239013671875</v>
      </c>
      <c r="R2032" s="7">
        <f t="shared" si="224"/>
        <v>118.6144</v>
      </c>
      <c r="S2032" t="str">
        <f t="shared" si="230"/>
        <v>technology</v>
      </c>
      <c r="T2032" t="str">
        <f t="shared" si="23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 s="12">
        <f t="shared" si="227"/>
        <v>41975.329317129625</v>
      </c>
      <c r="J2033">
        <v>1420765200</v>
      </c>
      <c r="K2033" s="12">
        <f t="shared" si="228"/>
        <v>42013.041666666672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15">
        <f t="shared" si="229"/>
        <v>120.35</v>
      </c>
      <c r="R2033" s="7">
        <f t="shared" si="224"/>
        <v>118.45472440944881</v>
      </c>
      <c r="S2033" t="str">
        <f t="shared" si="230"/>
        <v>technology</v>
      </c>
      <c r="T2033" t="str">
        <f t="shared" si="23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 s="12">
        <f t="shared" si="227"/>
        <v>42689.565671296295</v>
      </c>
      <c r="J2034">
        <v>1481778000</v>
      </c>
      <c r="K2034" s="12">
        <f t="shared" si="228"/>
        <v>42719.208333333328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15">
        <f t="shared" si="229"/>
        <v>304.18799999999999</v>
      </c>
      <c r="R2034" s="7">
        <f t="shared" si="224"/>
        <v>143.21468926553672</v>
      </c>
      <c r="S2034" t="str">
        <f t="shared" si="230"/>
        <v>technology</v>
      </c>
      <c r="T2034" t="str">
        <f t="shared" si="23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 s="12">
        <f t="shared" si="227"/>
        <v>41725.082384259258</v>
      </c>
      <c r="J2035">
        <v>1398477518</v>
      </c>
      <c r="K2035" s="12">
        <f t="shared" si="228"/>
        <v>41755.082384259258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15">
        <f t="shared" si="229"/>
        <v>178.67599999999999</v>
      </c>
      <c r="R2035" s="7">
        <f t="shared" si="224"/>
        <v>282.71518987341773</v>
      </c>
      <c r="S2035" t="str">
        <f t="shared" si="230"/>
        <v>technology</v>
      </c>
      <c r="T2035" t="str">
        <f t="shared" si="23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 s="12">
        <f t="shared" si="227"/>
        <v>42076.130011574074</v>
      </c>
      <c r="J2036">
        <v>1430981880</v>
      </c>
      <c r="K2036" s="12">
        <f t="shared" si="228"/>
        <v>42131.290277777778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15">
        <f t="shared" si="229"/>
        <v>386.81998717948721</v>
      </c>
      <c r="R2036" s="7">
        <f t="shared" si="224"/>
        <v>593.93620078740162</v>
      </c>
      <c r="S2036" t="str">
        <f t="shared" si="230"/>
        <v>technology</v>
      </c>
      <c r="T2036" t="str">
        <f t="shared" si="23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 s="12">
        <f t="shared" si="227"/>
        <v>42311.625081018516</v>
      </c>
      <c r="J2037">
        <v>1450486800</v>
      </c>
      <c r="K2037" s="12">
        <f t="shared" si="228"/>
        <v>42357.041666666672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15">
        <f t="shared" si="229"/>
        <v>211.03642500000004</v>
      </c>
      <c r="R2037" s="7">
        <f t="shared" si="224"/>
        <v>262.15704968944101</v>
      </c>
      <c r="S2037" t="str">
        <f t="shared" si="230"/>
        <v>technology</v>
      </c>
      <c r="T2037" t="str">
        <f t="shared" si="23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 s="12">
        <f t="shared" si="227"/>
        <v>41738.864803240744</v>
      </c>
      <c r="J2038">
        <v>1399668319</v>
      </c>
      <c r="K2038" s="12">
        <f t="shared" si="228"/>
        <v>41768.864803240744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15">
        <f t="shared" si="229"/>
        <v>131.66833333333335</v>
      </c>
      <c r="R2038" s="7">
        <f t="shared" si="224"/>
        <v>46.580778301886795</v>
      </c>
      <c r="S2038" t="str">
        <f t="shared" si="230"/>
        <v>technology</v>
      </c>
      <c r="T2038" t="str">
        <f t="shared" si="23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 s="12">
        <f t="shared" si="227"/>
        <v>41578.210104166668</v>
      </c>
      <c r="J2039">
        <v>1388383353</v>
      </c>
      <c r="K2039" s="12">
        <f t="shared" si="228"/>
        <v>41638.251770833333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15">
        <f t="shared" si="229"/>
        <v>300.47639999999996</v>
      </c>
      <c r="R2039" s="7">
        <f t="shared" si="224"/>
        <v>70.041118881118877</v>
      </c>
      <c r="S2039" t="str">
        <f t="shared" si="230"/>
        <v>technology</v>
      </c>
      <c r="T2039" t="str">
        <f t="shared" si="23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 s="12">
        <f t="shared" si="227"/>
        <v>41424.27107638889</v>
      </c>
      <c r="J2040">
        <v>1372701600</v>
      </c>
      <c r="K2040" s="12">
        <f t="shared" si="228"/>
        <v>41456.75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15">
        <f t="shared" si="229"/>
        <v>420.51249999999999</v>
      </c>
      <c r="R2040" s="7">
        <f t="shared" si="224"/>
        <v>164.90686274509804</v>
      </c>
      <c r="S2040" t="str">
        <f t="shared" si="230"/>
        <v>technology</v>
      </c>
      <c r="T2040" t="str">
        <f t="shared" si="23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 s="12">
        <f t="shared" si="227"/>
        <v>42675.438946759255</v>
      </c>
      <c r="J2041">
        <v>1480568340</v>
      </c>
      <c r="K2041" s="12">
        <f t="shared" si="228"/>
        <v>42705.207638888889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15">
        <f t="shared" si="229"/>
        <v>136.21680000000001</v>
      </c>
      <c r="R2041" s="7">
        <f t="shared" si="224"/>
        <v>449.26385224274406</v>
      </c>
      <c r="S2041" t="str">
        <f t="shared" si="230"/>
        <v>technology</v>
      </c>
      <c r="T2041" t="str">
        <f t="shared" si="23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 s="12">
        <f t="shared" si="227"/>
        <v>41578.927118055559</v>
      </c>
      <c r="J2042">
        <v>1384557303</v>
      </c>
      <c r="K2042" s="12">
        <f t="shared" si="228"/>
        <v>41593.968784722223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15">
        <f t="shared" si="229"/>
        <v>248.17133333333334</v>
      </c>
      <c r="R2042" s="7">
        <f t="shared" si="224"/>
        <v>27.472841328413285</v>
      </c>
      <c r="S2042" t="str">
        <f t="shared" si="230"/>
        <v>technology</v>
      </c>
      <c r="T2042" t="str">
        <f t="shared" si="23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 s="12">
        <f t="shared" si="227"/>
        <v>42654.525775462964</v>
      </c>
      <c r="J2043">
        <v>1478785027</v>
      </c>
      <c r="K2043" s="12">
        <f t="shared" si="228"/>
        <v>42684.567442129628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15">
        <f t="shared" si="229"/>
        <v>181.86315789473684</v>
      </c>
      <c r="R2043" s="7">
        <f t="shared" si="224"/>
        <v>143.97499999999999</v>
      </c>
      <c r="S2043" t="str">
        <f t="shared" si="230"/>
        <v>technology</v>
      </c>
      <c r="T2043" t="str">
        <f t="shared" si="23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 s="12">
        <f t="shared" si="227"/>
        <v>42331.708032407405</v>
      </c>
      <c r="J2044">
        <v>1453481974</v>
      </c>
      <c r="K2044" s="12">
        <f t="shared" si="228"/>
        <v>42391.708032407405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15">
        <f t="shared" si="229"/>
        <v>123.53</v>
      </c>
      <c r="R2044" s="7">
        <f t="shared" si="224"/>
        <v>88.23571428571428</v>
      </c>
      <c r="S2044" t="str">
        <f t="shared" si="230"/>
        <v>technology</v>
      </c>
      <c r="T2044" t="str">
        <f t="shared" si="23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 s="12">
        <f t="shared" si="227"/>
        <v>42661.176817129628</v>
      </c>
      <c r="J2045">
        <v>1481432340</v>
      </c>
      <c r="K2045" s="12">
        <f t="shared" si="228"/>
        <v>42715.207638888889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15">
        <f t="shared" si="229"/>
        <v>506.20938628158842</v>
      </c>
      <c r="R2045" s="7">
        <f t="shared" si="224"/>
        <v>36.326424870466319</v>
      </c>
      <c r="S2045" t="str">
        <f t="shared" si="230"/>
        <v>technology</v>
      </c>
      <c r="T2045" t="str">
        <f t="shared" si="23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 s="12">
        <f t="shared" si="227"/>
        <v>42138.684189814812</v>
      </c>
      <c r="J2046">
        <v>1434212714</v>
      </c>
      <c r="K2046" s="12">
        <f t="shared" si="228"/>
        <v>42168.684189814812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15">
        <f t="shared" si="229"/>
        <v>108.21333333333334</v>
      </c>
      <c r="R2046" s="7">
        <f t="shared" ref="R2046:R2109" si="232">(E2046/N2046)</f>
        <v>90.177777777777777</v>
      </c>
      <c r="S2046" t="str">
        <f t="shared" si="230"/>
        <v>technology</v>
      </c>
      <c r="T2046" t="str">
        <f t="shared" si="23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 s="12">
        <f t="shared" si="227"/>
        <v>41069.088506944441</v>
      </c>
      <c r="J2047">
        <v>1341799647</v>
      </c>
      <c r="K2047" s="12">
        <f t="shared" si="228"/>
        <v>41099.088506944441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15">
        <f t="shared" si="229"/>
        <v>819.18387755102037</v>
      </c>
      <c r="R2047" s="7">
        <f t="shared" si="232"/>
        <v>152.62361216730039</v>
      </c>
      <c r="S2047" t="str">
        <f t="shared" si="230"/>
        <v>technology</v>
      </c>
      <c r="T2047" t="str">
        <f t="shared" si="23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 s="12">
        <f t="shared" si="227"/>
        <v>41387.171805555554</v>
      </c>
      <c r="J2048">
        <v>1369282044</v>
      </c>
      <c r="K2048" s="12">
        <f t="shared" si="228"/>
        <v>41417.171805555554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15">
        <f t="shared" si="229"/>
        <v>121.10000000000001</v>
      </c>
      <c r="R2048" s="7">
        <f t="shared" si="232"/>
        <v>55.806451612903224</v>
      </c>
      <c r="S2048" t="str">
        <f t="shared" si="230"/>
        <v>technology</v>
      </c>
      <c r="T2048" t="str">
        <f t="shared" si="23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 s="12">
        <f t="shared" si="227"/>
        <v>42081.903587962966</v>
      </c>
      <c r="J2049">
        <v>1429228800</v>
      </c>
      <c r="K2049" s="12">
        <f t="shared" si="228"/>
        <v>42111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15">
        <f t="shared" si="229"/>
        <v>102.99897959183673</v>
      </c>
      <c r="R2049" s="7">
        <f t="shared" si="232"/>
        <v>227.85327313769753</v>
      </c>
      <c r="S2049" t="str">
        <f t="shared" si="230"/>
        <v>technology</v>
      </c>
      <c r="T2049" t="str">
        <f t="shared" si="23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 s="12">
        <f t="shared" si="227"/>
        <v>41387.651516203703</v>
      </c>
      <c r="J2050">
        <v>1369323491</v>
      </c>
      <c r="K2050" s="12">
        <f t="shared" si="228"/>
        <v>41417.651516203703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15">
        <f t="shared" si="229"/>
        <v>148.33229411764705</v>
      </c>
      <c r="R2050" s="7">
        <f t="shared" si="232"/>
        <v>91.82989803350327</v>
      </c>
      <c r="S2050" t="str">
        <f t="shared" si="230"/>
        <v>technology</v>
      </c>
      <c r="T2050" t="str">
        <f t="shared" si="23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 s="12">
        <f t="shared" ref="I2051:I2114" si="233">(((L2051/60)/60)/24)+DATE(1970, 1, 1)</f>
        <v>41575.527349537035</v>
      </c>
      <c r="J2051">
        <v>1386025140</v>
      </c>
      <c r="K2051" s="12">
        <f t="shared" ref="K2051:K2114" si="234">(((J2051/60)/60)/24)+DATE(1970, 1, 1)</f>
        <v>41610.957638888889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15">
        <f t="shared" ref="Q2051:Q2114" si="235">E2051/D2051*100</f>
        <v>120.19070000000001</v>
      </c>
      <c r="R2051" s="7">
        <f t="shared" si="232"/>
        <v>80.991037735849048</v>
      </c>
      <c r="S2051" t="str">
        <f t="shared" si="230"/>
        <v>technology</v>
      </c>
      <c r="T2051" t="str">
        <f t="shared" si="231"/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 s="12">
        <f t="shared" si="233"/>
        <v>42115.071504629625</v>
      </c>
      <c r="J2052">
        <v>1433036578</v>
      </c>
      <c r="K2052" s="12">
        <f t="shared" si="234"/>
        <v>42155.071504629625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15">
        <f t="shared" si="235"/>
        <v>473.27000000000004</v>
      </c>
      <c r="R2052" s="7">
        <f t="shared" si="232"/>
        <v>278.39411764705881</v>
      </c>
      <c r="S2052" t="str">
        <f t="shared" si="230"/>
        <v>technology</v>
      </c>
      <c r="T2052" t="str">
        <f t="shared" si="231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 s="12">
        <f t="shared" si="233"/>
        <v>41604.022418981483</v>
      </c>
      <c r="J2053">
        <v>1388017937</v>
      </c>
      <c r="K2053" s="12">
        <f t="shared" si="234"/>
        <v>41634.022418981483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15">
        <f t="shared" si="235"/>
        <v>130.36250000000001</v>
      </c>
      <c r="R2053" s="7">
        <f t="shared" si="232"/>
        <v>43.095041322314053</v>
      </c>
      <c r="S2053" t="str">
        <f t="shared" si="230"/>
        <v>technology</v>
      </c>
      <c r="T2053" t="str">
        <f t="shared" si="231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 s="12">
        <f t="shared" si="233"/>
        <v>42375.08394675926</v>
      </c>
      <c r="J2054">
        <v>1455933653</v>
      </c>
      <c r="K2054" s="12">
        <f t="shared" si="234"/>
        <v>42420.08394675926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15">
        <f t="shared" si="235"/>
        <v>353.048</v>
      </c>
      <c r="R2054" s="7">
        <f t="shared" si="232"/>
        <v>326.29205175600737</v>
      </c>
      <c r="S2054" t="str">
        <f t="shared" si="230"/>
        <v>technology</v>
      </c>
      <c r="T2054" t="str">
        <f t="shared" si="231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 s="12">
        <f t="shared" si="233"/>
        <v>42303.617488425924</v>
      </c>
      <c r="J2055">
        <v>1448466551</v>
      </c>
      <c r="K2055" s="12">
        <f t="shared" si="234"/>
        <v>42333.659155092595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15">
        <f t="shared" si="235"/>
        <v>101.02</v>
      </c>
      <c r="R2055" s="7">
        <f t="shared" si="232"/>
        <v>41.743801652892564</v>
      </c>
      <c r="S2055" t="str">
        <f t="shared" si="230"/>
        <v>technology</v>
      </c>
      <c r="T2055" t="str">
        <f t="shared" si="231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 s="12">
        <f t="shared" si="233"/>
        <v>41731.520949074074</v>
      </c>
      <c r="J2056">
        <v>1399033810</v>
      </c>
      <c r="K2056" s="12">
        <f t="shared" si="234"/>
        <v>41761.520949074074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15">
        <f t="shared" si="235"/>
        <v>113.59142857142857</v>
      </c>
      <c r="R2056" s="7">
        <f t="shared" si="232"/>
        <v>64.020933977455712</v>
      </c>
      <c r="S2056" t="str">
        <f t="shared" si="230"/>
        <v>technology</v>
      </c>
      <c r="T2056" t="str">
        <f t="shared" si="231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 s="12">
        <f t="shared" si="233"/>
        <v>41946.674108796295</v>
      </c>
      <c r="J2057">
        <v>1417579200</v>
      </c>
      <c r="K2057" s="12">
        <f t="shared" si="234"/>
        <v>41976.166666666672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15">
        <f t="shared" si="235"/>
        <v>167.41666666666666</v>
      </c>
      <c r="R2057" s="7">
        <f t="shared" si="232"/>
        <v>99.455445544554451</v>
      </c>
      <c r="S2057" t="str">
        <f t="shared" si="230"/>
        <v>technology</v>
      </c>
      <c r="T2057" t="str">
        <f t="shared" si="231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 s="12">
        <f t="shared" si="233"/>
        <v>41351.76090277778</v>
      </c>
      <c r="J2058">
        <v>1366222542</v>
      </c>
      <c r="K2058" s="12">
        <f t="shared" si="234"/>
        <v>41381.76090277778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15">
        <f t="shared" si="235"/>
        <v>153.452</v>
      </c>
      <c r="R2058" s="7">
        <f t="shared" si="232"/>
        <v>138.49458483754512</v>
      </c>
      <c r="S2058" t="str">
        <f t="shared" si="230"/>
        <v>technology</v>
      </c>
      <c r="T2058" t="str">
        <f t="shared" si="231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 s="12">
        <f t="shared" si="233"/>
        <v>42396.494583333333</v>
      </c>
      <c r="J2059">
        <v>1456487532</v>
      </c>
      <c r="K2059" s="12">
        <f t="shared" si="234"/>
        <v>42426.494583333333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15">
        <f t="shared" si="235"/>
        <v>202.23220000000001</v>
      </c>
      <c r="R2059" s="7">
        <f t="shared" si="232"/>
        <v>45.547792792792798</v>
      </c>
      <c r="S2059" t="str">
        <f t="shared" si="230"/>
        <v>technology</v>
      </c>
      <c r="T2059" t="str">
        <f t="shared" si="231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 s="12">
        <f t="shared" si="233"/>
        <v>42026.370717592596</v>
      </c>
      <c r="J2060">
        <v>1425326400</v>
      </c>
      <c r="K2060" s="12">
        <f t="shared" si="234"/>
        <v>42065.833333333328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15">
        <f t="shared" si="235"/>
        <v>168.28125</v>
      </c>
      <c r="R2060" s="7">
        <f t="shared" si="232"/>
        <v>10.507317073170732</v>
      </c>
      <c r="S2060" t="str">
        <f t="shared" si="230"/>
        <v>technology</v>
      </c>
      <c r="T2060" t="str">
        <f t="shared" si="231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 s="12">
        <f t="shared" si="233"/>
        <v>42361.602476851855</v>
      </c>
      <c r="J2061">
        <v>1454277540</v>
      </c>
      <c r="K2061" s="12">
        <f t="shared" si="234"/>
        <v>42400.915972222225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15">
        <f t="shared" si="235"/>
        <v>143.45666666666668</v>
      </c>
      <c r="R2061" s="7">
        <f t="shared" si="232"/>
        <v>114.76533333333333</v>
      </c>
      <c r="S2061" t="str">
        <f t="shared" si="230"/>
        <v>technology</v>
      </c>
      <c r="T2061" t="str">
        <f t="shared" si="231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 s="12">
        <f t="shared" si="233"/>
        <v>41783.642939814818</v>
      </c>
      <c r="J2062">
        <v>1406129150</v>
      </c>
      <c r="K2062" s="12">
        <f t="shared" si="234"/>
        <v>41843.642939814818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15">
        <f t="shared" si="235"/>
        <v>196.4</v>
      </c>
      <c r="R2062" s="7">
        <f t="shared" si="232"/>
        <v>35.997067448680355</v>
      </c>
      <c r="S2062" t="str">
        <f t="shared" si="230"/>
        <v>technology</v>
      </c>
      <c r="T2062" t="str">
        <f t="shared" si="231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 s="12">
        <f t="shared" si="233"/>
        <v>42705.764513888891</v>
      </c>
      <c r="J2063">
        <v>1483208454</v>
      </c>
      <c r="K2063" s="12">
        <f t="shared" si="234"/>
        <v>42735.764513888891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15">
        <f t="shared" si="235"/>
        <v>107.91999999999999</v>
      </c>
      <c r="R2063" s="7">
        <f t="shared" si="232"/>
        <v>154.17142857142858</v>
      </c>
      <c r="S2063" t="str">
        <f t="shared" si="230"/>
        <v>technology</v>
      </c>
      <c r="T2063" t="str">
        <f t="shared" si="231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 s="12">
        <f t="shared" si="233"/>
        <v>42423.3830787037</v>
      </c>
      <c r="J2064">
        <v>1458807098</v>
      </c>
      <c r="K2064" s="12">
        <f t="shared" si="234"/>
        <v>42453.341412037036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15">
        <f t="shared" si="235"/>
        <v>114.97699999999999</v>
      </c>
      <c r="R2064" s="7">
        <f t="shared" si="232"/>
        <v>566.38916256157631</v>
      </c>
      <c r="S2064" t="str">
        <f t="shared" si="230"/>
        <v>technology</v>
      </c>
      <c r="T2064" t="str">
        <f t="shared" si="231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 s="12">
        <f t="shared" si="233"/>
        <v>42472.73265046296</v>
      </c>
      <c r="J2065">
        <v>1463333701</v>
      </c>
      <c r="K2065" s="12">
        <f t="shared" si="234"/>
        <v>42505.73265046296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15">
        <f t="shared" si="235"/>
        <v>148.04999999999998</v>
      </c>
      <c r="R2065" s="7">
        <f t="shared" si="232"/>
        <v>120.85714285714286</v>
      </c>
      <c r="S2065" t="str">
        <f t="shared" si="230"/>
        <v>technology</v>
      </c>
      <c r="T2065" t="str">
        <f t="shared" si="231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 s="12">
        <f t="shared" si="233"/>
        <v>41389.364849537036</v>
      </c>
      <c r="J2066">
        <v>1370001600</v>
      </c>
      <c r="K2066" s="12">
        <f t="shared" si="234"/>
        <v>41425.5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15">
        <f t="shared" si="235"/>
        <v>191.16676082790633</v>
      </c>
      <c r="R2066" s="7">
        <f t="shared" si="232"/>
        <v>86.163845492085343</v>
      </c>
      <c r="S2066" t="str">
        <f t="shared" si="230"/>
        <v>technology</v>
      </c>
      <c r="T2066" t="str">
        <f t="shared" si="231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 s="12">
        <f t="shared" si="233"/>
        <v>41603.333668981482</v>
      </c>
      <c r="J2067">
        <v>1387958429</v>
      </c>
      <c r="K2067" s="12">
        <f t="shared" si="234"/>
        <v>41633.333668981482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15">
        <f t="shared" si="235"/>
        <v>199.215125</v>
      </c>
      <c r="R2067" s="7">
        <f t="shared" si="232"/>
        <v>51.212114395886893</v>
      </c>
      <c r="S2067" t="str">
        <f t="shared" si="230"/>
        <v>technology</v>
      </c>
      <c r="T2067" t="str">
        <f t="shared" si="231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 s="12">
        <f t="shared" si="233"/>
        <v>41844.771793981483</v>
      </c>
      <c r="J2068">
        <v>1408818683</v>
      </c>
      <c r="K2068" s="12">
        <f t="shared" si="234"/>
        <v>41874.771793981483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15">
        <f t="shared" si="235"/>
        <v>218.6</v>
      </c>
      <c r="R2068" s="7">
        <f t="shared" si="232"/>
        <v>67.261538461538464</v>
      </c>
      <c r="S2068" t="str">
        <f t="shared" si="230"/>
        <v>technology</v>
      </c>
      <c r="T2068" t="str">
        <f t="shared" si="231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 s="12">
        <f t="shared" si="233"/>
        <v>42115.853888888887</v>
      </c>
      <c r="J2069">
        <v>1432499376</v>
      </c>
      <c r="K2069" s="12">
        <f t="shared" si="234"/>
        <v>42148.853888888887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15">
        <f t="shared" si="235"/>
        <v>126.86868686868686</v>
      </c>
      <c r="R2069" s="7">
        <f t="shared" si="232"/>
        <v>62.8</v>
      </c>
      <c r="S2069" t="str">
        <f t="shared" si="230"/>
        <v>technology</v>
      </c>
      <c r="T2069" t="str">
        <f t="shared" si="231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 s="12">
        <f t="shared" si="233"/>
        <v>42633.841608796298</v>
      </c>
      <c r="J2070">
        <v>1476994315</v>
      </c>
      <c r="K2070" s="12">
        <f t="shared" si="234"/>
        <v>42663.841608796298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15">
        <f t="shared" si="235"/>
        <v>105.22388000000001</v>
      </c>
      <c r="R2070" s="7">
        <f t="shared" si="232"/>
        <v>346.13118421052633</v>
      </c>
      <c r="S2070" t="str">
        <f t="shared" si="230"/>
        <v>technology</v>
      </c>
      <c r="T2070" t="str">
        <f t="shared" si="231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 s="12">
        <f t="shared" si="233"/>
        <v>42340.972118055557</v>
      </c>
      <c r="J2071">
        <v>1451776791</v>
      </c>
      <c r="K2071" s="12">
        <f t="shared" si="234"/>
        <v>42371.972118055557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15">
        <f t="shared" si="235"/>
        <v>128.40666000000002</v>
      </c>
      <c r="R2071" s="7">
        <f t="shared" si="232"/>
        <v>244.11912547528519</v>
      </c>
      <c r="S2071" t="str">
        <f t="shared" si="230"/>
        <v>technology</v>
      </c>
      <c r="T2071" t="str">
        <f t="shared" si="231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 s="12">
        <f t="shared" si="233"/>
        <v>42519.6565162037</v>
      </c>
      <c r="J2072">
        <v>1467128723</v>
      </c>
      <c r="K2072" s="12">
        <f t="shared" si="234"/>
        <v>42549.6565162037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15">
        <f t="shared" si="235"/>
        <v>317.3272</v>
      </c>
      <c r="R2072" s="7">
        <f t="shared" si="232"/>
        <v>259.25424836601309</v>
      </c>
      <c r="S2072" t="str">
        <f t="shared" ref="S2072:S2082" si="236">LEFT(P2072,11-1)</f>
        <v>technology</v>
      </c>
      <c r="T2072" t="str">
        <f t="shared" ref="T2072:T2082" si="237">RIGHT(P2072,9-1)</f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 s="12">
        <f t="shared" si="233"/>
        <v>42600.278749999998</v>
      </c>
      <c r="J2073">
        <v>1475390484</v>
      </c>
      <c r="K2073" s="12">
        <f t="shared" si="234"/>
        <v>42645.278749999998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15">
        <f t="shared" si="235"/>
        <v>280.73</v>
      </c>
      <c r="R2073" s="7">
        <f t="shared" si="232"/>
        <v>201.96402877697841</v>
      </c>
      <c r="S2073" t="str">
        <f t="shared" si="236"/>
        <v>technology</v>
      </c>
      <c r="T2073" t="str">
        <f t="shared" si="23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 s="12">
        <f t="shared" si="233"/>
        <v>42467.581388888888</v>
      </c>
      <c r="J2074">
        <v>1462629432</v>
      </c>
      <c r="K2074" s="12">
        <f t="shared" si="234"/>
        <v>42497.581388888888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15">
        <f t="shared" si="235"/>
        <v>110.73146853146854</v>
      </c>
      <c r="R2074" s="7">
        <f t="shared" si="232"/>
        <v>226.20857142857142</v>
      </c>
      <c r="S2074" t="str">
        <f t="shared" si="236"/>
        <v>technology</v>
      </c>
      <c r="T2074" t="str">
        <f t="shared" si="23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 s="12">
        <f t="shared" si="233"/>
        <v>42087.668032407411</v>
      </c>
      <c r="J2075">
        <v>1431100918</v>
      </c>
      <c r="K2075" s="12">
        <f t="shared" si="234"/>
        <v>42132.668032407411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15">
        <f t="shared" si="235"/>
        <v>152.60429999999999</v>
      </c>
      <c r="R2075" s="7">
        <f t="shared" si="232"/>
        <v>324.69</v>
      </c>
      <c r="S2075" t="str">
        <f t="shared" si="236"/>
        <v>technology</v>
      </c>
      <c r="T2075" t="str">
        <f t="shared" si="23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 s="12">
        <f t="shared" si="233"/>
        <v>42466.826180555552</v>
      </c>
      <c r="J2076">
        <v>1462564182</v>
      </c>
      <c r="K2076" s="12">
        <f t="shared" si="234"/>
        <v>42496.826180555552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15">
        <f t="shared" si="235"/>
        <v>102.49999999999999</v>
      </c>
      <c r="R2076" s="7">
        <f t="shared" si="232"/>
        <v>205</v>
      </c>
      <c r="S2076" t="str">
        <f t="shared" si="236"/>
        <v>technology</v>
      </c>
      <c r="T2076" t="str">
        <f t="shared" si="23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 s="12">
        <f t="shared" si="233"/>
        <v>41450.681574074071</v>
      </c>
      <c r="J2077">
        <v>1374769288</v>
      </c>
      <c r="K2077" s="12">
        <f t="shared" si="234"/>
        <v>41480.681574074071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15">
        <f t="shared" si="235"/>
        <v>1678.3738373837384</v>
      </c>
      <c r="R2077" s="7">
        <f t="shared" si="232"/>
        <v>20.465926829268295</v>
      </c>
      <c r="S2077" t="str">
        <f t="shared" si="236"/>
        <v>technology</v>
      </c>
      <c r="T2077" t="str">
        <f t="shared" si="23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 s="12">
        <f t="shared" si="233"/>
        <v>41803.880659722221</v>
      </c>
      <c r="J2078">
        <v>1406149689</v>
      </c>
      <c r="K2078" s="12">
        <f t="shared" si="234"/>
        <v>41843.880659722221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15">
        <f t="shared" si="235"/>
        <v>543.349156424581</v>
      </c>
      <c r="R2078" s="7">
        <f t="shared" si="232"/>
        <v>116.35303146309367</v>
      </c>
      <c r="S2078" t="str">
        <f t="shared" si="236"/>
        <v>technology</v>
      </c>
      <c r="T2078" t="str">
        <f t="shared" si="23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 s="12">
        <f t="shared" si="233"/>
        <v>42103.042546296296</v>
      </c>
      <c r="J2079">
        <v>1433538000</v>
      </c>
      <c r="K2079" s="12">
        <f t="shared" si="234"/>
        <v>42160.875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15">
        <f t="shared" si="235"/>
        <v>115.50800000000001</v>
      </c>
      <c r="R2079" s="7">
        <f t="shared" si="232"/>
        <v>307.20212765957444</v>
      </c>
      <c r="S2079" t="str">
        <f t="shared" si="236"/>
        <v>technology</v>
      </c>
      <c r="T2079" t="str">
        <f t="shared" si="23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 s="12">
        <f t="shared" si="233"/>
        <v>42692.771493055552</v>
      </c>
      <c r="J2080">
        <v>1482085857</v>
      </c>
      <c r="K2080" s="12">
        <f t="shared" si="234"/>
        <v>42722.771493055552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15">
        <f t="shared" si="235"/>
        <v>131.20499999999998</v>
      </c>
      <c r="R2080" s="7">
        <f t="shared" si="232"/>
        <v>546.6875</v>
      </c>
      <c r="S2080" t="str">
        <f t="shared" si="236"/>
        <v>technology</v>
      </c>
      <c r="T2080" t="str">
        <f t="shared" si="23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 s="12">
        <f t="shared" si="233"/>
        <v>42150.71056712963</v>
      </c>
      <c r="J2081">
        <v>1435258800</v>
      </c>
      <c r="K2081" s="12">
        <f t="shared" si="234"/>
        <v>42180.791666666672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15">
        <f t="shared" si="235"/>
        <v>288.17</v>
      </c>
      <c r="R2081" s="7">
        <f t="shared" si="232"/>
        <v>47.474464579901152</v>
      </c>
      <c r="S2081" t="str">
        <f t="shared" si="236"/>
        <v>technology</v>
      </c>
      <c r="T2081" t="str">
        <f t="shared" si="23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 s="12">
        <f t="shared" si="233"/>
        <v>42289.957175925927</v>
      </c>
      <c r="J2082">
        <v>1447286300</v>
      </c>
      <c r="K2082" s="12">
        <f t="shared" si="234"/>
        <v>42319.998842592591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15">
        <f t="shared" si="235"/>
        <v>507.8</v>
      </c>
      <c r="R2082" s="7">
        <f t="shared" si="232"/>
        <v>101.56</v>
      </c>
      <c r="S2082" t="str">
        <f t="shared" si="236"/>
        <v>technology</v>
      </c>
      <c r="T2082" t="str">
        <f t="shared" si="23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 s="12">
        <f t="shared" si="233"/>
        <v>41004.156886574077</v>
      </c>
      <c r="J2083">
        <v>1337144340</v>
      </c>
      <c r="K2083" s="12">
        <f t="shared" si="234"/>
        <v>41045.207638888889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15">
        <f t="shared" si="235"/>
        <v>114.57142857142857</v>
      </c>
      <c r="R2083" s="7">
        <f t="shared" si="232"/>
        <v>72.909090909090907</v>
      </c>
      <c r="S2083" t="str">
        <f>LEFT(P2083,6-1)</f>
        <v>music</v>
      </c>
      <c r="T2083" t="str">
        <f>RIGHT(P2083,11-1)</f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 s="12">
        <f t="shared" si="233"/>
        <v>40811.120324074072</v>
      </c>
      <c r="J2084">
        <v>1322106796</v>
      </c>
      <c r="K2084" s="12">
        <f t="shared" si="234"/>
        <v>40871.161990740737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15">
        <f t="shared" si="235"/>
        <v>110.73333333333333</v>
      </c>
      <c r="R2084" s="7">
        <f t="shared" si="232"/>
        <v>43.710526315789473</v>
      </c>
      <c r="S2084" t="str">
        <f t="shared" ref="S2084:S2147" si="238">LEFT(P2084,6-1)</f>
        <v>music</v>
      </c>
      <c r="T2084" t="str">
        <f t="shared" ref="T2084:T2122" si="239">RIGHT(P2084,11-1)</f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 s="12">
        <f t="shared" si="233"/>
        <v>41034.72216435185</v>
      </c>
      <c r="J2085">
        <v>1338830395</v>
      </c>
      <c r="K2085" s="12">
        <f t="shared" si="234"/>
        <v>41064.72216435185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15">
        <f t="shared" si="235"/>
        <v>113.33333333333333</v>
      </c>
      <c r="R2085" s="7">
        <f t="shared" si="232"/>
        <v>34</v>
      </c>
      <c r="S2085" t="str">
        <f t="shared" si="238"/>
        <v>music</v>
      </c>
      <c r="T2085" t="str">
        <f t="shared" si="239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 s="12">
        <f t="shared" si="233"/>
        <v>41731.833124999997</v>
      </c>
      <c r="J2086">
        <v>1399186740</v>
      </c>
      <c r="K2086" s="12">
        <f t="shared" si="234"/>
        <v>41763.290972222225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15">
        <f t="shared" si="235"/>
        <v>108.33333333333333</v>
      </c>
      <c r="R2086" s="7">
        <f t="shared" si="232"/>
        <v>70.652173913043484</v>
      </c>
      <c r="S2086" t="str">
        <f t="shared" si="238"/>
        <v>music</v>
      </c>
      <c r="T2086" t="str">
        <f t="shared" si="239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 s="12">
        <f t="shared" si="233"/>
        <v>41075.835497685184</v>
      </c>
      <c r="J2087">
        <v>1342382587</v>
      </c>
      <c r="K2087" s="12">
        <f t="shared" si="234"/>
        <v>41105.835497685184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15">
        <f t="shared" si="235"/>
        <v>123.53333333333335</v>
      </c>
      <c r="R2087" s="7">
        <f t="shared" si="232"/>
        <v>89.301204819277103</v>
      </c>
      <c r="S2087" t="str">
        <f t="shared" si="238"/>
        <v>music</v>
      </c>
      <c r="T2087" t="str">
        <f t="shared" si="239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 s="12">
        <f t="shared" si="233"/>
        <v>40860.67050925926</v>
      </c>
      <c r="J2088">
        <v>1323838740</v>
      </c>
      <c r="K2088" s="12">
        <f t="shared" si="234"/>
        <v>40891.207638888889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15">
        <f t="shared" si="235"/>
        <v>100.69999999999999</v>
      </c>
      <c r="R2088" s="7">
        <f t="shared" si="232"/>
        <v>115.08571428571429</v>
      </c>
      <c r="S2088" t="str">
        <f t="shared" si="238"/>
        <v>music</v>
      </c>
      <c r="T2088" t="str">
        <f t="shared" si="239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 s="12">
        <f t="shared" si="233"/>
        <v>40764.204375000001</v>
      </c>
      <c r="J2089">
        <v>1315457658</v>
      </c>
      <c r="K2089" s="12">
        <f t="shared" si="234"/>
        <v>40794.204375000001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15">
        <f t="shared" si="235"/>
        <v>103.53333333333335</v>
      </c>
      <c r="R2089" s="7">
        <f t="shared" si="232"/>
        <v>62.12</v>
      </c>
      <c r="S2089" t="str">
        <f t="shared" si="238"/>
        <v>music</v>
      </c>
      <c r="T2089" t="str">
        <f t="shared" si="239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 s="12">
        <f t="shared" si="233"/>
        <v>40395.714722222219</v>
      </c>
      <c r="J2090">
        <v>1284177540</v>
      </c>
      <c r="K2090" s="12">
        <f t="shared" si="234"/>
        <v>40432.165972222225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15">
        <f t="shared" si="235"/>
        <v>115.51066666666668</v>
      </c>
      <c r="R2090" s="7">
        <f t="shared" si="232"/>
        <v>46.204266666666669</v>
      </c>
      <c r="S2090" t="str">
        <f t="shared" si="238"/>
        <v>music</v>
      </c>
      <c r="T2090" t="str">
        <f t="shared" si="239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 s="12">
        <f t="shared" si="233"/>
        <v>41453.076319444444</v>
      </c>
      <c r="J2091">
        <v>1375408194</v>
      </c>
      <c r="K2091" s="12">
        <f t="shared" si="234"/>
        <v>41488.076319444444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15">
        <f t="shared" si="235"/>
        <v>120.4004</v>
      </c>
      <c r="R2091" s="7">
        <f t="shared" si="232"/>
        <v>48.54854838709678</v>
      </c>
      <c r="S2091" t="str">
        <f t="shared" si="238"/>
        <v>music</v>
      </c>
      <c r="T2091" t="str">
        <f t="shared" si="239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 s="12">
        <f t="shared" si="233"/>
        <v>41299.381423611114</v>
      </c>
      <c r="J2092">
        <v>1361696955</v>
      </c>
      <c r="K2092" s="12">
        <f t="shared" si="234"/>
        <v>41329.381423611114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15">
        <f t="shared" si="235"/>
        <v>115.040375</v>
      </c>
      <c r="R2092" s="7">
        <f t="shared" si="232"/>
        <v>57.520187499999999</v>
      </c>
      <c r="S2092" t="str">
        <f t="shared" si="238"/>
        <v>music</v>
      </c>
      <c r="T2092" t="str">
        <f t="shared" si="239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 s="12">
        <f t="shared" si="233"/>
        <v>40555.322662037033</v>
      </c>
      <c r="J2093">
        <v>1299009600</v>
      </c>
      <c r="K2093" s="12">
        <f t="shared" si="234"/>
        <v>40603.833333333336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15">
        <f t="shared" si="235"/>
        <v>120.46777777777777</v>
      </c>
      <c r="R2093" s="7">
        <f t="shared" si="232"/>
        <v>88.147154471544724</v>
      </c>
      <c r="S2093" t="str">
        <f t="shared" si="238"/>
        <v>music</v>
      </c>
      <c r="T2093" t="str">
        <f t="shared" si="239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 s="12">
        <f t="shared" si="233"/>
        <v>40763.707546296297</v>
      </c>
      <c r="J2094">
        <v>1318006732</v>
      </c>
      <c r="K2094" s="12">
        <f t="shared" si="234"/>
        <v>40823.707546296297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15">
        <f t="shared" si="235"/>
        <v>101.28333333333333</v>
      </c>
      <c r="R2094" s="7">
        <f t="shared" si="232"/>
        <v>110.49090909090908</v>
      </c>
      <c r="S2094" t="str">
        <f t="shared" si="238"/>
        <v>music</v>
      </c>
      <c r="T2094" t="str">
        <f t="shared" si="239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 s="12">
        <f t="shared" si="233"/>
        <v>41205.854537037041</v>
      </c>
      <c r="J2095">
        <v>1356211832</v>
      </c>
      <c r="K2095" s="12">
        <f t="shared" si="234"/>
        <v>41265.896203703705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15">
        <f t="shared" si="235"/>
        <v>102.46666666666667</v>
      </c>
      <c r="R2095" s="7">
        <f t="shared" si="232"/>
        <v>66.826086956521735</v>
      </c>
      <c r="S2095" t="str">
        <f t="shared" si="238"/>
        <v>music</v>
      </c>
      <c r="T2095" t="str">
        <f t="shared" si="239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 s="12">
        <f t="shared" si="233"/>
        <v>40939.02002314815</v>
      </c>
      <c r="J2096">
        <v>1330916400</v>
      </c>
      <c r="K2096" s="12">
        <f t="shared" si="234"/>
        <v>40973.125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15">
        <f t="shared" si="235"/>
        <v>120.54285714285714</v>
      </c>
      <c r="R2096" s="7">
        <f t="shared" si="232"/>
        <v>58.597222222222221</v>
      </c>
      <c r="S2096" t="str">
        <f t="shared" si="238"/>
        <v>music</v>
      </c>
      <c r="T2096" t="str">
        <f t="shared" si="239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 s="12">
        <f t="shared" si="233"/>
        <v>40758.733483796292</v>
      </c>
      <c r="J2097">
        <v>1317576973</v>
      </c>
      <c r="K2097" s="12">
        <f t="shared" si="234"/>
        <v>40818.733483796292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15">
        <f t="shared" si="235"/>
        <v>100</v>
      </c>
      <c r="R2097" s="7">
        <f t="shared" si="232"/>
        <v>113.63636363636364</v>
      </c>
      <c r="S2097" t="str">
        <f t="shared" si="238"/>
        <v>music</v>
      </c>
      <c r="T2097" t="str">
        <f t="shared" si="239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 s="12">
        <f t="shared" si="233"/>
        <v>41192.758506944447</v>
      </c>
      <c r="J2098">
        <v>1351223940</v>
      </c>
      <c r="K2098" s="12">
        <f t="shared" si="234"/>
        <v>41208.165972222225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15">
        <f t="shared" si="235"/>
        <v>101.66666666666666</v>
      </c>
      <c r="R2098" s="7">
        <f t="shared" si="232"/>
        <v>43.571428571428569</v>
      </c>
      <c r="S2098" t="str">
        <f t="shared" si="238"/>
        <v>music</v>
      </c>
      <c r="T2098" t="str">
        <f t="shared" si="239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 s="12">
        <f t="shared" si="233"/>
        <v>40818.58489583333</v>
      </c>
      <c r="J2099">
        <v>1322751735</v>
      </c>
      <c r="K2099" s="12">
        <f t="shared" si="234"/>
        <v>40878.626562500001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15">
        <f t="shared" si="235"/>
        <v>100</v>
      </c>
      <c r="R2099" s="7">
        <f t="shared" si="232"/>
        <v>78.94736842105263</v>
      </c>
      <c r="S2099" t="str">
        <f t="shared" si="238"/>
        <v>music</v>
      </c>
      <c r="T2099" t="str">
        <f t="shared" si="239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 s="12">
        <f t="shared" si="233"/>
        <v>40946.11383101852</v>
      </c>
      <c r="J2100">
        <v>1331174635</v>
      </c>
      <c r="K2100" s="12">
        <f t="shared" si="234"/>
        <v>40976.11383101852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15">
        <f t="shared" si="235"/>
        <v>100.33333333333334</v>
      </c>
      <c r="R2100" s="7">
        <f t="shared" si="232"/>
        <v>188.125</v>
      </c>
      <c r="S2100" t="str">
        <f t="shared" si="238"/>
        <v>music</v>
      </c>
      <c r="T2100" t="str">
        <f t="shared" si="239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 s="12">
        <f t="shared" si="233"/>
        <v>42173.746342592596</v>
      </c>
      <c r="J2101">
        <v>1435808400</v>
      </c>
      <c r="K2101" s="12">
        <f t="shared" si="234"/>
        <v>42187.152777777781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15">
        <f t="shared" si="235"/>
        <v>132.36666666666667</v>
      </c>
      <c r="R2101" s="7">
        <f t="shared" si="232"/>
        <v>63.031746031746032</v>
      </c>
      <c r="S2101" t="str">
        <f t="shared" si="238"/>
        <v>music</v>
      </c>
      <c r="T2101" t="str">
        <f t="shared" si="239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 s="12">
        <f t="shared" si="233"/>
        <v>41074.834965277776</v>
      </c>
      <c r="J2102">
        <v>1341028740</v>
      </c>
      <c r="K2102" s="12">
        <f t="shared" si="234"/>
        <v>41090.165972222225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15">
        <f t="shared" si="235"/>
        <v>136.66666666666666</v>
      </c>
      <c r="R2102" s="7">
        <f t="shared" si="232"/>
        <v>30.37037037037037</v>
      </c>
      <c r="S2102" t="str">
        <f t="shared" si="238"/>
        <v>music</v>
      </c>
      <c r="T2102" t="str">
        <f t="shared" si="239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 s="12">
        <f t="shared" si="233"/>
        <v>40892.149467592593</v>
      </c>
      <c r="J2103">
        <v>1329104114</v>
      </c>
      <c r="K2103" s="12">
        <f t="shared" si="234"/>
        <v>40952.149467592593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15">
        <f t="shared" si="235"/>
        <v>113.25</v>
      </c>
      <c r="R2103" s="7">
        <f t="shared" si="232"/>
        <v>51.477272727272727</v>
      </c>
      <c r="S2103" t="str">
        <f t="shared" si="238"/>
        <v>music</v>
      </c>
      <c r="T2103" t="str">
        <f t="shared" si="239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 s="12">
        <f t="shared" si="233"/>
        <v>40638.868611111109</v>
      </c>
      <c r="J2104">
        <v>1304628648</v>
      </c>
      <c r="K2104" s="12">
        <f t="shared" si="234"/>
        <v>40668.868611111109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15">
        <f t="shared" si="235"/>
        <v>136</v>
      </c>
      <c r="R2104" s="7">
        <f t="shared" si="232"/>
        <v>35.789473684210527</v>
      </c>
      <c r="S2104" t="str">
        <f t="shared" si="238"/>
        <v>music</v>
      </c>
      <c r="T2104" t="str">
        <f t="shared" si="239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 s="12">
        <f t="shared" si="233"/>
        <v>41192.754942129628</v>
      </c>
      <c r="J2105">
        <v>1352488027</v>
      </c>
      <c r="K2105" s="12">
        <f t="shared" si="234"/>
        <v>41222.7966087963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15">
        <f t="shared" si="235"/>
        <v>146.12318374694613</v>
      </c>
      <c r="R2105" s="7">
        <f t="shared" si="232"/>
        <v>98.817391304347822</v>
      </c>
      <c r="S2105" t="str">
        <f t="shared" si="238"/>
        <v>music</v>
      </c>
      <c r="T2105" t="str">
        <f t="shared" si="239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 s="12">
        <f t="shared" si="233"/>
        <v>41394.074467592596</v>
      </c>
      <c r="J2106">
        <v>1369958400</v>
      </c>
      <c r="K2106" s="12">
        <f t="shared" si="234"/>
        <v>41425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15">
        <f t="shared" si="235"/>
        <v>129.5</v>
      </c>
      <c r="R2106" s="7">
        <f t="shared" si="232"/>
        <v>28</v>
      </c>
      <c r="S2106" t="str">
        <f t="shared" si="238"/>
        <v>music</v>
      </c>
      <c r="T2106" t="str">
        <f t="shared" si="239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 s="12">
        <f t="shared" si="233"/>
        <v>41951.788807870369</v>
      </c>
      <c r="J2107">
        <v>1416542400</v>
      </c>
      <c r="K2107" s="12">
        <f t="shared" si="234"/>
        <v>41964.166666666672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15">
        <f t="shared" si="235"/>
        <v>254</v>
      </c>
      <c r="R2107" s="7">
        <f t="shared" si="232"/>
        <v>51.313131313131315</v>
      </c>
      <c r="S2107" t="str">
        <f t="shared" si="238"/>
        <v>music</v>
      </c>
      <c r="T2107" t="str">
        <f t="shared" si="239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 s="12">
        <f t="shared" si="233"/>
        <v>41270.21497685185</v>
      </c>
      <c r="J2108">
        <v>1359176974</v>
      </c>
      <c r="K2108" s="12">
        <f t="shared" si="234"/>
        <v>41300.21497685185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15">
        <f t="shared" si="235"/>
        <v>107.04545454545456</v>
      </c>
      <c r="R2108" s="7">
        <f t="shared" si="232"/>
        <v>53.522727272727273</v>
      </c>
      <c r="S2108" t="str">
        <f t="shared" si="238"/>
        <v>music</v>
      </c>
      <c r="T2108" t="str">
        <f t="shared" si="239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 s="12">
        <f t="shared" si="233"/>
        <v>41934.71056712963</v>
      </c>
      <c r="J2109">
        <v>1415815393</v>
      </c>
      <c r="K2109" s="12">
        <f t="shared" si="234"/>
        <v>41955.752233796295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15">
        <f t="shared" si="235"/>
        <v>107.73299999999999</v>
      </c>
      <c r="R2109" s="7">
        <f t="shared" si="232"/>
        <v>37.149310344827583</v>
      </c>
      <c r="S2109" t="str">
        <f t="shared" si="238"/>
        <v>music</v>
      </c>
      <c r="T2109" t="str">
        <f t="shared" si="239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 s="12">
        <f t="shared" si="233"/>
        <v>41135.175694444442</v>
      </c>
      <c r="J2110">
        <v>1347249300</v>
      </c>
      <c r="K2110" s="12">
        <f t="shared" si="234"/>
        <v>41162.163194444445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15">
        <f t="shared" si="235"/>
        <v>107.31250000000001</v>
      </c>
      <c r="R2110" s="7">
        <f t="shared" ref="R2110:R2173" si="240">(E2110/N2110)</f>
        <v>89.895287958115176</v>
      </c>
      <c r="S2110" t="str">
        <f t="shared" si="238"/>
        <v>music</v>
      </c>
      <c r="T2110" t="str">
        <f t="shared" si="239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 s="12">
        <f t="shared" si="233"/>
        <v>42160.708530092597</v>
      </c>
      <c r="J2111">
        <v>1436115617</v>
      </c>
      <c r="K2111" s="12">
        <f t="shared" si="234"/>
        <v>42190.708530092597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15">
        <f t="shared" si="235"/>
        <v>106.52500000000001</v>
      </c>
      <c r="R2111" s="7">
        <f t="shared" si="240"/>
        <v>106.52500000000001</v>
      </c>
      <c r="S2111" t="str">
        <f t="shared" si="238"/>
        <v>music</v>
      </c>
      <c r="T2111" t="str">
        <f t="shared" si="239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 s="12">
        <f t="shared" si="233"/>
        <v>41759.670937499999</v>
      </c>
      <c r="J2112">
        <v>1401253140</v>
      </c>
      <c r="K2112" s="12">
        <f t="shared" si="234"/>
        <v>41787.207638888889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15">
        <f t="shared" si="235"/>
        <v>100.35000000000001</v>
      </c>
      <c r="R2112" s="7">
        <f t="shared" si="240"/>
        <v>52.815789473684212</v>
      </c>
      <c r="S2112" t="str">
        <f t="shared" si="238"/>
        <v>music</v>
      </c>
      <c r="T2112" t="str">
        <f t="shared" si="239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 s="12">
        <f t="shared" si="233"/>
        <v>40703.197048611109</v>
      </c>
      <c r="J2113">
        <v>1313370000</v>
      </c>
      <c r="K2113" s="12">
        <f t="shared" si="234"/>
        <v>40770.041666666664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15">
        <f t="shared" si="235"/>
        <v>106.5</v>
      </c>
      <c r="R2113" s="7">
        <f t="shared" si="240"/>
        <v>54.615384615384613</v>
      </c>
      <c r="S2113" t="str">
        <f t="shared" si="238"/>
        <v>music</v>
      </c>
      <c r="T2113" t="str">
        <f t="shared" si="239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 s="12">
        <f t="shared" si="233"/>
        <v>41365.928159722222</v>
      </c>
      <c r="J2114">
        <v>1366064193</v>
      </c>
      <c r="K2114" s="12">
        <f t="shared" si="234"/>
        <v>41379.928159722222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15">
        <f t="shared" si="235"/>
        <v>100</v>
      </c>
      <c r="R2114" s="7">
        <f t="shared" si="240"/>
        <v>27.272727272727273</v>
      </c>
      <c r="S2114" t="str">
        <f t="shared" si="238"/>
        <v>music</v>
      </c>
      <c r="T2114" t="str">
        <f t="shared" si="239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 s="12">
        <f t="shared" ref="I2115:I2178" si="241">(((L2115/60)/60)/24)+DATE(1970, 1, 1)</f>
        <v>41870.86546296296</v>
      </c>
      <c r="J2115">
        <v>1411505176</v>
      </c>
      <c r="K2115" s="12">
        <f t="shared" ref="K2115:K2178" si="242">(((J2115/60)/60)/24)+DATE(1970, 1, 1)</f>
        <v>41905.86546296296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15">
        <f t="shared" ref="Q2115:Q2178" si="243">E2115/D2115*100</f>
        <v>104.85714285714285</v>
      </c>
      <c r="R2115" s="7">
        <f t="shared" si="240"/>
        <v>68.598130841121488</v>
      </c>
      <c r="S2115" t="str">
        <f t="shared" si="238"/>
        <v>music</v>
      </c>
      <c r="T2115" t="str">
        <f t="shared" si="239"/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 s="12">
        <f t="shared" si="241"/>
        <v>40458.815625000003</v>
      </c>
      <c r="J2116">
        <v>1291870740</v>
      </c>
      <c r="K2116" s="12">
        <f t="shared" si="242"/>
        <v>40521.207638888889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15">
        <f t="shared" si="243"/>
        <v>104.69999999999999</v>
      </c>
      <c r="R2116" s="7">
        <f t="shared" si="240"/>
        <v>35.612244897959187</v>
      </c>
      <c r="S2116" t="str">
        <f t="shared" si="238"/>
        <v>music</v>
      </c>
      <c r="T2116" t="str">
        <f t="shared" si="239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 s="12">
        <f t="shared" si="241"/>
        <v>40564.081030092595</v>
      </c>
      <c r="J2117">
        <v>1298167001</v>
      </c>
      <c r="K2117" s="12">
        <f t="shared" si="242"/>
        <v>40594.081030092595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15">
        <f t="shared" si="243"/>
        <v>225.66666666666669</v>
      </c>
      <c r="R2117" s="7">
        <f t="shared" si="240"/>
        <v>94.027777777777771</v>
      </c>
      <c r="S2117" t="str">
        <f t="shared" si="238"/>
        <v>music</v>
      </c>
      <c r="T2117" t="str">
        <f t="shared" si="239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 s="12">
        <f t="shared" si="241"/>
        <v>41136.777812500004</v>
      </c>
      <c r="J2118">
        <v>1349203203</v>
      </c>
      <c r="K2118" s="12">
        <f t="shared" si="242"/>
        <v>41184.777812500004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15">
        <f t="shared" si="243"/>
        <v>100.90416666666667</v>
      </c>
      <c r="R2118" s="7">
        <f t="shared" si="240"/>
        <v>526.45652173913038</v>
      </c>
      <c r="S2118" t="str">
        <f t="shared" si="238"/>
        <v>music</v>
      </c>
      <c r="T2118" t="str">
        <f t="shared" si="239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 s="12">
        <f t="shared" si="241"/>
        <v>42290.059594907405</v>
      </c>
      <c r="J2119">
        <v>1445921940</v>
      </c>
      <c r="K2119" s="12">
        <f t="shared" si="242"/>
        <v>42304.207638888889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15">
        <f t="shared" si="243"/>
        <v>147.75</v>
      </c>
      <c r="R2119" s="7">
        <f t="shared" si="240"/>
        <v>50.657142857142858</v>
      </c>
      <c r="S2119" t="str">
        <f t="shared" si="238"/>
        <v>music</v>
      </c>
      <c r="T2119" t="str">
        <f t="shared" si="239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 s="12">
        <f t="shared" si="241"/>
        <v>40718.839537037034</v>
      </c>
      <c r="J2120">
        <v>1311538136</v>
      </c>
      <c r="K2120" s="12">
        <f t="shared" si="242"/>
        <v>40748.839537037034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15">
        <f t="shared" si="243"/>
        <v>134.61099999999999</v>
      </c>
      <c r="R2120" s="7">
        <f t="shared" si="240"/>
        <v>79.182941176470578</v>
      </c>
      <c r="S2120" t="str">
        <f t="shared" si="238"/>
        <v>music</v>
      </c>
      <c r="T2120" t="str">
        <f t="shared" si="239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 s="12">
        <f t="shared" si="241"/>
        <v>41107.130150462966</v>
      </c>
      <c r="J2121">
        <v>1345086445</v>
      </c>
      <c r="K2121" s="12">
        <f t="shared" si="242"/>
        <v>41137.130150462966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15">
        <f t="shared" si="243"/>
        <v>100.75</v>
      </c>
      <c r="R2121" s="7">
        <f t="shared" si="240"/>
        <v>91.590909090909093</v>
      </c>
      <c r="S2121" t="str">
        <f t="shared" si="238"/>
        <v>music</v>
      </c>
      <c r="T2121" t="str">
        <f t="shared" si="239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 s="12">
        <f t="shared" si="241"/>
        <v>41591.964537037034</v>
      </c>
      <c r="J2122">
        <v>1388617736</v>
      </c>
      <c r="K2122" s="12">
        <f t="shared" si="242"/>
        <v>41640.964537037034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15">
        <f t="shared" si="243"/>
        <v>100.880375</v>
      </c>
      <c r="R2122" s="7">
        <f t="shared" si="240"/>
        <v>116.96275362318841</v>
      </c>
      <c r="S2122" t="str">
        <f t="shared" si="238"/>
        <v>music</v>
      </c>
      <c r="T2122" t="str">
        <f t="shared" si="239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 s="12">
        <f t="shared" si="241"/>
        <v>42716.7424537037</v>
      </c>
      <c r="J2123">
        <v>1484156948</v>
      </c>
      <c r="K2123" s="12">
        <f t="shared" si="242"/>
        <v>42746.7424537037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15">
        <f t="shared" si="243"/>
        <v>0.56800000000000006</v>
      </c>
      <c r="R2123" s="7">
        <f t="shared" si="240"/>
        <v>28.4</v>
      </c>
      <c r="S2123" t="str">
        <f t="shared" si="238"/>
        <v>games</v>
      </c>
      <c r="T2123" t="str">
        <f>RIGHT(P2123,12-1)</f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 s="12">
        <f t="shared" si="241"/>
        <v>42712.300567129627</v>
      </c>
      <c r="J2124">
        <v>1483773169</v>
      </c>
      <c r="K2124" s="12">
        <f t="shared" si="242"/>
        <v>42742.300567129627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15">
        <f t="shared" si="243"/>
        <v>0.38750000000000001</v>
      </c>
      <c r="R2124" s="7">
        <f t="shared" si="240"/>
        <v>103.33333333333333</v>
      </c>
      <c r="S2124" t="str">
        <f t="shared" si="238"/>
        <v>games</v>
      </c>
      <c r="T2124" t="str">
        <f t="shared" ref="T2124:T2162" si="244">RIGHT(P2124,12-1)</f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 s="12">
        <f t="shared" si="241"/>
        <v>40198.424849537041</v>
      </c>
      <c r="J2125">
        <v>1268636340</v>
      </c>
      <c r="K2125" s="12">
        <f t="shared" si="242"/>
        <v>40252.290972222225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15">
        <f t="shared" si="243"/>
        <v>10</v>
      </c>
      <c r="R2125" s="7">
        <f t="shared" si="240"/>
        <v>10</v>
      </c>
      <c r="S2125" t="str">
        <f t="shared" si="238"/>
        <v>games</v>
      </c>
      <c r="T2125" t="str">
        <f t="shared" si="244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 s="12">
        <f t="shared" si="241"/>
        <v>40464.028182870366</v>
      </c>
      <c r="J2126">
        <v>1291093200</v>
      </c>
      <c r="K2126" s="12">
        <f t="shared" si="242"/>
        <v>40512.208333333336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15">
        <f t="shared" si="243"/>
        <v>10.454545454545453</v>
      </c>
      <c r="R2126" s="7">
        <f t="shared" si="240"/>
        <v>23</v>
      </c>
      <c r="S2126" t="str">
        <f t="shared" si="238"/>
        <v>games</v>
      </c>
      <c r="T2126" t="str">
        <f t="shared" si="244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 s="12">
        <f t="shared" si="241"/>
        <v>42191.023530092592</v>
      </c>
      <c r="J2127">
        <v>1438734833</v>
      </c>
      <c r="K2127" s="12">
        <f t="shared" si="242"/>
        <v>42221.023530092592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15">
        <f t="shared" si="243"/>
        <v>1.4200000000000002</v>
      </c>
      <c r="R2127" s="7">
        <f t="shared" si="240"/>
        <v>31.555555555555557</v>
      </c>
      <c r="S2127" t="str">
        <f t="shared" si="238"/>
        <v>games</v>
      </c>
      <c r="T2127" t="str">
        <f t="shared" si="244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 s="12">
        <f t="shared" si="241"/>
        <v>41951.973229166666</v>
      </c>
      <c r="J2128">
        <v>1418080887</v>
      </c>
      <c r="K2128" s="12">
        <f t="shared" si="242"/>
        <v>41981.973229166666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15">
        <f t="shared" si="243"/>
        <v>0.05</v>
      </c>
      <c r="R2128" s="7">
        <f t="shared" si="240"/>
        <v>5</v>
      </c>
      <c r="S2128" t="str">
        <f t="shared" si="238"/>
        <v>games</v>
      </c>
      <c r="T2128" t="str">
        <f t="shared" si="244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 s="12">
        <f t="shared" si="241"/>
        <v>42045.50535879629</v>
      </c>
      <c r="J2129">
        <v>1426158463</v>
      </c>
      <c r="K2129" s="12">
        <f t="shared" si="242"/>
        <v>42075.463692129633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15">
        <f t="shared" si="243"/>
        <v>28.842857142857142</v>
      </c>
      <c r="R2129" s="7">
        <f t="shared" si="240"/>
        <v>34.220338983050844</v>
      </c>
      <c r="S2129" t="str">
        <f t="shared" si="238"/>
        <v>games</v>
      </c>
      <c r="T2129" t="str">
        <f t="shared" si="244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 s="12">
        <f t="shared" si="241"/>
        <v>41843.772789351853</v>
      </c>
      <c r="J2130">
        <v>1411324369</v>
      </c>
      <c r="K2130" s="12">
        <f t="shared" si="242"/>
        <v>41903.772789351853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15">
        <f t="shared" si="243"/>
        <v>0.16666666666666669</v>
      </c>
      <c r="R2130" s="7">
        <f t="shared" si="240"/>
        <v>25</v>
      </c>
      <c r="S2130" t="str">
        <f t="shared" si="238"/>
        <v>games</v>
      </c>
      <c r="T2130" t="str">
        <f t="shared" si="244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 s="12">
        <f t="shared" si="241"/>
        <v>42409.024305555555</v>
      </c>
      <c r="J2131">
        <v>1457570100</v>
      </c>
      <c r="K2131" s="12">
        <f t="shared" si="242"/>
        <v>42439.024305555555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15">
        <f t="shared" si="243"/>
        <v>11.799999999999999</v>
      </c>
      <c r="R2131" s="7">
        <f t="shared" si="240"/>
        <v>19.666666666666668</v>
      </c>
      <c r="S2131" t="str">
        <f t="shared" si="238"/>
        <v>games</v>
      </c>
      <c r="T2131" t="str">
        <f t="shared" si="244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 s="12">
        <f t="shared" si="241"/>
        <v>41832.086377314816</v>
      </c>
      <c r="J2132">
        <v>1408154663</v>
      </c>
      <c r="K2132" s="12">
        <f t="shared" si="242"/>
        <v>41867.086377314816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15">
        <f t="shared" si="243"/>
        <v>0.20238095238095236</v>
      </c>
      <c r="R2132" s="7">
        <f t="shared" si="240"/>
        <v>21.25</v>
      </c>
      <c r="S2132" t="str">
        <f t="shared" si="238"/>
        <v>games</v>
      </c>
      <c r="T2132" t="str">
        <f t="shared" si="244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 s="12">
        <f t="shared" si="241"/>
        <v>42167.207071759258</v>
      </c>
      <c r="J2133">
        <v>1436677091</v>
      </c>
      <c r="K2133" s="12">
        <f t="shared" si="242"/>
        <v>42197.207071759258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15">
        <f t="shared" si="243"/>
        <v>5</v>
      </c>
      <c r="R2133" s="7">
        <f t="shared" si="240"/>
        <v>8.3333333333333339</v>
      </c>
      <c r="S2133" t="str">
        <f t="shared" si="238"/>
        <v>games</v>
      </c>
      <c r="T2133" t="str">
        <f t="shared" si="244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 s="12">
        <f t="shared" si="241"/>
        <v>41643.487175925926</v>
      </c>
      <c r="J2134">
        <v>1391427692</v>
      </c>
      <c r="K2134" s="12">
        <f t="shared" si="242"/>
        <v>41673.487175925926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15">
        <f t="shared" si="243"/>
        <v>2.1129899999999995</v>
      </c>
      <c r="R2134" s="7">
        <f t="shared" si="240"/>
        <v>21.34333333333333</v>
      </c>
      <c r="S2134" t="str">
        <f t="shared" si="238"/>
        <v>games</v>
      </c>
      <c r="T2134" t="str">
        <f t="shared" si="244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 s="12">
        <f t="shared" si="241"/>
        <v>40619.097210648149</v>
      </c>
      <c r="J2135">
        <v>1303628340</v>
      </c>
      <c r="K2135" s="12">
        <f t="shared" si="242"/>
        <v>40657.290972222225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15">
        <f t="shared" si="243"/>
        <v>1.6</v>
      </c>
      <c r="R2135" s="7">
        <f t="shared" si="240"/>
        <v>5.333333333333333</v>
      </c>
      <c r="S2135" t="str">
        <f t="shared" si="238"/>
        <v>games</v>
      </c>
      <c r="T2135" t="str">
        <f t="shared" si="244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 s="12">
        <f t="shared" si="241"/>
        <v>41361.886469907404</v>
      </c>
      <c r="J2136">
        <v>1367097391</v>
      </c>
      <c r="K2136" s="12">
        <f t="shared" si="242"/>
        <v>41391.886469907404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15">
        <f t="shared" si="243"/>
        <v>1.7333333333333332</v>
      </c>
      <c r="R2136" s="7">
        <f t="shared" si="240"/>
        <v>34.666666666666664</v>
      </c>
      <c r="S2136" t="str">
        <f t="shared" si="238"/>
        <v>games</v>
      </c>
      <c r="T2136" t="str">
        <f t="shared" si="244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 s="12">
        <f t="shared" si="241"/>
        <v>41156.963344907403</v>
      </c>
      <c r="J2137">
        <v>1349392033</v>
      </c>
      <c r="K2137" s="12">
        <f t="shared" si="242"/>
        <v>41186.963344907403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15">
        <f t="shared" si="243"/>
        <v>9.56</v>
      </c>
      <c r="R2137" s="7">
        <f t="shared" si="240"/>
        <v>21.727272727272727</v>
      </c>
      <c r="S2137" t="str">
        <f t="shared" si="238"/>
        <v>games</v>
      </c>
      <c r="T2137" t="str">
        <f t="shared" si="244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 s="12">
        <f t="shared" si="241"/>
        <v>41536.509097222224</v>
      </c>
      <c r="J2138">
        <v>1382184786</v>
      </c>
      <c r="K2138" s="12">
        <f t="shared" si="242"/>
        <v>41566.509097222224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15">
        <f t="shared" si="243"/>
        <v>5.9612499999999999E-2</v>
      </c>
      <c r="R2138" s="7">
        <f t="shared" si="240"/>
        <v>11.922499999999999</v>
      </c>
      <c r="S2138" t="str">
        <f t="shared" si="238"/>
        <v>games</v>
      </c>
      <c r="T2138" t="str">
        <f t="shared" si="244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 s="12">
        <f t="shared" si="241"/>
        <v>41948.771168981482</v>
      </c>
      <c r="J2139">
        <v>1417804229</v>
      </c>
      <c r="K2139" s="12">
        <f t="shared" si="242"/>
        <v>41978.771168981482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15">
        <f t="shared" si="243"/>
        <v>28.405999999999999</v>
      </c>
      <c r="R2139" s="7">
        <f t="shared" si="240"/>
        <v>26.59737827715356</v>
      </c>
      <c r="S2139" t="str">
        <f t="shared" si="238"/>
        <v>games</v>
      </c>
      <c r="T2139" t="str">
        <f t="shared" si="244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 s="12">
        <f t="shared" si="241"/>
        <v>41557.013182870374</v>
      </c>
      <c r="J2140">
        <v>1383959939</v>
      </c>
      <c r="K2140" s="12">
        <f t="shared" si="242"/>
        <v>41587.054849537039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15">
        <f t="shared" si="243"/>
        <v>12.8</v>
      </c>
      <c r="R2140" s="7">
        <f t="shared" si="240"/>
        <v>10.666666666666666</v>
      </c>
      <c r="S2140" t="str">
        <f t="shared" si="238"/>
        <v>games</v>
      </c>
      <c r="T2140" t="str">
        <f t="shared" si="244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 s="12">
        <f t="shared" si="241"/>
        <v>42647.750092592592</v>
      </c>
      <c r="J2141">
        <v>1478196008</v>
      </c>
      <c r="K2141" s="12">
        <f t="shared" si="242"/>
        <v>42677.750092592592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15">
        <f t="shared" si="243"/>
        <v>5.42</v>
      </c>
      <c r="R2141" s="7">
        <f t="shared" si="240"/>
        <v>29.035714285714285</v>
      </c>
      <c r="S2141" t="str">
        <f t="shared" si="238"/>
        <v>games</v>
      </c>
      <c r="T2141" t="str">
        <f t="shared" si="244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 s="12">
        <f t="shared" si="241"/>
        <v>41255.833611111113</v>
      </c>
      <c r="J2142">
        <v>1357934424</v>
      </c>
      <c r="K2142" s="12">
        <f t="shared" si="242"/>
        <v>41285.833611111113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15">
        <f t="shared" si="243"/>
        <v>0.11199999999999999</v>
      </c>
      <c r="R2142" s="7">
        <f t="shared" si="240"/>
        <v>50.909090909090907</v>
      </c>
      <c r="S2142" t="str">
        <f t="shared" si="238"/>
        <v>games</v>
      </c>
      <c r="T2142" t="str">
        <f t="shared" si="244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 s="12">
        <f t="shared" si="241"/>
        <v>41927.235636574071</v>
      </c>
      <c r="J2143">
        <v>1415947159</v>
      </c>
      <c r="K2143" s="12">
        <f t="shared" si="242"/>
        <v>41957.277303240742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15">
        <f t="shared" si="243"/>
        <v>0</v>
      </c>
      <c r="R2143" s="7" t="e">
        <f t="shared" si="240"/>
        <v>#DIV/0!</v>
      </c>
      <c r="S2143" t="str">
        <f t="shared" si="238"/>
        <v>games</v>
      </c>
      <c r="T2143" t="str">
        <f t="shared" si="244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 s="12">
        <f t="shared" si="241"/>
        <v>42340.701504629629</v>
      </c>
      <c r="J2144">
        <v>1451494210</v>
      </c>
      <c r="K2144" s="12">
        <f t="shared" si="242"/>
        <v>42368.701504629629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15">
        <f t="shared" si="243"/>
        <v>5.7238095238095239</v>
      </c>
      <c r="R2144" s="7">
        <f t="shared" si="240"/>
        <v>50.083333333333336</v>
      </c>
      <c r="S2144" t="str">
        <f t="shared" si="238"/>
        <v>games</v>
      </c>
      <c r="T2144" t="str">
        <f t="shared" si="244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 s="12">
        <f t="shared" si="241"/>
        <v>40332.886712962965</v>
      </c>
      <c r="J2145">
        <v>1279738800</v>
      </c>
      <c r="K2145" s="12">
        <f t="shared" si="242"/>
        <v>40380.791666666664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15">
        <f t="shared" si="243"/>
        <v>11.25</v>
      </c>
      <c r="R2145" s="7">
        <f t="shared" si="240"/>
        <v>45</v>
      </c>
      <c r="S2145" t="str">
        <f t="shared" si="238"/>
        <v>games</v>
      </c>
      <c r="T2145" t="str">
        <f t="shared" si="244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 s="12">
        <f t="shared" si="241"/>
        <v>41499.546759259261</v>
      </c>
      <c r="J2146">
        <v>1379164040</v>
      </c>
      <c r="K2146" s="12">
        <f t="shared" si="242"/>
        <v>41531.546759259261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15">
        <f t="shared" si="243"/>
        <v>1.7098591549295776</v>
      </c>
      <c r="R2146" s="7">
        <f t="shared" si="240"/>
        <v>25.291666666666668</v>
      </c>
      <c r="S2146" t="str">
        <f t="shared" si="238"/>
        <v>games</v>
      </c>
      <c r="T2146" t="str">
        <f t="shared" si="244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 s="12">
        <f t="shared" si="241"/>
        <v>41575.237430555557</v>
      </c>
      <c r="J2147">
        <v>1385534514</v>
      </c>
      <c r="K2147" s="12">
        <f t="shared" si="242"/>
        <v>41605.279097222221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15">
        <f t="shared" si="243"/>
        <v>30.433333333333334</v>
      </c>
      <c r="R2147" s="7">
        <f t="shared" si="240"/>
        <v>51.292134831460672</v>
      </c>
      <c r="S2147" t="str">
        <f t="shared" si="238"/>
        <v>games</v>
      </c>
      <c r="T2147" t="str">
        <f t="shared" si="244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 s="12">
        <f t="shared" si="241"/>
        <v>42397.679513888885</v>
      </c>
      <c r="J2148">
        <v>1455207510</v>
      </c>
      <c r="K2148" s="12">
        <f t="shared" si="242"/>
        <v>42411.679513888885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15">
        <f t="shared" si="243"/>
        <v>0.02</v>
      </c>
      <c r="R2148" s="7">
        <f t="shared" si="240"/>
        <v>1</v>
      </c>
      <c r="S2148" t="str">
        <f t="shared" ref="S2148:S2211" si="245">LEFT(P2148,6-1)</f>
        <v>games</v>
      </c>
      <c r="T2148" t="str">
        <f t="shared" si="244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 s="12">
        <f t="shared" si="241"/>
        <v>41927.295694444445</v>
      </c>
      <c r="J2149">
        <v>1416125148</v>
      </c>
      <c r="K2149" s="12">
        <f t="shared" si="242"/>
        <v>41959.337361111116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15">
        <f t="shared" si="243"/>
        <v>0.69641025641025645</v>
      </c>
      <c r="R2149" s="7">
        <f t="shared" si="240"/>
        <v>49.381818181818183</v>
      </c>
      <c r="S2149" t="str">
        <f t="shared" si="245"/>
        <v>games</v>
      </c>
      <c r="T2149" t="str">
        <f t="shared" si="244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 s="12">
        <f t="shared" si="241"/>
        <v>42066.733587962968</v>
      </c>
      <c r="J2150">
        <v>1427992582</v>
      </c>
      <c r="K2150" s="12">
        <f t="shared" si="242"/>
        <v>42096.691921296297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15">
        <f t="shared" si="243"/>
        <v>2</v>
      </c>
      <c r="R2150" s="7">
        <f t="shared" si="240"/>
        <v>1</v>
      </c>
      <c r="S2150" t="str">
        <f t="shared" si="245"/>
        <v>games</v>
      </c>
      <c r="T2150" t="str">
        <f t="shared" si="244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 s="12">
        <f t="shared" si="241"/>
        <v>40355.024953703702</v>
      </c>
      <c r="J2151">
        <v>1280534400</v>
      </c>
      <c r="K2151" s="12">
        <f t="shared" si="242"/>
        <v>40390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15">
        <f t="shared" si="243"/>
        <v>0</v>
      </c>
      <c r="R2151" s="7" t="e">
        <f t="shared" si="240"/>
        <v>#DIV/0!</v>
      </c>
      <c r="S2151" t="str">
        <f t="shared" si="245"/>
        <v>games</v>
      </c>
      <c r="T2151" t="str">
        <f t="shared" si="244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 s="12">
        <f t="shared" si="241"/>
        <v>42534.284710648149</v>
      </c>
      <c r="J2152">
        <v>1468392599</v>
      </c>
      <c r="K2152" s="12">
        <f t="shared" si="242"/>
        <v>42564.284710648149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15">
        <f t="shared" si="243"/>
        <v>0.80999999999999994</v>
      </c>
      <c r="R2152" s="7">
        <f t="shared" si="240"/>
        <v>101.25</v>
      </c>
      <c r="S2152" t="str">
        <f t="shared" si="245"/>
        <v>games</v>
      </c>
      <c r="T2152" t="str">
        <f t="shared" si="244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 s="12">
        <f t="shared" si="241"/>
        <v>42520.847384259265</v>
      </c>
      <c r="J2153">
        <v>1467231614</v>
      </c>
      <c r="K2153" s="12">
        <f t="shared" si="242"/>
        <v>42550.847384259265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15">
        <f t="shared" si="243"/>
        <v>0.26222222222222225</v>
      </c>
      <c r="R2153" s="7">
        <f t="shared" si="240"/>
        <v>19.666666666666668</v>
      </c>
      <c r="S2153" t="str">
        <f t="shared" si="245"/>
        <v>games</v>
      </c>
      <c r="T2153" t="str">
        <f t="shared" si="244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 s="12">
        <f t="shared" si="241"/>
        <v>41683.832280092596</v>
      </c>
      <c r="J2154">
        <v>1394909909</v>
      </c>
      <c r="K2154" s="12">
        <f t="shared" si="242"/>
        <v>41713.790613425925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15">
        <f t="shared" si="243"/>
        <v>0.16666666666666669</v>
      </c>
      <c r="R2154" s="7">
        <f t="shared" si="240"/>
        <v>12.5</v>
      </c>
      <c r="S2154" t="str">
        <f t="shared" si="245"/>
        <v>games</v>
      </c>
      <c r="T2154" t="str">
        <f t="shared" si="244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 s="12">
        <f t="shared" si="241"/>
        <v>41974.911087962959</v>
      </c>
      <c r="J2155">
        <v>1420876740</v>
      </c>
      <c r="K2155" s="12">
        <f t="shared" si="242"/>
        <v>42014.332638888889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15">
        <f t="shared" si="243"/>
        <v>9.124454880912446E-3</v>
      </c>
      <c r="R2155" s="7">
        <f t="shared" si="240"/>
        <v>8.5</v>
      </c>
      <c r="S2155" t="str">
        <f t="shared" si="245"/>
        <v>games</v>
      </c>
      <c r="T2155" t="str">
        <f t="shared" si="244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 s="12">
        <f t="shared" si="241"/>
        <v>41647.632256944446</v>
      </c>
      <c r="J2156">
        <v>1390921827</v>
      </c>
      <c r="K2156" s="12">
        <f t="shared" si="242"/>
        <v>41667.632256944446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15">
        <f t="shared" si="243"/>
        <v>0.8</v>
      </c>
      <c r="R2156" s="7">
        <f t="shared" si="240"/>
        <v>1</v>
      </c>
      <c r="S2156" t="str">
        <f t="shared" si="245"/>
        <v>games</v>
      </c>
      <c r="T2156" t="str">
        <f t="shared" si="244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 s="12">
        <f t="shared" si="241"/>
        <v>42430.747511574074</v>
      </c>
      <c r="J2157">
        <v>1459443385</v>
      </c>
      <c r="K2157" s="12">
        <f t="shared" si="242"/>
        <v>42460.70584490741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15">
        <f t="shared" si="243"/>
        <v>2.2999999999999998</v>
      </c>
      <c r="R2157" s="7">
        <f t="shared" si="240"/>
        <v>23</v>
      </c>
      <c r="S2157" t="str">
        <f t="shared" si="245"/>
        <v>games</v>
      </c>
      <c r="T2157" t="str">
        <f t="shared" si="244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 s="12">
        <f t="shared" si="241"/>
        <v>41488.85423611111</v>
      </c>
      <c r="J2158">
        <v>1379363406</v>
      </c>
      <c r="K2158" s="12">
        <f t="shared" si="242"/>
        <v>41533.85423611111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15">
        <f t="shared" si="243"/>
        <v>2.6660714285714282</v>
      </c>
      <c r="R2158" s="7">
        <f t="shared" si="240"/>
        <v>17.987951807228917</v>
      </c>
      <c r="S2158" t="str">
        <f t="shared" si="245"/>
        <v>games</v>
      </c>
      <c r="T2158" t="str">
        <f t="shared" si="244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 s="12">
        <f t="shared" si="241"/>
        <v>42694.98128472222</v>
      </c>
      <c r="J2159">
        <v>1482479940</v>
      </c>
      <c r="K2159" s="12">
        <f t="shared" si="242"/>
        <v>42727.332638888889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15">
        <f t="shared" si="243"/>
        <v>28.192</v>
      </c>
      <c r="R2159" s="7">
        <f t="shared" si="240"/>
        <v>370.94736842105266</v>
      </c>
      <c r="S2159" t="str">
        <f t="shared" si="245"/>
        <v>games</v>
      </c>
      <c r="T2159" t="str">
        <f t="shared" si="244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 s="12">
        <f t="shared" si="241"/>
        <v>41264.853865740741</v>
      </c>
      <c r="J2160">
        <v>1360009774</v>
      </c>
      <c r="K2160" s="12">
        <f t="shared" si="242"/>
        <v>41309.853865740741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15">
        <f t="shared" si="243"/>
        <v>6.5900366666666672</v>
      </c>
      <c r="R2160" s="7">
        <f t="shared" si="240"/>
        <v>63.569485530546629</v>
      </c>
      <c r="S2160" t="str">
        <f t="shared" si="245"/>
        <v>games</v>
      </c>
      <c r="T2160" t="str">
        <f t="shared" si="244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 s="12">
        <f t="shared" si="241"/>
        <v>40710.731180555551</v>
      </c>
      <c r="J2161">
        <v>1310837574</v>
      </c>
      <c r="K2161" s="12">
        <f t="shared" si="242"/>
        <v>40740.731180555551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15">
        <f t="shared" si="243"/>
        <v>0.72222222222222221</v>
      </c>
      <c r="R2161" s="7">
        <f t="shared" si="240"/>
        <v>13</v>
      </c>
      <c r="S2161" t="str">
        <f t="shared" si="245"/>
        <v>games</v>
      </c>
      <c r="T2161" t="str">
        <f t="shared" si="244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 s="12">
        <f t="shared" si="241"/>
        <v>41018.711863425924</v>
      </c>
      <c r="J2162">
        <v>1337447105</v>
      </c>
      <c r="K2162" s="12">
        <f t="shared" si="242"/>
        <v>41048.711863425924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15">
        <f t="shared" si="243"/>
        <v>0.85000000000000009</v>
      </c>
      <c r="R2162" s="7">
        <f t="shared" si="240"/>
        <v>5.3125</v>
      </c>
      <c r="S2162" t="str">
        <f t="shared" si="245"/>
        <v>games</v>
      </c>
      <c r="T2162" t="str">
        <f t="shared" si="244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 s="12">
        <f t="shared" si="241"/>
        <v>42240.852534722217</v>
      </c>
      <c r="J2163">
        <v>1443040059</v>
      </c>
      <c r="K2163" s="12">
        <f t="shared" si="242"/>
        <v>42270.852534722217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15">
        <f t="shared" si="243"/>
        <v>115.75</v>
      </c>
      <c r="R2163" s="7">
        <f t="shared" si="240"/>
        <v>35.615384615384613</v>
      </c>
      <c r="S2163" t="str">
        <f t="shared" si="245"/>
        <v>music</v>
      </c>
      <c r="T2163" t="str">
        <f>RIGHT(P2163,5-1)</f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 s="12">
        <f t="shared" si="241"/>
        <v>41813.766099537039</v>
      </c>
      <c r="J2164">
        <v>1406226191</v>
      </c>
      <c r="K2164" s="12">
        <f t="shared" si="242"/>
        <v>41844.766099537039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15">
        <f t="shared" si="243"/>
        <v>112.26666666666667</v>
      </c>
      <c r="R2164" s="7">
        <f t="shared" si="240"/>
        <v>87.103448275862064</v>
      </c>
      <c r="S2164" t="str">
        <f t="shared" si="245"/>
        <v>music</v>
      </c>
      <c r="T2164" t="str">
        <f t="shared" ref="T2164:T2182" si="246">RIGHT(P2164,5-1)</f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 s="12">
        <f t="shared" si="241"/>
        <v>42111.899537037039</v>
      </c>
      <c r="J2165">
        <v>1433735400</v>
      </c>
      <c r="K2165" s="12">
        <f t="shared" si="242"/>
        <v>42163.159722222219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15">
        <f t="shared" si="243"/>
        <v>132.20000000000002</v>
      </c>
      <c r="R2165" s="7">
        <f t="shared" si="240"/>
        <v>75.11363636363636</v>
      </c>
      <c r="S2165" t="str">
        <f t="shared" si="245"/>
        <v>music</v>
      </c>
      <c r="T2165" t="str">
        <f t="shared" si="246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 s="12">
        <f t="shared" si="241"/>
        <v>42515.71775462963</v>
      </c>
      <c r="J2166">
        <v>1466827140</v>
      </c>
      <c r="K2166" s="12">
        <f t="shared" si="242"/>
        <v>42546.165972222225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15">
        <f t="shared" si="243"/>
        <v>102.63636363636364</v>
      </c>
      <c r="R2166" s="7">
        <f t="shared" si="240"/>
        <v>68.01204819277109</v>
      </c>
      <c r="S2166" t="str">
        <f t="shared" si="245"/>
        <v>music</v>
      </c>
      <c r="T2166" t="str">
        <f t="shared" si="246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 s="12">
        <f t="shared" si="241"/>
        <v>42438.667071759264</v>
      </c>
      <c r="J2167">
        <v>1460127635</v>
      </c>
      <c r="K2167" s="12">
        <f t="shared" si="242"/>
        <v>42468.625405092593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15">
        <f t="shared" si="243"/>
        <v>138.64000000000001</v>
      </c>
      <c r="R2167" s="7">
        <f t="shared" si="240"/>
        <v>29.623931623931625</v>
      </c>
      <c r="S2167" t="str">
        <f t="shared" si="245"/>
        <v>music</v>
      </c>
      <c r="T2167" t="str">
        <f t="shared" si="246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 s="12">
        <f t="shared" si="241"/>
        <v>41933.838171296295</v>
      </c>
      <c r="J2168">
        <v>1417813618</v>
      </c>
      <c r="K2168" s="12">
        <f t="shared" si="242"/>
        <v>41978.879837962959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15">
        <f t="shared" si="243"/>
        <v>146.6</v>
      </c>
      <c r="R2168" s="7">
        <f t="shared" si="240"/>
        <v>91.625</v>
      </c>
      <c r="S2168" t="str">
        <f t="shared" si="245"/>
        <v>music</v>
      </c>
      <c r="T2168" t="str">
        <f t="shared" si="246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 s="12">
        <f t="shared" si="241"/>
        <v>41153.066400462965</v>
      </c>
      <c r="J2169">
        <v>1347672937</v>
      </c>
      <c r="K2169" s="12">
        <f t="shared" si="242"/>
        <v>41167.066400462965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15">
        <f t="shared" si="243"/>
        <v>120</v>
      </c>
      <c r="R2169" s="7">
        <f t="shared" si="240"/>
        <v>22.5</v>
      </c>
      <c r="S2169" t="str">
        <f t="shared" si="245"/>
        <v>music</v>
      </c>
      <c r="T2169" t="str">
        <f t="shared" si="246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 s="12">
        <f t="shared" si="241"/>
        <v>42745.600243055553</v>
      </c>
      <c r="J2170">
        <v>1486702800</v>
      </c>
      <c r="K2170" s="12">
        <f t="shared" si="242"/>
        <v>42776.208333333328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15">
        <f t="shared" si="243"/>
        <v>121.5816111111111</v>
      </c>
      <c r="R2170" s="7">
        <f t="shared" si="240"/>
        <v>64.366735294117646</v>
      </c>
      <c r="S2170" t="str">
        <f t="shared" si="245"/>
        <v>music</v>
      </c>
      <c r="T2170" t="str">
        <f t="shared" si="246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 s="12">
        <f t="shared" si="241"/>
        <v>42793.700821759259</v>
      </c>
      <c r="J2171">
        <v>1488473351</v>
      </c>
      <c r="K2171" s="12">
        <f t="shared" si="242"/>
        <v>42796.700821759259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15">
        <f t="shared" si="243"/>
        <v>100</v>
      </c>
      <c r="R2171" s="7">
        <f t="shared" si="240"/>
        <v>21.857142857142858</v>
      </c>
      <c r="S2171" t="str">
        <f t="shared" si="245"/>
        <v>music</v>
      </c>
      <c r="T2171" t="str">
        <f t="shared" si="246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 s="12">
        <f t="shared" si="241"/>
        <v>42198.750254629631</v>
      </c>
      <c r="J2172">
        <v>1440266422</v>
      </c>
      <c r="K2172" s="12">
        <f t="shared" si="242"/>
        <v>42238.750254629631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15">
        <f t="shared" si="243"/>
        <v>180.85714285714286</v>
      </c>
      <c r="R2172" s="7">
        <f t="shared" si="240"/>
        <v>33.315789473684212</v>
      </c>
      <c r="S2172" t="str">
        <f t="shared" si="245"/>
        <v>music</v>
      </c>
      <c r="T2172" t="str">
        <f t="shared" si="246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 s="12">
        <f t="shared" si="241"/>
        <v>42141.95711805555</v>
      </c>
      <c r="J2173">
        <v>1434949200</v>
      </c>
      <c r="K2173" s="12">
        <f t="shared" si="242"/>
        <v>42177.208333333328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15">
        <f t="shared" si="243"/>
        <v>106.075</v>
      </c>
      <c r="R2173" s="7">
        <f t="shared" si="240"/>
        <v>90.276595744680847</v>
      </c>
      <c r="S2173" t="str">
        <f t="shared" si="245"/>
        <v>music</v>
      </c>
      <c r="T2173" t="str">
        <f t="shared" si="246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 s="12">
        <f t="shared" si="241"/>
        <v>42082.580092592587</v>
      </c>
      <c r="J2174">
        <v>1429365320</v>
      </c>
      <c r="K2174" s="12">
        <f t="shared" si="242"/>
        <v>42112.580092592587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15">
        <f t="shared" si="243"/>
        <v>100</v>
      </c>
      <c r="R2174" s="7">
        <f t="shared" ref="R2174:R2237" si="247">(E2174/N2174)</f>
        <v>76.92307692307692</v>
      </c>
      <c r="S2174" t="str">
        <f t="shared" si="245"/>
        <v>music</v>
      </c>
      <c r="T2174" t="str">
        <f t="shared" si="246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 s="12">
        <f t="shared" si="241"/>
        <v>41495.692627314813</v>
      </c>
      <c r="J2175">
        <v>1378785540</v>
      </c>
      <c r="K2175" s="12">
        <f t="shared" si="242"/>
        <v>41527.165972222225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15">
        <f t="shared" si="243"/>
        <v>126.92857142857143</v>
      </c>
      <c r="R2175" s="7">
        <f t="shared" si="247"/>
        <v>59.233333333333334</v>
      </c>
      <c r="S2175" t="str">
        <f t="shared" si="245"/>
        <v>music</v>
      </c>
      <c r="T2175" t="str">
        <f t="shared" si="246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 s="12">
        <f t="shared" si="241"/>
        <v>42465.542905092589</v>
      </c>
      <c r="J2176">
        <v>1462453307</v>
      </c>
      <c r="K2176" s="12">
        <f t="shared" si="242"/>
        <v>42495.542905092589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15">
        <f t="shared" si="243"/>
        <v>102.97499999999999</v>
      </c>
      <c r="R2176" s="7">
        <f t="shared" si="247"/>
        <v>65.38095238095238</v>
      </c>
      <c r="S2176" t="str">
        <f t="shared" si="245"/>
        <v>music</v>
      </c>
      <c r="T2176" t="str">
        <f t="shared" si="246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 s="12">
        <f t="shared" si="241"/>
        <v>42565.009097222224</v>
      </c>
      <c r="J2177">
        <v>1469059986</v>
      </c>
      <c r="K2177" s="12">
        <f t="shared" si="242"/>
        <v>42572.009097222224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15">
        <f t="shared" si="243"/>
        <v>250</v>
      </c>
      <c r="R2177" s="7">
        <f t="shared" si="247"/>
        <v>67.307692307692307</v>
      </c>
      <c r="S2177" t="str">
        <f t="shared" si="245"/>
        <v>music</v>
      </c>
      <c r="T2177" t="str">
        <f t="shared" si="246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 s="12">
        <f t="shared" si="241"/>
        <v>42096.633206018523</v>
      </c>
      <c r="J2178">
        <v>1430579509</v>
      </c>
      <c r="K2178" s="12">
        <f t="shared" si="242"/>
        <v>42126.633206018523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15">
        <f t="shared" si="243"/>
        <v>126.02</v>
      </c>
      <c r="R2178" s="7">
        <f t="shared" si="247"/>
        <v>88.74647887323944</v>
      </c>
      <c r="S2178" t="str">
        <f t="shared" si="245"/>
        <v>music</v>
      </c>
      <c r="T2178" t="str">
        <f t="shared" si="246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 s="12">
        <f t="shared" ref="I2179:I2242" si="248">(((L2179/60)/60)/24)+DATE(1970, 1, 1)</f>
        <v>42502.250775462962</v>
      </c>
      <c r="J2179">
        <v>1465192867</v>
      </c>
      <c r="K2179" s="12">
        <f t="shared" ref="K2179:K2242" si="249">(((J2179/60)/60)/24)+DATE(1970, 1, 1)</f>
        <v>42527.250775462962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15">
        <f t="shared" ref="Q2179:Q2242" si="250">E2179/D2179*100</f>
        <v>100.12</v>
      </c>
      <c r="R2179" s="7">
        <f t="shared" si="247"/>
        <v>65.868421052631575</v>
      </c>
      <c r="S2179" t="str">
        <f t="shared" si="245"/>
        <v>music</v>
      </c>
      <c r="T2179" t="str">
        <f t="shared" si="246"/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 s="12">
        <f t="shared" si="248"/>
        <v>42723.63653935185</v>
      </c>
      <c r="J2180">
        <v>1484752597</v>
      </c>
      <c r="K2180" s="12">
        <f t="shared" si="249"/>
        <v>42753.63653935185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15">
        <f t="shared" si="250"/>
        <v>138.64000000000001</v>
      </c>
      <c r="R2180" s="7">
        <f t="shared" si="247"/>
        <v>40.349243306169967</v>
      </c>
      <c r="S2180" t="str">
        <f t="shared" si="245"/>
        <v>music</v>
      </c>
      <c r="T2180" t="str">
        <f t="shared" si="246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 s="12">
        <f t="shared" si="248"/>
        <v>42075.171203703707</v>
      </c>
      <c r="J2181">
        <v>1428725192</v>
      </c>
      <c r="K2181" s="12">
        <f t="shared" si="249"/>
        <v>42105.171203703707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15">
        <f t="shared" si="250"/>
        <v>161.4</v>
      </c>
      <c r="R2181" s="7">
        <f t="shared" si="247"/>
        <v>76.857142857142861</v>
      </c>
      <c r="S2181" t="str">
        <f t="shared" si="245"/>
        <v>music</v>
      </c>
      <c r="T2181" t="str">
        <f t="shared" si="246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 s="12">
        <f t="shared" si="248"/>
        <v>42279.669768518521</v>
      </c>
      <c r="J2182">
        <v>1447434268</v>
      </c>
      <c r="K2182" s="12">
        <f t="shared" si="249"/>
        <v>42321.711435185185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15">
        <f t="shared" si="250"/>
        <v>107.18419999999999</v>
      </c>
      <c r="R2182" s="7">
        <f t="shared" si="247"/>
        <v>68.707820512820518</v>
      </c>
      <c r="S2182" t="str">
        <f t="shared" si="245"/>
        <v>music</v>
      </c>
      <c r="T2182" t="str">
        <f t="shared" si="246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 s="12">
        <f t="shared" si="248"/>
        <v>42773.005243055552</v>
      </c>
      <c r="J2183">
        <v>1487635653</v>
      </c>
      <c r="K2183" s="12">
        <f t="shared" si="249"/>
        <v>42787.005243055552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15">
        <f t="shared" si="250"/>
        <v>153.1</v>
      </c>
      <c r="R2183" s="7">
        <f t="shared" si="247"/>
        <v>57.773584905660378</v>
      </c>
      <c r="S2183" t="str">
        <f t="shared" si="245"/>
        <v>games</v>
      </c>
      <c r="T2183" t="str">
        <f>RIGHT(P2183,15-1)</f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 s="12">
        <f t="shared" si="248"/>
        <v>41879.900752314818</v>
      </c>
      <c r="J2184">
        <v>1412285825</v>
      </c>
      <c r="K2184" s="12">
        <f t="shared" si="249"/>
        <v>41914.900752314818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15">
        <f t="shared" si="250"/>
        <v>524.16666666666663</v>
      </c>
      <c r="R2184" s="7">
        <f t="shared" si="247"/>
        <v>44.171348314606739</v>
      </c>
      <c r="S2184" t="str">
        <f t="shared" si="245"/>
        <v>games</v>
      </c>
      <c r="T2184" t="str">
        <f t="shared" ref="T2184:T2202" si="251">RIGHT(P2184,15-1)</f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 s="12">
        <f t="shared" si="248"/>
        <v>42745.365474537044</v>
      </c>
      <c r="J2185">
        <v>1486616400</v>
      </c>
      <c r="K2185" s="12">
        <f t="shared" si="249"/>
        <v>42775.208333333328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15">
        <f t="shared" si="250"/>
        <v>489.27777777777777</v>
      </c>
      <c r="R2185" s="7">
        <f t="shared" si="247"/>
        <v>31.566308243727597</v>
      </c>
      <c r="S2185" t="str">
        <f t="shared" si="245"/>
        <v>games</v>
      </c>
      <c r="T2185" t="str">
        <f t="shared" si="251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 s="12">
        <f t="shared" si="248"/>
        <v>42380.690289351856</v>
      </c>
      <c r="J2186">
        <v>1453737600</v>
      </c>
      <c r="K2186" s="12">
        <f t="shared" si="249"/>
        <v>42394.666666666672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15">
        <f t="shared" si="250"/>
        <v>284.74</v>
      </c>
      <c r="R2186" s="7">
        <f t="shared" si="247"/>
        <v>107.04511278195488</v>
      </c>
      <c r="S2186" t="str">
        <f t="shared" si="245"/>
        <v>games</v>
      </c>
      <c r="T2186" t="str">
        <f t="shared" si="251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 s="12">
        <f t="shared" si="248"/>
        <v>41319.349988425929</v>
      </c>
      <c r="J2187">
        <v>1364286239</v>
      </c>
      <c r="K2187" s="12">
        <f t="shared" si="249"/>
        <v>41359.349988425929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15">
        <f t="shared" si="250"/>
        <v>1856.97</v>
      </c>
      <c r="R2187" s="7">
        <f t="shared" si="247"/>
        <v>149.03451043338683</v>
      </c>
      <c r="S2187" t="str">
        <f t="shared" si="245"/>
        <v>games</v>
      </c>
      <c r="T2187" t="str">
        <f t="shared" si="251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 s="12">
        <f t="shared" si="248"/>
        <v>42583.615081018521</v>
      </c>
      <c r="J2188">
        <v>1473213600</v>
      </c>
      <c r="K2188" s="12">
        <f t="shared" si="249"/>
        <v>42620.083333333328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15">
        <f t="shared" si="250"/>
        <v>109.67499999999998</v>
      </c>
      <c r="R2188" s="7">
        <f t="shared" si="247"/>
        <v>55.956632653061227</v>
      </c>
      <c r="S2188" t="str">
        <f t="shared" si="245"/>
        <v>games</v>
      </c>
      <c r="T2188" t="str">
        <f t="shared" si="251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 s="12">
        <f t="shared" si="248"/>
        <v>42068.209097222221</v>
      </c>
      <c r="J2189">
        <v>1428033540</v>
      </c>
      <c r="K2189" s="12">
        <f t="shared" si="249"/>
        <v>42097.165972222225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15">
        <f t="shared" si="250"/>
        <v>1014.6425</v>
      </c>
      <c r="R2189" s="7">
        <f t="shared" si="247"/>
        <v>56.970381807973048</v>
      </c>
      <c r="S2189" t="str">
        <f t="shared" si="245"/>
        <v>games</v>
      </c>
      <c r="T2189" t="str">
        <f t="shared" si="251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 s="12">
        <f t="shared" si="248"/>
        <v>42633.586122685185</v>
      </c>
      <c r="J2190">
        <v>1477414800</v>
      </c>
      <c r="K2190" s="12">
        <f t="shared" si="249"/>
        <v>42668.708333333328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15">
        <f t="shared" si="250"/>
        <v>412.17692027666544</v>
      </c>
      <c r="R2190" s="7">
        <f t="shared" si="247"/>
        <v>44.056420233463037</v>
      </c>
      <c r="S2190" t="str">
        <f t="shared" si="245"/>
        <v>games</v>
      </c>
      <c r="T2190" t="str">
        <f t="shared" si="251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 s="12">
        <f t="shared" si="248"/>
        <v>42467.788194444445</v>
      </c>
      <c r="J2191">
        <v>1461276000</v>
      </c>
      <c r="K2191" s="12">
        <f t="shared" si="249"/>
        <v>42481.916666666672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15">
        <f t="shared" si="250"/>
        <v>503.25</v>
      </c>
      <c r="R2191" s="7">
        <f t="shared" si="247"/>
        <v>68.625</v>
      </c>
      <c r="S2191" t="str">
        <f t="shared" si="245"/>
        <v>games</v>
      </c>
      <c r="T2191" t="str">
        <f t="shared" si="251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 s="12">
        <f t="shared" si="248"/>
        <v>42417.625046296293</v>
      </c>
      <c r="J2192">
        <v>1458716340</v>
      </c>
      <c r="K2192" s="12">
        <f t="shared" si="249"/>
        <v>42452.290972222225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15">
        <f t="shared" si="250"/>
        <v>184.61052631578946</v>
      </c>
      <c r="R2192" s="7">
        <f t="shared" si="247"/>
        <v>65.318435754189949</v>
      </c>
      <c r="S2192" t="str">
        <f t="shared" si="245"/>
        <v>games</v>
      </c>
      <c r="T2192" t="str">
        <f t="shared" si="251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 s="12">
        <f t="shared" si="248"/>
        <v>42768.833645833336</v>
      </c>
      <c r="J2193">
        <v>1487102427</v>
      </c>
      <c r="K2193" s="12">
        <f t="shared" si="249"/>
        <v>42780.833645833336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15">
        <f t="shared" si="250"/>
        <v>119.73333333333333</v>
      </c>
      <c r="R2193" s="7">
        <f t="shared" si="247"/>
        <v>35.92</v>
      </c>
      <c r="S2193" t="str">
        <f t="shared" si="245"/>
        <v>games</v>
      </c>
      <c r="T2193" t="str">
        <f t="shared" si="251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 s="12">
        <f t="shared" si="248"/>
        <v>42691.8512037037</v>
      </c>
      <c r="J2194">
        <v>1481842800</v>
      </c>
      <c r="K2194" s="12">
        <f t="shared" si="249"/>
        <v>42719.958333333328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15">
        <f t="shared" si="250"/>
        <v>1081.2401666666667</v>
      </c>
      <c r="R2194" s="7">
        <f t="shared" si="247"/>
        <v>40.070667078443485</v>
      </c>
      <c r="S2194" t="str">
        <f t="shared" si="245"/>
        <v>games</v>
      </c>
      <c r="T2194" t="str">
        <f t="shared" si="251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 s="12">
        <f t="shared" si="248"/>
        <v>42664.405925925923</v>
      </c>
      <c r="J2195">
        <v>1479704340</v>
      </c>
      <c r="K2195" s="12">
        <f t="shared" si="249"/>
        <v>42695.207638888889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15">
        <f t="shared" si="250"/>
        <v>452.37333333333333</v>
      </c>
      <c r="R2195" s="7">
        <f t="shared" si="247"/>
        <v>75.647714604236342</v>
      </c>
      <c r="S2195" t="str">
        <f t="shared" si="245"/>
        <v>games</v>
      </c>
      <c r="T2195" t="str">
        <f t="shared" si="251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 s="12">
        <f t="shared" si="248"/>
        <v>42425.757986111115</v>
      </c>
      <c r="J2196">
        <v>1459012290</v>
      </c>
      <c r="K2196" s="12">
        <f t="shared" si="249"/>
        <v>42455.716319444444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15">
        <f t="shared" si="250"/>
        <v>537.37</v>
      </c>
      <c r="R2196" s="7">
        <f t="shared" si="247"/>
        <v>61.203872437357631</v>
      </c>
      <c r="S2196" t="str">
        <f t="shared" si="245"/>
        <v>games</v>
      </c>
      <c r="T2196" t="str">
        <f t="shared" si="251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 s="12">
        <f t="shared" si="248"/>
        <v>42197.771990740745</v>
      </c>
      <c r="J2197">
        <v>1439317900</v>
      </c>
      <c r="K2197" s="12">
        <f t="shared" si="249"/>
        <v>42227.771990740745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15">
        <f t="shared" si="250"/>
        <v>120.32608695652173</v>
      </c>
      <c r="R2197" s="7">
        <f t="shared" si="247"/>
        <v>48.130434782608695</v>
      </c>
      <c r="S2197" t="str">
        <f t="shared" si="245"/>
        <v>games</v>
      </c>
      <c r="T2197" t="str">
        <f t="shared" si="251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 s="12">
        <f t="shared" si="248"/>
        <v>42675.487291666665</v>
      </c>
      <c r="J2198">
        <v>1480662000</v>
      </c>
      <c r="K2198" s="12">
        <f t="shared" si="249"/>
        <v>42706.291666666672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15">
        <f t="shared" si="250"/>
        <v>113.83571428571429</v>
      </c>
      <c r="R2198" s="7">
        <f t="shared" si="247"/>
        <v>68.106837606837601</v>
      </c>
      <c r="S2198" t="str">
        <f t="shared" si="245"/>
        <v>games</v>
      </c>
      <c r="T2198" t="str">
        <f t="shared" si="251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 s="12">
        <f t="shared" si="248"/>
        <v>42033.584016203706</v>
      </c>
      <c r="J2199">
        <v>1425132059</v>
      </c>
      <c r="K2199" s="12">
        <f t="shared" si="249"/>
        <v>42063.584016203706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15">
        <f t="shared" si="250"/>
        <v>951.03109999999992</v>
      </c>
      <c r="R2199" s="7">
        <f t="shared" si="247"/>
        <v>65.891300230946882</v>
      </c>
      <c r="S2199" t="str">
        <f t="shared" si="245"/>
        <v>games</v>
      </c>
      <c r="T2199" t="str">
        <f t="shared" si="251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 s="12">
        <f t="shared" si="248"/>
        <v>42292.513888888891</v>
      </c>
      <c r="J2200">
        <v>1447507200</v>
      </c>
      <c r="K2200" s="12">
        <f t="shared" si="249"/>
        <v>42322.555555555555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15">
        <f t="shared" si="250"/>
        <v>132.89249999999998</v>
      </c>
      <c r="R2200" s="7">
        <f t="shared" si="247"/>
        <v>81.654377880184327</v>
      </c>
      <c r="S2200" t="str">
        <f t="shared" si="245"/>
        <v>games</v>
      </c>
      <c r="T2200" t="str">
        <f t="shared" si="251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 s="12">
        <f t="shared" si="248"/>
        <v>42262.416643518518</v>
      </c>
      <c r="J2201">
        <v>1444903198</v>
      </c>
      <c r="K2201" s="12">
        <f t="shared" si="249"/>
        <v>42292.416643518518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15">
        <f t="shared" si="250"/>
        <v>146.97777777777779</v>
      </c>
      <c r="R2201" s="7">
        <f t="shared" si="247"/>
        <v>52.701195219123505</v>
      </c>
      <c r="S2201" t="str">
        <f t="shared" si="245"/>
        <v>games</v>
      </c>
      <c r="T2201" t="str">
        <f t="shared" si="251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 s="12">
        <f t="shared" si="248"/>
        <v>42163.625787037032</v>
      </c>
      <c r="J2202">
        <v>1436151600</v>
      </c>
      <c r="K2202" s="12">
        <f t="shared" si="249"/>
        <v>42191.125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15">
        <f t="shared" si="250"/>
        <v>542.15</v>
      </c>
      <c r="R2202" s="7">
        <f t="shared" si="247"/>
        <v>41.228136882129277</v>
      </c>
      <c r="S2202" t="str">
        <f t="shared" si="245"/>
        <v>games</v>
      </c>
      <c r="T2202" t="str">
        <f t="shared" si="251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 s="12">
        <f t="shared" si="248"/>
        <v>41276.846817129634</v>
      </c>
      <c r="J2203">
        <v>1358367565</v>
      </c>
      <c r="K2203" s="12">
        <f t="shared" si="249"/>
        <v>41290.846817129634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15">
        <f t="shared" si="250"/>
        <v>382.71818181818185</v>
      </c>
      <c r="R2203" s="7">
        <f t="shared" si="247"/>
        <v>15.035357142857142</v>
      </c>
      <c r="S2203" t="str">
        <f t="shared" si="245"/>
        <v>music</v>
      </c>
      <c r="T2203" t="str">
        <f>RIGHT(P2203,17-1)</f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 s="12">
        <f t="shared" si="248"/>
        <v>41184.849166666667</v>
      </c>
      <c r="J2204">
        <v>1351801368</v>
      </c>
      <c r="K2204" s="12">
        <f t="shared" si="249"/>
        <v>41214.849166666667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15">
        <f t="shared" si="250"/>
        <v>704.18124999999998</v>
      </c>
      <c r="R2204" s="7">
        <f t="shared" si="247"/>
        <v>39.066920943134534</v>
      </c>
      <c r="S2204" t="str">
        <f t="shared" si="245"/>
        <v>music</v>
      </c>
      <c r="T2204" t="str">
        <f t="shared" ref="T2204:T2222" si="252">RIGHT(P2204,17-1)</f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 s="12">
        <f t="shared" si="248"/>
        <v>42241.85974537037</v>
      </c>
      <c r="J2205">
        <v>1443127082</v>
      </c>
      <c r="K2205" s="12">
        <f t="shared" si="249"/>
        <v>42271.85974537037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15">
        <f t="shared" si="250"/>
        <v>109.55</v>
      </c>
      <c r="R2205" s="7">
        <f t="shared" si="247"/>
        <v>43.82</v>
      </c>
      <c r="S2205" t="str">
        <f t="shared" si="245"/>
        <v>music</v>
      </c>
      <c r="T2205" t="str">
        <f t="shared" si="252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 s="12">
        <f t="shared" si="248"/>
        <v>41312.311562499999</v>
      </c>
      <c r="J2206">
        <v>1362814119</v>
      </c>
      <c r="K2206" s="12">
        <f t="shared" si="249"/>
        <v>41342.311562499999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15">
        <f t="shared" si="250"/>
        <v>132.86666666666667</v>
      </c>
      <c r="R2206" s="7">
        <f t="shared" si="247"/>
        <v>27.301369863013697</v>
      </c>
      <c r="S2206" t="str">
        <f t="shared" si="245"/>
        <v>music</v>
      </c>
      <c r="T2206" t="str">
        <f t="shared" si="252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 s="12">
        <f t="shared" si="248"/>
        <v>41031.82163194444</v>
      </c>
      <c r="J2207">
        <v>1338579789</v>
      </c>
      <c r="K2207" s="12">
        <f t="shared" si="249"/>
        <v>41061.82163194444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15">
        <f t="shared" si="250"/>
        <v>152</v>
      </c>
      <c r="R2207" s="7">
        <f t="shared" si="247"/>
        <v>42.222222222222221</v>
      </c>
      <c r="S2207" t="str">
        <f t="shared" si="245"/>
        <v>music</v>
      </c>
      <c r="T2207" t="str">
        <f t="shared" si="252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 s="12">
        <f t="shared" si="248"/>
        <v>40997.257222222222</v>
      </c>
      <c r="J2208">
        <v>1334556624</v>
      </c>
      <c r="K2208" s="12">
        <f t="shared" si="249"/>
        <v>41015.257222222222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15">
        <f t="shared" si="250"/>
        <v>102.72727272727273</v>
      </c>
      <c r="R2208" s="7">
        <f t="shared" si="247"/>
        <v>33.235294117647058</v>
      </c>
      <c r="S2208" t="str">
        <f t="shared" si="245"/>
        <v>music</v>
      </c>
      <c r="T2208" t="str">
        <f t="shared" si="252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 s="12">
        <f t="shared" si="248"/>
        <v>41564.194131944445</v>
      </c>
      <c r="J2209">
        <v>1384580373</v>
      </c>
      <c r="K2209" s="12">
        <f t="shared" si="249"/>
        <v>41594.235798611109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15">
        <f t="shared" si="250"/>
        <v>100</v>
      </c>
      <c r="R2209" s="7">
        <f t="shared" si="247"/>
        <v>285.71428571428572</v>
      </c>
      <c r="S2209" t="str">
        <f t="shared" si="245"/>
        <v>music</v>
      </c>
      <c r="T2209" t="str">
        <f t="shared" si="252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 s="12">
        <f t="shared" si="248"/>
        <v>40946.882245370369</v>
      </c>
      <c r="J2210">
        <v>1333771200</v>
      </c>
      <c r="K2210" s="12">
        <f t="shared" si="249"/>
        <v>41006.166666666664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15">
        <f t="shared" si="250"/>
        <v>101.6</v>
      </c>
      <c r="R2210" s="7">
        <f t="shared" si="247"/>
        <v>42.333333333333336</v>
      </c>
      <c r="S2210" t="str">
        <f t="shared" si="245"/>
        <v>music</v>
      </c>
      <c r="T2210" t="str">
        <f t="shared" si="252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 s="12">
        <f t="shared" si="248"/>
        <v>41732.479675925926</v>
      </c>
      <c r="J2211">
        <v>1397516400</v>
      </c>
      <c r="K2211" s="12">
        <f t="shared" si="249"/>
        <v>41743.958333333336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15">
        <f t="shared" si="250"/>
        <v>150.80000000000001</v>
      </c>
      <c r="R2211" s="7">
        <f t="shared" si="247"/>
        <v>50.266666666666666</v>
      </c>
      <c r="S2211" t="str">
        <f t="shared" si="245"/>
        <v>music</v>
      </c>
      <c r="T2211" t="str">
        <f t="shared" si="252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 s="12">
        <f t="shared" si="248"/>
        <v>40956.066087962965</v>
      </c>
      <c r="J2212">
        <v>1334424960</v>
      </c>
      <c r="K2212" s="12">
        <f t="shared" si="249"/>
        <v>41013.73333333333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15">
        <f t="shared" si="250"/>
        <v>111.425</v>
      </c>
      <c r="R2212" s="7">
        <f t="shared" si="247"/>
        <v>61.902777777777779</v>
      </c>
      <c r="S2212" t="str">
        <f t="shared" ref="S2212:S2275" si="253">LEFT(P2212,6-1)</f>
        <v>music</v>
      </c>
      <c r="T2212" t="str">
        <f t="shared" si="252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 s="12">
        <f t="shared" si="248"/>
        <v>41716.785011574073</v>
      </c>
      <c r="J2213">
        <v>1397113140</v>
      </c>
      <c r="K2213" s="12">
        <f t="shared" si="249"/>
        <v>41739.290972222225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15">
        <f t="shared" si="250"/>
        <v>195.6</v>
      </c>
      <c r="R2213" s="7">
        <f t="shared" si="247"/>
        <v>40.75</v>
      </c>
      <c r="S2213" t="str">
        <f t="shared" si="253"/>
        <v>music</v>
      </c>
      <c r="T2213" t="str">
        <f t="shared" si="252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 s="12">
        <f t="shared" si="248"/>
        <v>41548.747418981482</v>
      </c>
      <c r="J2214">
        <v>1383526800</v>
      </c>
      <c r="K2214" s="12">
        <f t="shared" si="249"/>
        <v>41582.041666666664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15">
        <f t="shared" si="250"/>
        <v>114.38333333333333</v>
      </c>
      <c r="R2214" s="7">
        <f t="shared" si="247"/>
        <v>55.796747967479675</v>
      </c>
      <c r="S2214" t="str">
        <f t="shared" si="253"/>
        <v>music</v>
      </c>
      <c r="T2214" t="str">
        <f t="shared" si="252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 s="12">
        <f t="shared" si="248"/>
        <v>42109.826145833329</v>
      </c>
      <c r="J2215">
        <v>1431719379</v>
      </c>
      <c r="K2215" s="12">
        <f t="shared" si="249"/>
        <v>42139.826145833329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15">
        <f t="shared" si="250"/>
        <v>200</v>
      </c>
      <c r="R2215" s="7">
        <f t="shared" si="247"/>
        <v>10</v>
      </c>
      <c r="S2215" t="str">
        <f t="shared" si="253"/>
        <v>music</v>
      </c>
      <c r="T2215" t="str">
        <f t="shared" si="252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 s="12">
        <f t="shared" si="248"/>
        <v>41646.792222222226</v>
      </c>
      <c r="J2216">
        <v>1391713248</v>
      </c>
      <c r="K2216" s="12">
        <f t="shared" si="249"/>
        <v>41676.792222222226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15">
        <f t="shared" si="250"/>
        <v>292.50166666666667</v>
      </c>
      <c r="R2216" s="7">
        <f t="shared" si="247"/>
        <v>73.125416666666666</v>
      </c>
      <c r="S2216" t="str">
        <f t="shared" si="253"/>
        <v>music</v>
      </c>
      <c r="T2216" t="str">
        <f t="shared" si="252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 s="12">
        <f t="shared" si="248"/>
        <v>40958.717268518521</v>
      </c>
      <c r="J2217">
        <v>1331621940</v>
      </c>
      <c r="K2217" s="12">
        <f t="shared" si="249"/>
        <v>40981.290972222225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15">
        <f t="shared" si="250"/>
        <v>156.36363636363637</v>
      </c>
      <c r="R2217" s="7">
        <f t="shared" si="247"/>
        <v>26.060606060606062</v>
      </c>
      <c r="S2217" t="str">
        <f t="shared" si="253"/>
        <v>music</v>
      </c>
      <c r="T2217" t="str">
        <f t="shared" si="252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 s="12">
        <f t="shared" si="248"/>
        <v>42194.751678240747</v>
      </c>
      <c r="J2218">
        <v>1437674545</v>
      </c>
      <c r="K2218" s="12">
        <f t="shared" si="249"/>
        <v>42208.751678240747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15">
        <f t="shared" si="250"/>
        <v>105.66666666666666</v>
      </c>
      <c r="R2218" s="7">
        <f t="shared" si="247"/>
        <v>22.642857142857142</v>
      </c>
      <c r="S2218" t="str">
        <f t="shared" si="253"/>
        <v>music</v>
      </c>
      <c r="T2218" t="str">
        <f t="shared" si="252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 s="12">
        <f t="shared" si="248"/>
        <v>42299.776770833334</v>
      </c>
      <c r="J2219">
        <v>1446451200</v>
      </c>
      <c r="K2219" s="12">
        <f t="shared" si="249"/>
        <v>42310.333333333328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15">
        <f t="shared" si="250"/>
        <v>101.19047619047619</v>
      </c>
      <c r="R2219" s="7">
        <f t="shared" si="247"/>
        <v>47.222222222222221</v>
      </c>
      <c r="S2219" t="str">
        <f t="shared" si="253"/>
        <v>music</v>
      </c>
      <c r="T2219" t="str">
        <f t="shared" si="252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 s="12">
        <f t="shared" si="248"/>
        <v>41127.812303240738</v>
      </c>
      <c r="J2220">
        <v>1346198400</v>
      </c>
      <c r="K2220" s="12">
        <f t="shared" si="249"/>
        <v>41150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15">
        <f t="shared" si="250"/>
        <v>122.833</v>
      </c>
      <c r="R2220" s="7">
        <f t="shared" si="247"/>
        <v>32.324473684210524</v>
      </c>
      <c r="S2220" t="str">
        <f t="shared" si="253"/>
        <v>music</v>
      </c>
      <c r="T2220" t="str">
        <f t="shared" si="252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 s="12">
        <f t="shared" si="248"/>
        <v>42205.718888888892</v>
      </c>
      <c r="J2221">
        <v>1440004512</v>
      </c>
      <c r="K2221" s="12">
        <f t="shared" si="249"/>
        <v>42235.718888888892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15">
        <f t="shared" si="250"/>
        <v>101.49999999999999</v>
      </c>
      <c r="R2221" s="7">
        <f t="shared" si="247"/>
        <v>53.421052631578945</v>
      </c>
      <c r="S2221" t="str">
        <f t="shared" si="253"/>
        <v>music</v>
      </c>
      <c r="T2221" t="str">
        <f t="shared" si="252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 s="12">
        <f t="shared" si="248"/>
        <v>41452.060601851852</v>
      </c>
      <c r="J2222">
        <v>1374888436</v>
      </c>
      <c r="K2222" s="12">
        <f t="shared" si="249"/>
        <v>41482.060601851852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15">
        <f t="shared" si="250"/>
        <v>101.14285714285714</v>
      </c>
      <c r="R2222" s="7">
        <f t="shared" si="247"/>
        <v>51.304347826086953</v>
      </c>
      <c r="S2222" t="str">
        <f t="shared" si="253"/>
        <v>music</v>
      </c>
      <c r="T2222" t="str">
        <f t="shared" si="252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 s="12">
        <f t="shared" si="248"/>
        <v>42452.666770833333</v>
      </c>
      <c r="J2223">
        <v>1461369600</v>
      </c>
      <c r="K2223" s="12">
        <f t="shared" si="249"/>
        <v>42483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15">
        <f t="shared" si="250"/>
        <v>108.11999999999999</v>
      </c>
      <c r="R2223" s="7">
        <f t="shared" si="247"/>
        <v>37.197247706422019</v>
      </c>
      <c r="S2223" t="str">
        <f t="shared" si="253"/>
        <v>games</v>
      </c>
      <c r="T2223" t="str">
        <f>RIGHT(P2223,15-1)</f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 s="12">
        <f t="shared" si="248"/>
        <v>40906.787581018521</v>
      </c>
      <c r="J2224">
        <v>1327776847</v>
      </c>
      <c r="K2224" s="12">
        <f t="shared" si="249"/>
        <v>40936.787581018521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15">
        <f t="shared" si="250"/>
        <v>162.6</v>
      </c>
      <c r="R2224" s="7">
        <f t="shared" si="247"/>
        <v>27.1</v>
      </c>
      <c r="S2224" t="str">
        <f t="shared" si="253"/>
        <v>games</v>
      </c>
      <c r="T2224" t="str">
        <f t="shared" ref="T2224:T2282" si="254">RIGHT(P2224,15-1)</f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 s="12">
        <f t="shared" si="248"/>
        <v>42152.640833333338</v>
      </c>
      <c r="J2225">
        <v>1435418568</v>
      </c>
      <c r="K2225" s="12">
        <f t="shared" si="249"/>
        <v>42182.640833333338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15">
        <f t="shared" si="250"/>
        <v>105.80000000000001</v>
      </c>
      <c r="R2225" s="7">
        <f t="shared" si="247"/>
        <v>206.31</v>
      </c>
      <c r="S2225" t="str">
        <f t="shared" si="253"/>
        <v>games</v>
      </c>
      <c r="T2225" t="str">
        <f t="shared" si="254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 s="12">
        <f t="shared" si="248"/>
        <v>42644.667534722219</v>
      </c>
      <c r="J2226">
        <v>1477767600</v>
      </c>
      <c r="K2226" s="12">
        <f t="shared" si="249"/>
        <v>42672.791666666672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15">
        <f t="shared" si="250"/>
        <v>243.15000000000003</v>
      </c>
      <c r="R2226" s="7">
        <f t="shared" si="247"/>
        <v>82.145270270270274</v>
      </c>
      <c r="S2226" t="str">
        <f t="shared" si="253"/>
        <v>games</v>
      </c>
      <c r="T2226" t="str">
        <f t="shared" si="254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 s="12">
        <f t="shared" si="248"/>
        <v>41873.79184027778</v>
      </c>
      <c r="J2227">
        <v>1411326015</v>
      </c>
      <c r="K2227" s="12">
        <f t="shared" si="249"/>
        <v>41903.79184027778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15">
        <f t="shared" si="250"/>
        <v>944.83338095238094</v>
      </c>
      <c r="R2227" s="7">
        <f t="shared" si="247"/>
        <v>164.79651993355483</v>
      </c>
      <c r="S2227" t="str">
        <f t="shared" si="253"/>
        <v>games</v>
      </c>
      <c r="T2227" t="str">
        <f t="shared" si="254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 s="12">
        <f t="shared" si="248"/>
        <v>42381.79886574074</v>
      </c>
      <c r="J2228">
        <v>1455253140</v>
      </c>
      <c r="K2228" s="12">
        <f t="shared" si="249"/>
        <v>42412.207638888889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15">
        <f t="shared" si="250"/>
        <v>108.46283333333334</v>
      </c>
      <c r="R2228" s="7">
        <f t="shared" si="247"/>
        <v>60.820280373831778</v>
      </c>
      <c r="S2228" t="str">
        <f t="shared" si="253"/>
        <v>games</v>
      </c>
      <c r="T2228" t="str">
        <f t="shared" si="254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 s="12">
        <f t="shared" si="248"/>
        <v>41561.807349537034</v>
      </c>
      <c r="J2229">
        <v>1384374155</v>
      </c>
      <c r="K2229" s="12">
        <f t="shared" si="249"/>
        <v>41591.849016203705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15">
        <f t="shared" si="250"/>
        <v>157.37692307692308</v>
      </c>
      <c r="R2229" s="7">
        <f t="shared" si="247"/>
        <v>67.970099667774093</v>
      </c>
      <c r="S2229" t="str">
        <f t="shared" si="253"/>
        <v>games</v>
      </c>
      <c r="T2229" t="str">
        <f t="shared" si="254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 s="12">
        <f t="shared" si="248"/>
        <v>42202.278194444443</v>
      </c>
      <c r="J2230">
        <v>1439707236</v>
      </c>
      <c r="K2230" s="12">
        <f t="shared" si="249"/>
        <v>42232.278194444443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15">
        <f t="shared" si="250"/>
        <v>1174.49</v>
      </c>
      <c r="R2230" s="7">
        <f t="shared" si="247"/>
        <v>81.561805555555551</v>
      </c>
      <c r="S2230" t="str">
        <f t="shared" si="253"/>
        <v>games</v>
      </c>
      <c r="T2230" t="str">
        <f t="shared" si="254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 s="12">
        <f t="shared" si="248"/>
        <v>41484.664247685185</v>
      </c>
      <c r="J2231">
        <v>1378180800</v>
      </c>
      <c r="K2231" s="12">
        <f t="shared" si="249"/>
        <v>41520.166666666664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15">
        <f t="shared" si="250"/>
        <v>171.04755366949576</v>
      </c>
      <c r="R2231" s="7">
        <f t="shared" si="247"/>
        <v>25.42547309833024</v>
      </c>
      <c r="S2231" t="str">
        <f t="shared" si="253"/>
        <v>games</v>
      </c>
      <c r="T2231" t="str">
        <f t="shared" si="254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 s="12">
        <f t="shared" si="248"/>
        <v>41724.881099537037</v>
      </c>
      <c r="J2232">
        <v>1398460127</v>
      </c>
      <c r="K2232" s="12">
        <f t="shared" si="249"/>
        <v>41754.881099537037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15">
        <f t="shared" si="250"/>
        <v>125.95294117647057</v>
      </c>
      <c r="R2232" s="7">
        <f t="shared" si="247"/>
        <v>21.497991967871485</v>
      </c>
      <c r="S2232" t="str">
        <f t="shared" si="253"/>
        <v>games</v>
      </c>
      <c r="T2232" t="str">
        <f t="shared" si="254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 s="12">
        <f t="shared" si="248"/>
        <v>41423.910891203705</v>
      </c>
      <c r="J2233">
        <v>1372136400</v>
      </c>
      <c r="K2233" s="12">
        <f t="shared" si="249"/>
        <v>41450.208333333336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15">
        <f t="shared" si="250"/>
        <v>1212.1296000000002</v>
      </c>
      <c r="R2233" s="7">
        <f t="shared" si="247"/>
        <v>27.226630727762803</v>
      </c>
      <c r="S2233" t="str">
        <f t="shared" si="253"/>
        <v>games</v>
      </c>
      <c r="T2233" t="str">
        <f t="shared" si="254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 s="12">
        <f t="shared" si="248"/>
        <v>41806.794074074074</v>
      </c>
      <c r="J2234">
        <v>1405738800</v>
      </c>
      <c r="K2234" s="12">
        <f t="shared" si="249"/>
        <v>41839.125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15">
        <f t="shared" si="250"/>
        <v>495.8</v>
      </c>
      <c r="R2234" s="7">
        <f t="shared" si="247"/>
        <v>25.091093117408906</v>
      </c>
      <c r="S2234" t="str">
        <f t="shared" si="253"/>
        <v>games</v>
      </c>
      <c r="T2234" t="str">
        <f t="shared" si="254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 s="12">
        <f t="shared" si="248"/>
        <v>42331.378923611104</v>
      </c>
      <c r="J2235">
        <v>1450051200</v>
      </c>
      <c r="K2235" s="12">
        <f t="shared" si="249"/>
        <v>42352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15">
        <f t="shared" si="250"/>
        <v>332.03999999999996</v>
      </c>
      <c r="R2235" s="7">
        <f t="shared" si="247"/>
        <v>21.230179028132991</v>
      </c>
      <c r="S2235" t="str">
        <f t="shared" si="253"/>
        <v>games</v>
      </c>
      <c r="T2235" t="str">
        <f t="shared" si="254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 s="12">
        <f t="shared" si="248"/>
        <v>42710.824618055558</v>
      </c>
      <c r="J2236">
        <v>1483645647</v>
      </c>
      <c r="K2236" s="12">
        <f t="shared" si="249"/>
        <v>42740.824618055558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15">
        <f t="shared" si="250"/>
        <v>1165</v>
      </c>
      <c r="R2236" s="7">
        <f t="shared" si="247"/>
        <v>41.607142857142854</v>
      </c>
      <c r="S2236" t="str">
        <f t="shared" si="253"/>
        <v>games</v>
      </c>
      <c r="T2236" t="str">
        <f t="shared" si="254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 s="12">
        <f t="shared" si="248"/>
        <v>42062.022118055553</v>
      </c>
      <c r="J2237">
        <v>1427585511</v>
      </c>
      <c r="K2237" s="12">
        <f t="shared" si="249"/>
        <v>42091.980451388896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15">
        <f t="shared" si="250"/>
        <v>153.3153846153846</v>
      </c>
      <c r="R2237" s="7">
        <f t="shared" si="247"/>
        <v>135.58503401360545</v>
      </c>
      <c r="S2237" t="str">
        <f t="shared" si="253"/>
        <v>games</v>
      </c>
      <c r="T2237" t="str">
        <f t="shared" si="254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 s="12">
        <f t="shared" si="248"/>
        <v>42371.617164351846</v>
      </c>
      <c r="J2238">
        <v>1454338123</v>
      </c>
      <c r="K2238" s="12">
        <f t="shared" si="249"/>
        <v>42401.617164351846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15">
        <f t="shared" si="250"/>
        <v>537.10714285714289</v>
      </c>
      <c r="R2238" s="7">
        <f t="shared" ref="R2238:R2301" si="255">(E2238/N2238)</f>
        <v>22.116176470588236</v>
      </c>
      <c r="S2238" t="str">
        <f t="shared" si="253"/>
        <v>games</v>
      </c>
      <c r="T2238" t="str">
        <f t="shared" si="254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 s="12">
        <f t="shared" si="248"/>
        <v>41915.003275462965</v>
      </c>
      <c r="J2239">
        <v>1415779140</v>
      </c>
      <c r="K2239" s="12">
        <f t="shared" si="249"/>
        <v>41955.332638888889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15">
        <f t="shared" si="250"/>
        <v>352.92777777777775</v>
      </c>
      <c r="R2239" s="7">
        <f t="shared" si="255"/>
        <v>64.625635808748726</v>
      </c>
      <c r="S2239" t="str">
        <f t="shared" si="253"/>
        <v>games</v>
      </c>
      <c r="T2239" t="str">
        <f t="shared" si="254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 s="12">
        <f t="shared" si="248"/>
        <v>42774.621712962966</v>
      </c>
      <c r="J2240">
        <v>1489157716</v>
      </c>
      <c r="K2240" s="12">
        <f t="shared" si="249"/>
        <v>42804.621712962966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15">
        <f t="shared" si="250"/>
        <v>137.4</v>
      </c>
      <c r="R2240" s="7">
        <f t="shared" si="255"/>
        <v>69.569620253164558</v>
      </c>
      <c r="S2240" t="str">
        <f t="shared" si="253"/>
        <v>games</v>
      </c>
      <c r="T2240" t="str">
        <f t="shared" si="254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 s="12">
        <f t="shared" si="248"/>
        <v>41572.958495370374</v>
      </c>
      <c r="J2241">
        <v>1385870520</v>
      </c>
      <c r="K2241" s="12">
        <f t="shared" si="249"/>
        <v>41609.168055555558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15">
        <f t="shared" si="250"/>
        <v>128.02668</v>
      </c>
      <c r="R2241" s="7">
        <f t="shared" si="255"/>
        <v>75.133028169014082</v>
      </c>
      <c r="S2241" t="str">
        <f t="shared" si="253"/>
        <v>games</v>
      </c>
      <c r="T2241" t="str">
        <f t="shared" si="254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 s="12">
        <f t="shared" si="248"/>
        <v>42452.825740740736</v>
      </c>
      <c r="J2242">
        <v>1461354544</v>
      </c>
      <c r="K2242" s="12">
        <f t="shared" si="249"/>
        <v>42482.825740740736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15">
        <f t="shared" si="250"/>
        <v>270.68</v>
      </c>
      <c r="R2242" s="7">
        <f t="shared" si="255"/>
        <v>140.97916666666666</v>
      </c>
      <c r="S2242" t="str">
        <f t="shared" si="253"/>
        <v>games</v>
      </c>
      <c r="T2242" t="str">
        <f t="shared" si="254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 s="12">
        <f t="shared" ref="I2243:I2306" si="256">(((L2243/60)/60)/24)+DATE(1970, 1, 1)</f>
        <v>42766.827546296292</v>
      </c>
      <c r="J2243">
        <v>1488484300</v>
      </c>
      <c r="K2243" s="12">
        <f t="shared" ref="K2243:K2306" si="257">(((J2243/60)/60)/24)+DATE(1970, 1, 1)</f>
        <v>42796.827546296292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15">
        <f t="shared" ref="Q2243:Q2306" si="258">E2243/D2243*100</f>
        <v>806.4</v>
      </c>
      <c r="R2243" s="7">
        <f t="shared" si="255"/>
        <v>49.472392638036808</v>
      </c>
      <c r="S2243" t="str">
        <f t="shared" si="253"/>
        <v>games</v>
      </c>
      <c r="T2243" t="str">
        <f t="shared" si="254"/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 s="12">
        <f t="shared" si="256"/>
        <v>41569.575613425928</v>
      </c>
      <c r="J2244">
        <v>1385521320</v>
      </c>
      <c r="K2244" s="12">
        <f t="shared" si="257"/>
        <v>41605.126388888886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15">
        <f t="shared" si="258"/>
        <v>1360.0976000000001</v>
      </c>
      <c r="R2244" s="7">
        <f t="shared" si="255"/>
        <v>53.865251485148519</v>
      </c>
      <c r="S2244" t="str">
        <f t="shared" si="253"/>
        <v>games</v>
      </c>
      <c r="T2244" t="str">
        <f t="shared" si="254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 s="12">
        <f t="shared" si="256"/>
        <v>42800.751041666663</v>
      </c>
      <c r="J2245">
        <v>1489374000</v>
      </c>
      <c r="K2245" s="12">
        <f t="shared" si="257"/>
        <v>42807.125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15">
        <f t="shared" si="258"/>
        <v>930250</v>
      </c>
      <c r="R2245" s="7">
        <f t="shared" si="255"/>
        <v>4.5712530712530715</v>
      </c>
      <c r="S2245" t="str">
        <f t="shared" si="253"/>
        <v>games</v>
      </c>
      <c r="T2245" t="str">
        <f t="shared" si="254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 s="12">
        <f t="shared" si="256"/>
        <v>42647.818819444445</v>
      </c>
      <c r="J2246">
        <v>1476649800</v>
      </c>
      <c r="K2246" s="12">
        <f t="shared" si="257"/>
        <v>42659.854166666672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15">
        <f t="shared" si="258"/>
        <v>377.02</v>
      </c>
      <c r="R2246" s="7">
        <f t="shared" si="255"/>
        <v>65.00344827586207</v>
      </c>
      <c r="S2246" t="str">
        <f t="shared" si="253"/>
        <v>games</v>
      </c>
      <c r="T2246" t="str">
        <f t="shared" si="254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 s="12">
        <f t="shared" si="256"/>
        <v>41660.708530092597</v>
      </c>
      <c r="J2247">
        <v>1393005600</v>
      </c>
      <c r="K2247" s="12">
        <f t="shared" si="257"/>
        <v>41691.75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15">
        <f t="shared" si="258"/>
        <v>2647.0250000000001</v>
      </c>
      <c r="R2247" s="7">
        <f t="shared" si="255"/>
        <v>53.475252525252522</v>
      </c>
      <c r="S2247" t="str">
        <f t="shared" si="253"/>
        <v>games</v>
      </c>
      <c r="T2247" t="str">
        <f t="shared" si="254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 s="12">
        <f t="shared" si="256"/>
        <v>42221.79178240741</v>
      </c>
      <c r="J2248">
        <v>1441393210</v>
      </c>
      <c r="K2248" s="12">
        <f t="shared" si="257"/>
        <v>42251.79178240741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15">
        <f t="shared" si="258"/>
        <v>100.12</v>
      </c>
      <c r="R2248" s="7">
        <f t="shared" si="255"/>
        <v>43.912280701754383</v>
      </c>
      <c r="S2248" t="str">
        <f t="shared" si="253"/>
        <v>games</v>
      </c>
      <c r="T2248" t="str">
        <f t="shared" si="254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 s="12">
        <f t="shared" si="256"/>
        <v>42200.666261574079</v>
      </c>
      <c r="J2249">
        <v>1438185565</v>
      </c>
      <c r="K2249" s="12">
        <f t="shared" si="257"/>
        <v>42214.666261574079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15">
        <f t="shared" si="258"/>
        <v>104.45405405405405</v>
      </c>
      <c r="R2249" s="7">
        <f t="shared" si="255"/>
        <v>50.852631578947367</v>
      </c>
      <c r="S2249" t="str">
        <f t="shared" si="253"/>
        <v>games</v>
      </c>
      <c r="T2249" t="str">
        <f t="shared" si="254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 s="12">
        <f t="shared" si="256"/>
        <v>42688.875902777778</v>
      </c>
      <c r="J2250">
        <v>1481749278</v>
      </c>
      <c r="K2250" s="12">
        <f t="shared" si="257"/>
        <v>42718.875902777778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15">
        <f t="shared" si="258"/>
        <v>107.21428571428571</v>
      </c>
      <c r="R2250" s="7">
        <f t="shared" si="255"/>
        <v>58.6328125</v>
      </c>
      <c r="S2250" t="str">
        <f t="shared" si="253"/>
        <v>games</v>
      </c>
      <c r="T2250" t="str">
        <f t="shared" si="254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 s="12">
        <f t="shared" si="256"/>
        <v>41336.703298611108</v>
      </c>
      <c r="J2251">
        <v>1364917965</v>
      </c>
      <c r="K2251" s="12">
        <f t="shared" si="257"/>
        <v>41366.661631944444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15">
        <f t="shared" si="258"/>
        <v>168.77142857142857</v>
      </c>
      <c r="R2251" s="7">
        <f t="shared" si="255"/>
        <v>32.81666666666667</v>
      </c>
      <c r="S2251" t="str">
        <f t="shared" si="253"/>
        <v>games</v>
      </c>
      <c r="T2251" t="str">
        <f t="shared" si="254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 s="12">
        <f t="shared" si="256"/>
        <v>42677.005474537036</v>
      </c>
      <c r="J2252">
        <v>1480727273</v>
      </c>
      <c r="K2252" s="12">
        <f t="shared" si="257"/>
        <v>42707.0471412037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15">
        <f t="shared" si="258"/>
        <v>975.11200000000008</v>
      </c>
      <c r="R2252" s="7">
        <f t="shared" si="255"/>
        <v>426.93169877408059</v>
      </c>
      <c r="S2252" t="str">
        <f t="shared" si="253"/>
        <v>games</v>
      </c>
      <c r="T2252" t="str">
        <f t="shared" si="254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 s="12">
        <f t="shared" si="256"/>
        <v>41846.34579861111</v>
      </c>
      <c r="J2253">
        <v>1408177077</v>
      </c>
      <c r="K2253" s="12">
        <f t="shared" si="257"/>
        <v>41867.34579861111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15">
        <f t="shared" si="258"/>
        <v>134.44929411764704</v>
      </c>
      <c r="R2253" s="7">
        <f t="shared" si="255"/>
        <v>23.808729166666669</v>
      </c>
      <c r="S2253" t="str">
        <f t="shared" si="253"/>
        <v>games</v>
      </c>
      <c r="T2253" t="str">
        <f t="shared" si="254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 s="12">
        <f t="shared" si="256"/>
        <v>42573.327986111108</v>
      </c>
      <c r="J2254">
        <v>1470469938</v>
      </c>
      <c r="K2254" s="12">
        <f t="shared" si="257"/>
        <v>42588.327986111108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15">
        <f t="shared" si="258"/>
        <v>272.27777777777777</v>
      </c>
      <c r="R2254" s="7">
        <f t="shared" si="255"/>
        <v>98.413654618473899</v>
      </c>
      <c r="S2254" t="str">
        <f t="shared" si="253"/>
        <v>games</v>
      </c>
      <c r="T2254" t="str">
        <f t="shared" si="254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 s="12">
        <f t="shared" si="256"/>
        <v>42296.631331018521</v>
      </c>
      <c r="J2255">
        <v>1447862947</v>
      </c>
      <c r="K2255" s="12">
        <f t="shared" si="257"/>
        <v>42326.672997685186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15">
        <f t="shared" si="258"/>
        <v>112.6875</v>
      </c>
      <c r="R2255" s="7">
        <f t="shared" si="255"/>
        <v>107.32142857142857</v>
      </c>
      <c r="S2255" t="str">
        <f t="shared" si="253"/>
        <v>games</v>
      </c>
      <c r="T2255" t="str">
        <f t="shared" si="254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 s="12">
        <f t="shared" si="256"/>
        <v>42752.647777777776</v>
      </c>
      <c r="J2256">
        <v>1485271968</v>
      </c>
      <c r="K2256" s="12">
        <f t="shared" si="257"/>
        <v>42759.647777777776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15">
        <f t="shared" si="258"/>
        <v>459.8</v>
      </c>
      <c r="R2256" s="7">
        <f t="shared" si="255"/>
        <v>11.67005076142132</v>
      </c>
      <c r="S2256" t="str">
        <f t="shared" si="253"/>
        <v>games</v>
      </c>
      <c r="T2256" t="str">
        <f t="shared" si="254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 s="12">
        <f t="shared" si="256"/>
        <v>42467.951979166668</v>
      </c>
      <c r="J2257">
        <v>1462661451</v>
      </c>
      <c r="K2257" s="12">
        <f t="shared" si="257"/>
        <v>42497.951979166668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15">
        <f t="shared" si="258"/>
        <v>286.65822784810126</v>
      </c>
      <c r="R2257" s="7">
        <f t="shared" si="255"/>
        <v>41.782287822878232</v>
      </c>
      <c r="S2257" t="str">
        <f t="shared" si="253"/>
        <v>games</v>
      </c>
      <c r="T2257" t="str">
        <f t="shared" si="254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 s="12">
        <f t="shared" si="256"/>
        <v>42682.451921296291</v>
      </c>
      <c r="J2258">
        <v>1479811846</v>
      </c>
      <c r="K2258" s="12">
        <f t="shared" si="257"/>
        <v>42696.451921296291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15">
        <f t="shared" si="258"/>
        <v>222.70833333333334</v>
      </c>
      <c r="R2258" s="7">
        <f t="shared" si="255"/>
        <v>21.38</v>
      </c>
      <c r="S2258" t="str">
        <f t="shared" si="253"/>
        <v>games</v>
      </c>
      <c r="T2258" t="str">
        <f t="shared" si="254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 s="12">
        <f t="shared" si="256"/>
        <v>42505.936678240745</v>
      </c>
      <c r="J2259">
        <v>1466377200</v>
      </c>
      <c r="K2259" s="12">
        <f t="shared" si="257"/>
        <v>42540.958333333328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15">
        <f t="shared" si="258"/>
        <v>636.14</v>
      </c>
      <c r="R2259" s="7">
        <f t="shared" si="255"/>
        <v>94.103550295857985</v>
      </c>
      <c r="S2259" t="str">
        <f t="shared" si="253"/>
        <v>games</v>
      </c>
      <c r="T2259" t="str">
        <f t="shared" si="254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 s="12">
        <f t="shared" si="256"/>
        <v>42136.75100694444</v>
      </c>
      <c r="J2260">
        <v>1434045687</v>
      </c>
      <c r="K2260" s="12">
        <f t="shared" si="257"/>
        <v>42166.75100694444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15">
        <f t="shared" si="258"/>
        <v>146.5</v>
      </c>
      <c r="R2260" s="7">
        <f t="shared" si="255"/>
        <v>15.721951219512196</v>
      </c>
      <c r="S2260" t="str">
        <f t="shared" si="253"/>
        <v>games</v>
      </c>
      <c r="T2260" t="str">
        <f t="shared" si="254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 s="12">
        <f t="shared" si="256"/>
        <v>42702.804814814815</v>
      </c>
      <c r="J2261">
        <v>1481224736</v>
      </c>
      <c r="K2261" s="12">
        <f t="shared" si="257"/>
        <v>42712.804814814815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15">
        <f t="shared" si="258"/>
        <v>1867.1</v>
      </c>
      <c r="R2261" s="7">
        <f t="shared" si="255"/>
        <v>90.635922330097088</v>
      </c>
      <c r="S2261" t="str">
        <f t="shared" si="253"/>
        <v>games</v>
      </c>
      <c r="T2261" t="str">
        <f t="shared" si="254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 s="12">
        <f t="shared" si="256"/>
        <v>41695.016782407409</v>
      </c>
      <c r="J2262">
        <v>1395876250</v>
      </c>
      <c r="K2262" s="12">
        <f t="shared" si="257"/>
        <v>41724.975115740745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15">
        <f t="shared" si="258"/>
        <v>326.92</v>
      </c>
      <c r="R2262" s="7">
        <f t="shared" si="255"/>
        <v>97.297619047619051</v>
      </c>
      <c r="S2262" t="str">
        <f t="shared" si="253"/>
        <v>games</v>
      </c>
      <c r="T2262" t="str">
        <f t="shared" si="254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 s="12">
        <f t="shared" si="256"/>
        <v>42759.724768518514</v>
      </c>
      <c r="J2263">
        <v>1487093020</v>
      </c>
      <c r="K2263" s="12">
        <f t="shared" si="257"/>
        <v>42780.724768518514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15">
        <f t="shared" si="258"/>
        <v>779.5</v>
      </c>
      <c r="R2263" s="7">
        <f t="shared" si="255"/>
        <v>37.11904761904762</v>
      </c>
      <c r="S2263" t="str">
        <f t="shared" si="253"/>
        <v>games</v>
      </c>
      <c r="T2263" t="str">
        <f t="shared" si="254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 s="12">
        <f t="shared" si="256"/>
        <v>41926.585162037038</v>
      </c>
      <c r="J2264">
        <v>1416268800</v>
      </c>
      <c r="K2264" s="12">
        <f t="shared" si="257"/>
        <v>41961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15">
        <f t="shared" si="258"/>
        <v>154.15151515151516</v>
      </c>
      <c r="R2264" s="7">
        <f t="shared" si="255"/>
        <v>28.104972375690608</v>
      </c>
      <c r="S2264" t="str">
        <f t="shared" si="253"/>
        <v>games</v>
      </c>
      <c r="T2264" t="str">
        <f t="shared" si="254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 s="12">
        <f t="shared" si="256"/>
        <v>42014.832326388889</v>
      </c>
      <c r="J2265">
        <v>1422734313</v>
      </c>
      <c r="K2265" s="12">
        <f t="shared" si="257"/>
        <v>42035.832326388889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15">
        <f t="shared" si="258"/>
        <v>115.54666666666667</v>
      </c>
      <c r="R2265" s="7">
        <f t="shared" si="255"/>
        <v>144.43333333333334</v>
      </c>
      <c r="S2265" t="str">
        <f t="shared" si="253"/>
        <v>games</v>
      </c>
      <c r="T2265" t="str">
        <f t="shared" si="254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 s="12">
        <f t="shared" si="256"/>
        <v>42496.582337962958</v>
      </c>
      <c r="J2266">
        <v>1463972400</v>
      </c>
      <c r="K2266" s="12">
        <f t="shared" si="257"/>
        <v>42513.125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15">
        <f t="shared" si="258"/>
        <v>180.03333333333333</v>
      </c>
      <c r="R2266" s="7">
        <f t="shared" si="255"/>
        <v>24.274157303370785</v>
      </c>
      <c r="S2266" t="str">
        <f t="shared" si="253"/>
        <v>games</v>
      </c>
      <c r="T2266" t="str">
        <f t="shared" si="254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 s="12">
        <f t="shared" si="256"/>
        <v>42689.853090277778</v>
      </c>
      <c r="J2267">
        <v>1479846507</v>
      </c>
      <c r="K2267" s="12">
        <f t="shared" si="257"/>
        <v>42696.853090277778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15">
        <f t="shared" si="258"/>
        <v>298.5</v>
      </c>
      <c r="R2267" s="7">
        <f t="shared" si="255"/>
        <v>35.117647058823529</v>
      </c>
      <c r="S2267" t="str">
        <f t="shared" si="253"/>
        <v>games</v>
      </c>
      <c r="T2267" t="str">
        <f t="shared" si="254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 s="12">
        <f t="shared" si="256"/>
        <v>42469.874907407408</v>
      </c>
      <c r="J2268">
        <v>1461722400</v>
      </c>
      <c r="K2268" s="12">
        <f t="shared" si="257"/>
        <v>42487.083333333328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15">
        <f t="shared" si="258"/>
        <v>320.26666666666665</v>
      </c>
      <c r="R2268" s="7">
        <f t="shared" si="255"/>
        <v>24.762886597938145</v>
      </c>
      <c r="S2268" t="str">
        <f t="shared" si="253"/>
        <v>games</v>
      </c>
      <c r="T2268" t="str">
        <f t="shared" si="254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 s="12">
        <f t="shared" si="256"/>
        <v>41968.829826388886</v>
      </c>
      <c r="J2269">
        <v>1419123600</v>
      </c>
      <c r="K2269" s="12">
        <f t="shared" si="257"/>
        <v>41994.041666666672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15">
        <f t="shared" si="258"/>
        <v>380.52499999999998</v>
      </c>
      <c r="R2269" s="7">
        <f t="shared" si="255"/>
        <v>188.37871287128712</v>
      </c>
      <c r="S2269" t="str">
        <f t="shared" si="253"/>
        <v>games</v>
      </c>
      <c r="T2269" t="str">
        <f t="shared" si="254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 s="12">
        <f t="shared" si="256"/>
        <v>42776.082349537035</v>
      </c>
      <c r="J2270">
        <v>1489283915</v>
      </c>
      <c r="K2270" s="12">
        <f t="shared" si="257"/>
        <v>42806.082349537035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15">
        <f t="shared" si="258"/>
        <v>102.60000000000001</v>
      </c>
      <c r="R2270" s="7">
        <f t="shared" si="255"/>
        <v>148.08247422680412</v>
      </c>
      <c r="S2270" t="str">
        <f t="shared" si="253"/>
        <v>games</v>
      </c>
      <c r="T2270" t="str">
        <f t="shared" si="254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 s="12">
        <f t="shared" si="256"/>
        <v>42776.704432870371</v>
      </c>
      <c r="J2271">
        <v>1488862800</v>
      </c>
      <c r="K2271" s="12">
        <f t="shared" si="257"/>
        <v>42801.208333333328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15">
        <f t="shared" si="258"/>
        <v>1801.64</v>
      </c>
      <c r="R2271" s="7">
        <f t="shared" si="255"/>
        <v>49.934589800443462</v>
      </c>
      <c r="S2271" t="str">
        <f t="shared" si="253"/>
        <v>games</v>
      </c>
      <c r="T2271" t="str">
        <f t="shared" si="254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 s="12">
        <f t="shared" si="256"/>
        <v>42725.869363425925</v>
      </c>
      <c r="J2272">
        <v>1484085540</v>
      </c>
      <c r="K2272" s="12">
        <f t="shared" si="257"/>
        <v>42745.915972222225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15">
        <f t="shared" si="258"/>
        <v>720.24800000000005</v>
      </c>
      <c r="R2272" s="7">
        <f t="shared" si="255"/>
        <v>107.82155688622754</v>
      </c>
      <c r="S2272" t="str">
        <f t="shared" si="253"/>
        <v>games</v>
      </c>
      <c r="T2272" t="str">
        <f t="shared" si="254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 s="12">
        <f t="shared" si="256"/>
        <v>42684.000046296293</v>
      </c>
      <c r="J2273">
        <v>1481328004</v>
      </c>
      <c r="K2273" s="12">
        <f t="shared" si="257"/>
        <v>42714.000046296293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15">
        <f t="shared" si="258"/>
        <v>283.09000000000003</v>
      </c>
      <c r="R2273" s="7">
        <f t="shared" si="255"/>
        <v>42.63403614457831</v>
      </c>
      <c r="S2273" t="str">
        <f t="shared" si="253"/>
        <v>games</v>
      </c>
      <c r="T2273" t="str">
        <f t="shared" si="254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 s="12">
        <f t="shared" si="256"/>
        <v>42315.699490740735</v>
      </c>
      <c r="J2274">
        <v>1449506836</v>
      </c>
      <c r="K2274" s="12">
        <f t="shared" si="257"/>
        <v>42345.699490740735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15">
        <f t="shared" si="258"/>
        <v>1356.6000000000001</v>
      </c>
      <c r="R2274" s="7">
        <f t="shared" si="255"/>
        <v>14.370762711864407</v>
      </c>
      <c r="S2274" t="str">
        <f t="shared" si="253"/>
        <v>games</v>
      </c>
      <c r="T2274" t="str">
        <f t="shared" si="254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 s="12">
        <f t="shared" si="256"/>
        <v>42781.549097222218</v>
      </c>
      <c r="J2275">
        <v>1489320642</v>
      </c>
      <c r="K2275" s="12">
        <f t="shared" si="257"/>
        <v>42806.507430555561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15">
        <f t="shared" si="258"/>
        <v>220.35999999999999</v>
      </c>
      <c r="R2275" s="7">
        <f t="shared" si="255"/>
        <v>37.476190476190474</v>
      </c>
      <c r="S2275" t="str">
        <f t="shared" si="253"/>
        <v>games</v>
      </c>
      <c r="T2275" t="str">
        <f t="shared" si="254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 s="12">
        <f t="shared" si="256"/>
        <v>41663.500659722224</v>
      </c>
      <c r="J2276">
        <v>1393156857</v>
      </c>
      <c r="K2276" s="12">
        <f t="shared" si="257"/>
        <v>41693.500659722224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15">
        <f t="shared" si="258"/>
        <v>119.6</v>
      </c>
      <c r="R2276" s="7">
        <f t="shared" si="255"/>
        <v>30.202020202020201</v>
      </c>
      <c r="S2276" t="str">
        <f t="shared" ref="S2276:S2322" si="259">LEFT(P2276,6-1)</f>
        <v>games</v>
      </c>
      <c r="T2276" t="str">
        <f t="shared" si="254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 s="12">
        <f t="shared" si="256"/>
        <v>41965.616655092599</v>
      </c>
      <c r="J2277">
        <v>1419259679</v>
      </c>
      <c r="K2277" s="12">
        <f t="shared" si="257"/>
        <v>41995.616655092599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15">
        <f t="shared" si="258"/>
        <v>407.76923076923077</v>
      </c>
      <c r="R2277" s="7">
        <f t="shared" si="255"/>
        <v>33.550632911392405</v>
      </c>
      <c r="S2277" t="str">
        <f t="shared" si="259"/>
        <v>games</v>
      </c>
      <c r="T2277" t="str">
        <f t="shared" si="254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 s="12">
        <f t="shared" si="256"/>
        <v>41614.651493055557</v>
      </c>
      <c r="J2278">
        <v>1388936289</v>
      </c>
      <c r="K2278" s="12">
        <f t="shared" si="257"/>
        <v>41644.651493055557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15">
        <f t="shared" si="258"/>
        <v>105.81826105905425</v>
      </c>
      <c r="R2278" s="7">
        <f t="shared" si="255"/>
        <v>64.74666666666667</v>
      </c>
      <c r="S2278" t="str">
        <f t="shared" si="259"/>
        <v>games</v>
      </c>
      <c r="T2278" t="str">
        <f t="shared" si="254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 s="12">
        <f t="shared" si="256"/>
        <v>40936.678506944445</v>
      </c>
      <c r="J2279">
        <v>1330359423</v>
      </c>
      <c r="K2279" s="12">
        <f t="shared" si="257"/>
        <v>40966.678506944445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15">
        <f t="shared" si="258"/>
        <v>141.08235294117648</v>
      </c>
      <c r="R2279" s="7">
        <f t="shared" si="255"/>
        <v>57.932367149758456</v>
      </c>
      <c r="S2279" t="str">
        <f t="shared" si="259"/>
        <v>games</v>
      </c>
      <c r="T2279" t="str">
        <f t="shared" si="254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 s="12">
        <f t="shared" si="256"/>
        <v>42338.709108796291</v>
      </c>
      <c r="J2280">
        <v>1451861940</v>
      </c>
      <c r="K2280" s="12">
        <f t="shared" si="257"/>
        <v>42372.957638888889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15">
        <f t="shared" si="258"/>
        <v>270.7</v>
      </c>
      <c r="R2280" s="7">
        <f t="shared" si="255"/>
        <v>53.078431372549019</v>
      </c>
      <c r="S2280" t="str">
        <f t="shared" si="259"/>
        <v>games</v>
      </c>
      <c r="T2280" t="str">
        <f t="shared" si="254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 s="12">
        <f t="shared" si="256"/>
        <v>42020.806701388887</v>
      </c>
      <c r="J2281">
        <v>1423022400</v>
      </c>
      <c r="K2281" s="12">
        <f t="shared" si="257"/>
        <v>42039.166666666672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15">
        <f t="shared" si="258"/>
        <v>153.80000000000001</v>
      </c>
      <c r="R2281" s="7">
        <f t="shared" si="255"/>
        <v>48.0625</v>
      </c>
      <c r="S2281" t="str">
        <f t="shared" si="259"/>
        <v>games</v>
      </c>
      <c r="T2281" t="str">
        <f t="shared" si="254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 s="12">
        <f t="shared" si="256"/>
        <v>42234.624895833331</v>
      </c>
      <c r="J2282">
        <v>1442501991</v>
      </c>
      <c r="K2282" s="12">
        <f t="shared" si="257"/>
        <v>42264.624895833331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15">
        <f t="shared" si="258"/>
        <v>403.57653061224488</v>
      </c>
      <c r="R2282" s="7">
        <f t="shared" si="255"/>
        <v>82.396874999999994</v>
      </c>
      <c r="S2282" t="str">
        <f t="shared" si="259"/>
        <v>games</v>
      </c>
      <c r="T2282" t="str">
        <f t="shared" si="254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 s="12">
        <f t="shared" si="256"/>
        <v>40687.285844907405</v>
      </c>
      <c r="J2283">
        <v>1311576600</v>
      </c>
      <c r="K2283" s="12">
        <f t="shared" si="257"/>
        <v>40749.284722222219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15">
        <f t="shared" si="258"/>
        <v>185</v>
      </c>
      <c r="R2283" s="7">
        <f t="shared" si="255"/>
        <v>50.454545454545453</v>
      </c>
      <c r="S2283" t="str">
        <f t="shared" si="259"/>
        <v>music</v>
      </c>
      <c r="T2283" t="str">
        <f>RIGHT(P2283,5-1)</f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 s="12">
        <f t="shared" si="256"/>
        <v>42323.17460648148</v>
      </c>
      <c r="J2284">
        <v>1452744686</v>
      </c>
      <c r="K2284" s="12">
        <f t="shared" si="257"/>
        <v>42383.17460648148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15">
        <f t="shared" si="258"/>
        <v>185.33333333333331</v>
      </c>
      <c r="R2284" s="7">
        <f t="shared" si="255"/>
        <v>115.83333333333333</v>
      </c>
      <c r="S2284" t="str">
        <f t="shared" si="259"/>
        <v>music</v>
      </c>
      <c r="T2284" t="str">
        <f t="shared" ref="T2284:T2303" si="260">RIGHT(P2284,5-1)</f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 s="12">
        <f t="shared" si="256"/>
        <v>40978.125046296293</v>
      </c>
      <c r="J2285">
        <v>1336528804</v>
      </c>
      <c r="K2285" s="12">
        <f t="shared" si="257"/>
        <v>41038.083379629628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15">
        <f t="shared" si="258"/>
        <v>100.85533333333332</v>
      </c>
      <c r="R2285" s="7">
        <f t="shared" si="255"/>
        <v>63.03458333333333</v>
      </c>
      <c r="S2285" t="str">
        <f t="shared" si="259"/>
        <v>music</v>
      </c>
      <c r="T2285" t="str">
        <f t="shared" si="260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 s="12">
        <f t="shared" si="256"/>
        <v>40585.796817129631</v>
      </c>
      <c r="J2286">
        <v>1299902400</v>
      </c>
      <c r="K2286" s="12">
        <f t="shared" si="257"/>
        <v>40614.166666666664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15">
        <f t="shared" si="258"/>
        <v>106.22116666666668</v>
      </c>
      <c r="R2286" s="7">
        <f t="shared" si="255"/>
        <v>108.02152542372882</v>
      </c>
      <c r="S2286" t="str">
        <f t="shared" si="259"/>
        <v>music</v>
      </c>
      <c r="T2286" t="str">
        <f t="shared" si="260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 s="12">
        <f t="shared" si="256"/>
        <v>41059.185682870368</v>
      </c>
      <c r="J2287">
        <v>1340944043</v>
      </c>
      <c r="K2287" s="12">
        <f t="shared" si="257"/>
        <v>41089.185682870368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15">
        <f t="shared" si="258"/>
        <v>121.36666666666667</v>
      </c>
      <c r="R2287" s="7">
        <f t="shared" si="255"/>
        <v>46.088607594936711</v>
      </c>
      <c r="S2287" t="str">
        <f t="shared" si="259"/>
        <v>music</v>
      </c>
      <c r="T2287" t="str">
        <f t="shared" si="260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 s="12">
        <f t="shared" si="256"/>
        <v>41494.963587962964</v>
      </c>
      <c r="J2288">
        <v>1378439940</v>
      </c>
      <c r="K2288" s="12">
        <f t="shared" si="257"/>
        <v>41523.165972222225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15">
        <f t="shared" si="258"/>
        <v>100.06666666666666</v>
      </c>
      <c r="R2288" s="7">
        <f t="shared" si="255"/>
        <v>107.21428571428571</v>
      </c>
      <c r="S2288" t="str">
        <f t="shared" si="259"/>
        <v>music</v>
      </c>
      <c r="T2288" t="str">
        <f t="shared" si="260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 s="12">
        <f t="shared" si="256"/>
        <v>41792.667361111111</v>
      </c>
      <c r="J2289">
        <v>1403539260</v>
      </c>
      <c r="K2289" s="12">
        <f t="shared" si="257"/>
        <v>41813.667361111111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15">
        <f t="shared" si="258"/>
        <v>119.97755555555555</v>
      </c>
      <c r="R2289" s="7">
        <f t="shared" si="255"/>
        <v>50.9338679245283</v>
      </c>
      <c r="S2289" t="str">
        <f t="shared" si="259"/>
        <v>music</v>
      </c>
      <c r="T2289" t="str">
        <f t="shared" si="260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 s="12">
        <f t="shared" si="256"/>
        <v>41067.827418981484</v>
      </c>
      <c r="J2290">
        <v>1340733600</v>
      </c>
      <c r="K2290" s="12">
        <f t="shared" si="257"/>
        <v>41086.75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15">
        <f t="shared" si="258"/>
        <v>100.1</v>
      </c>
      <c r="R2290" s="7">
        <f t="shared" si="255"/>
        <v>40.04</v>
      </c>
      <c r="S2290" t="str">
        <f t="shared" si="259"/>
        <v>music</v>
      </c>
      <c r="T2290" t="str">
        <f t="shared" si="260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 s="12">
        <f t="shared" si="256"/>
        <v>41571.998379629629</v>
      </c>
      <c r="J2291">
        <v>1386372120</v>
      </c>
      <c r="K2291" s="12">
        <f t="shared" si="257"/>
        <v>41614.973611111112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15">
        <f t="shared" si="258"/>
        <v>107.4</v>
      </c>
      <c r="R2291" s="7">
        <f t="shared" si="255"/>
        <v>64.44</v>
      </c>
      <c r="S2291" t="str">
        <f t="shared" si="259"/>
        <v>music</v>
      </c>
      <c r="T2291" t="str">
        <f t="shared" si="260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 s="12">
        <f t="shared" si="256"/>
        <v>40070.253819444442</v>
      </c>
      <c r="J2292">
        <v>1259686800</v>
      </c>
      <c r="K2292" s="12">
        <f t="shared" si="257"/>
        <v>40148.708333333336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15">
        <f t="shared" si="258"/>
        <v>104.06666666666666</v>
      </c>
      <c r="R2292" s="7">
        <f t="shared" si="255"/>
        <v>53.827586206896555</v>
      </c>
      <c r="S2292" t="str">
        <f t="shared" si="259"/>
        <v>music</v>
      </c>
      <c r="T2292" t="str">
        <f t="shared" si="260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 s="12">
        <f t="shared" si="256"/>
        <v>40987.977060185185</v>
      </c>
      <c r="J2293">
        <v>1335153600</v>
      </c>
      <c r="K2293" s="12">
        <f t="shared" si="257"/>
        <v>41022.166666666664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15">
        <f t="shared" si="258"/>
        <v>172.8</v>
      </c>
      <c r="R2293" s="7">
        <f t="shared" si="255"/>
        <v>100.46511627906976</v>
      </c>
      <c r="S2293" t="str">
        <f t="shared" si="259"/>
        <v>music</v>
      </c>
      <c r="T2293" t="str">
        <f t="shared" si="260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 s="12">
        <f t="shared" si="256"/>
        <v>40987.697638888887</v>
      </c>
      <c r="J2294">
        <v>1334767476</v>
      </c>
      <c r="K2294" s="12">
        <f t="shared" si="257"/>
        <v>41017.697638888887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15">
        <f t="shared" si="258"/>
        <v>107.2505</v>
      </c>
      <c r="R2294" s="7">
        <f t="shared" si="255"/>
        <v>46.630652173913049</v>
      </c>
      <c r="S2294" t="str">
        <f t="shared" si="259"/>
        <v>music</v>
      </c>
      <c r="T2294" t="str">
        <f t="shared" si="260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 s="12">
        <f t="shared" si="256"/>
        <v>41151.708321759259</v>
      </c>
      <c r="J2295">
        <v>1348545540</v>
      </c>
      <c r="K2295" s="12">
        <f t="shared" si="257"/>
        <v>41177.165972222225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15">
        <f t="shared" si="258"/>
        <v>108.23529411764706</v>
      </c>
      <c r="R2295" s="7">
        <f t="shared" si="255"/>
        <v>34.074074074074076</v>
      </c>
      <c r="S2295" t="str">
        <f t="shared" si="259"/>
        <v>music</v>
      </c>
      <c r="T2295" t="str">
        <f t="shared" si="260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 s="12">
        <f t="shared" si="256"/>
        <v>41264.72314814815</v>
      </c>
      <c r="J2296">
        <v>1358702480</v>
      </c>
      <c r="K2296" s="12">
        <f t="shared" si="257"/>
        <v>41294.72314814815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15">
        <f t="shared" si="258"/>
        <v>146.08079999999998</v>
      </c>
      <c r="R2296" s="7">
        <f t="shared" si="255"/>
        <v>65.214642857142863</v>
      </c>
      <c r="S2296" t="str">
        <f t="shared" si="259"/>
        <v>music</v>
      </c>
      <c r="T2296" t="str">
        <f t="shared" si="260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 s="12">
        <f t="shared" si="256"/>
        <v>41270.954351851848</v>
      </c>
      <c r="J2297">
        <v>1359240856</v>
      </c>
      <c r="K2297" s="12">
        <f t="shared" si="257"/>
        <v>41300.954351851848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15">
        <f t="shared" si="258"/>
        <v>125.25</v>
      </c>
      <c r="R2297" s="7">
        <f t="shared" si="255"/>
        <v>44.205882352941174</v>
      </c>
      <c r="S2297" t="str">
        <f t="shared" si="259"/>
        <v>music</v>
      </c>
      <c r="T2297" t="str">
        <f t="shared" si="260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 s="12">
        <f t="shared" si="256"/>
        <v>40927.731782407405</v>
      </c>
      <c r="J2298">
        <v>1330018426</v>
      </c>
      <c r="K2298" s="12">
        <f t="shared" si="257"/>
        <v>40962.731782407405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15">
        <f t="shared" si="258"/>
        <v>149.07142857142856</v>
      </c>
      <c r="R2298" s="7">
        <f t="shared" si="255"/>
        <v>71.965517241379317</v>
      </c>
      <c r="S2298" t="str">
        <f t="shared" si="259"/>
        <v>music</v>
      </c>
      <c r="T2298" t="str">
        <f t="shared" si="260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 s="12">
        <f t="shared" si="256"/>
        <v>40948.042233796295</v>
      </c>
      <c r="J2299">
        <v>1331697540</v>
      </c>
      <c r="K2299" s="12">
        <f t="shared" si="257"/>
        <v>40982.165972222225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15">
        <f t="shared" si="258"/>
        <v>100.6</v>
      </c>
      <c r="R2299" s="7">
        <f t="shared" si="255"/>
        <v>52.94736842105263</v>
      </c>
      <c r="S2299" t="str">
        <f t="shared" si="259"/>
        <v>music</v>
      </c>
      <c r="T2299" t="str">
        <f t="shared" si="260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 s="12">
        <f t="shared" si="256"/>
        <v>41694.84065972222</v>
      </c>
      <c r="J2300">
        <v>1395861033</v>
      </c>
      <c r="K2300" s="12">
        <f t="shared" si="257"/>
        <v>41724.798993055556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15">
        <f t="shared" si="258"/>
        <v>105.07333333333332</v>
      </c>
      <c r="R2300" s="7">
        <f t="shared" si="255"/>
        <v>109.45138888888889</v>
      </c>
      <c r="S2300" t="str">
        <f t="shared" si="259"/>
        <v>music</v>
      </c>
      <c r="T2300" t="str">
        <f t="shared" si="260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 s="12">
        <f t="shared" si="256"/>
        <v>40565.032511574071</v>
      </c>
      <c r="J2301">
        <v>1296953209</v>
      </c>
      <c r="K2301" s="12">
        <f t="shared" si="257"/>
        <v>40580.032511574071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15">
        <f t="shared" si="258"/>
        <v>350.16666666666663</v>
      </c>
      <c r="R2301" s="7">
        <f t="shared" si="255"/>
        <v>75.035714285714292</v>
      </c>
      <c r="S2301" t="str">
        <f t="shared" si="259"/>
        <v>music</v>
      </c>
      <c r="T2301" t="str">
        <f t="shared" si="260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 s="12">
        <f t="shared" si="256"/>
        <v>41074.727037037039</v>
      </c>
      <c r="J2302">
        <v>1340904416</v>
      </c>
      <c r="K2302" s="12">
        <f t="shared" si="257"/>
        <v>41088.727037037039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15">
        <f t="shared" si="258"/>
        <v>101.25</v>
      </c>
      <c r="R2302" s="7">
        <f t="shared" ref="R2302:R2365" si="261">(E2302/N2302)</f>
        <v>115.71428571428571</v>
      </c>
      <c r="S2302" t="str">
        <f t="shared" si="259"/>
        <v>music</v>
      </c>
      <c r="T2302" t="str">
        <f t="shared" si="260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 s="12">
        <f t="shared" si="256"/>
        <v>41416.146944444445</v>
      </c>
      <c r="J2303">
        <v>1371785496</v>
      </c>
      <c r="K2303" s="12">
        <f t="shared" si="257"/>
        <v>41446.146944444445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15">
        <f t="shared" si="258"/>
        <v>133.6044</v>
      </c>
      <c r="R2303" s="7">
        <f t="shared" si="261"/>
        <v>31.659810426540286</v>
      </c>
      <c r="S2303" t="str">
        <f t="shared" si="259"/>
        <v>music</v>
      </c>
      <c r="T2303" t="str">
        <f t="shared" si="260"/>
        <v>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 s="12">
        <f t="shared" si="256"/>
        <v>41605.868449074071</v>
      </c>
      <c r="J2304">
        <v>1388473200</v>
      </c>
      <c r="K2304" s="12">
        <f t="shared" si="257"/>
        <v>41639.291666666664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15">
        <f t="shared" si="258"/>
        <v>170.65217391304347</v>
      </c>
      <c r="R2304" s="7">
        <f t="shared" si="261"/>
        <v>46.176470588235297</v>
      </c>
      <c r="S2304" t="str">
        <f t="shared" si="259"/>
        <v>music</v>
      </c>
      <c r="T2304" t="str">
        <f>RIGHT(P2304,11-1)</f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 s="12">
        <f t="shared" si="256"/>
        <v>40850.111064814817</v>
      </c>
      <c r="J2305">
        <v>1323747596</v>
      </c>
      <c r="K2305" s="12">
        <f t="shared" si="257"/>
        <v>40890.152731481481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15">
        <f t="shared" si="258"/>
        <v>109.35829457364341</v>
      </c>
      <c r="R2305" s="7">
        <f t="shared" si="261"/>
        <v>68.481650485436887</v>
      </c>
      <c r="S2305" t="str">
        <f t="shared" si="259"/>
        <v>music</v>
      </c>
      <c r="T2305" t="str">
        <f t="shared" ref="T2305:T2321" si="262">RIGHT(P2305,11-1)</f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 s="12">
        <f t="shared" si="256"/>
        <v>40502.815868055557</v>
      </c>
      <c r="J2306">
        <v>1293857940</v>
      </c>
      <c r="K2306" s="12">
        <f t="shared" si="257"/>
        <v>40544.207638888889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15">
        <f t="shared" si="258"/>
        <v>100.70033333333335</v>
      </c>
      <c r="R2306" s="7">
        <f t="shared" si="261"/>
        <v>53.469203539823013</v>
      </c>
      <c r="S2306" t="str">
        <f t="shared" si="259"/>
        <v>music</v>
      </c>
      <c r="T2306" t="str">
        <f t="shared" si="262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 s="12">
        <f t="shared" ref="I2307:I2370" si="263">(((L2307/60)/60)/24)+DATE(1970, 1, 1)</f>
        <v>41834.695277777777</v>
      </c>
      <c r="J2307">
        <v>1407520800</v>
      </c>
      <c r="K2307" s="12">
        <f t="shared" ref="K2307:K2370" si="264">(((J2307/60)/60)/24)+DATE(1970, 1, 1)</f>
        <v>41859.75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15">
        <f t="shared" ref="Q2307:Q2370" si="265">E2307/D2307*100</f>
        <v>101.22777777777779</v>
      </c>
      <c r="R2307" s="7">
        <f t="shared" si="261"/>
        <v>109.10778443113773</v>
      </c>
      <c r="S2307" t="str">
        <f t="shared" si="259"/>
        <v>music</v>
      </c>
      <c r="T2307" t="str">
        <f t="shared" si="262"/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 s="12">
        <f t="shared" si="263"/>
        <v>40948.16815972222</v>
      </c>
      <c r="J2308">
        <v>1331352129</v>
      </c>
      <c r="K2308" s="12">
        <f t="shared" si="264"/>
        <v>40978.16815972222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15">
        <f t="shared" si="265"/>
        <v>106.75857142857143</v>
      </c>
      <c r="R2308" s="7">
        <f t="shared" si="261"/>
        <v>51.185616438356163</v>
      </c>
      <c r="S2308" t="str">
        <f t="shared" si="259"/>
        <v>music</v>
      </c>
      <c r="T2308" t="str">
        <f t="shared" si="262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 s="12">
        <f t="shared" si="263"/>
        <v>41004.802465277775</v>
      </c>
      <c r="J2309">
        <v>1336245328</v>
      </c>
      <c r="K2309" s="12">
        <f t="shared" si="264"/>
        <v>41034.802407407406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15">
        <f t="shared" si="265"/>
        <v>106.65777537961894</v>
      </c>
      <c r="R2309" s="7">
        <f t="shared" si="261"/>
        <v>27.936800000000002</v>
      </c>
      <c r="S2309" t="str">
        <f t="shared" si="259"/>
        <v>music</v>
      </c>
      <c r="T2309" t="str">
        <f t="shared" si="262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 s="12">
        <f t="shared" si="263"/>
        <v>41851.962916666671</v>
      </c>
      <c r="J2310">
        <v>1409274000</v>
      </c>
      <c r="K2310" s="12">
        <f t="shared" si="264"/>
        <v>41880.041666666664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15">
        <f t="shared" si="265"/>
        <v>101.30622</v>
      </c>
      <c r="R2310" s="7">
        <f t="shared" si="261"/>
        <v>82.496921824104234</v>
      </c>
      <c r="S2310" t="str">
        <f t="shared" si="259"/>
        <v>music</v>
      </c>
      <c r="T2310" t="str">
        <f t="shared" si="262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 s="12">
        <f t="shared" si="263"/>
        <v>41307.987696759257</v>
      </c>
      <c r="J2311">
        <v>1362872537</v>
      </c>
      <c r="K2311" s="12">
        <f t="shared" si="264"/>
        <v>41342.987696759257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15">
        <f t="shared" si="265"/>
        <v>106.67450000000001</v>
      </c>
      <c r="R2311" s="7">
        <f t="shared" si="261"/>
        <v>59.817476635514019</v>
      </c>
      <c r="S2311" t="str">
        <f t="shared" si="259"/>
        <v>music</v>
      </c>
      <c r="T2311" t="str">
        <f t="shared" si="262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 s="12">
        <f t="shared" si="263"/>
        <v>41324.79415509259</v>
      </c>
      <c r="J2312">
        <v>1363889015</v>
      </c>
      <c r="K2312" s="12">
        <f t="shared" si="264"/>
        <v>41354.752488425926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15">
        <f t="shared" si="265"/>
        <v>428.83978378378379</v>
      </c>
      <c r="R2312" s="7">
        <f t="shared" si="261"/>
        <v>64.816470588235291</v>
      </c>
      <c r="S2312" t="str">
        <f t="shared" si="259"/>
        <v>music</v>
      </c>
      <c r="T2312" t="str">
        <f t="shared" si="262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 s="12">
        <f t="shared" si="263"/>
        <v>41736.004502314812</v>
      </c>
      <c r="J2313">
        <v>1399421189</v>
      </c>
      <c r="K2313" s="12">
        <f t="shared" si="264"/>
        <v>41766.004502314812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15">
        <f t="shared" si="265"/>
        <v>104.11111111111111</v>
      </c>
      <c r="R2313" s="7">
        <f t="shared" si="261"/>
        <v>90.09615384615384</v>
      </c>
      <c r="S2313" t="str">
        <f t="shared" si="259"/>
        <v>music</v>
      </c>
      <c r="T2313" t="str">
        <f t="shared" si="262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 s="12">
        <f t="shared" si="263"/>
        <v>41716.632847222223</v>
      </c>
      <c r="J2314">
        <v>1397862000</v>
      </c>
      <c r="K2314" s="12">
        <f t="shared" si="264"/>
        <v>41747.958333333336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15">
        <f t="shared" si="265"/>
        <v>107.86666666666666</v>
      </c>
      <c r="R2314" s="7">
        <f t="shared" si="261"/>
        <v>40.962025316455694</v>
      </c>
      <c r="S2314" t="str">
        <f t="shared" si="259"/>
        <v>music</v>
      </c>
      <c r="T2314" t="str">
        <f t="shared" si="262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 s="12">
        <f t="shared" si="263"/>
        <v>41002.958634259259</v>
      </c>
      <c r="J2315">
        <v>1336086026</v>
      </c>
      <c r="K2315" s="12">
        <f t="shared" si="264"/>
        <v>41032.958634259259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15">
        <f t="shared" si="265"/>
        <v>175.84040000000002</v>
      </c>
      <c r="R2315" s="7">
        <f t="shared" si="261"/>
        <v>56.000127388535034</v>
      </c>
      <c r="S2315" t="str">
        <f t="shared" si="259"/>
        <v>music</v>
      </c>
      <c r="T2315" t="str">
        <f t="shared" si="262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 s="12">
        <f t="shared" si="263"/>
        <v>41037.551585648151</v>
      </c>
      <c r="J2316">
        <v>1339074857</v>
      </c>
      <c r="K2316" s="12">
        <f t="shared" si="264"/>
        <v>41067.551585648151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15">
        <f t="shared" si="265"/>
        <v>156.97</v>
      </c>
      <c r="R2316" s="7">
        <f t="shared" si="261"/>
        <v>37.672800000000002</v>
      </c>
      <c r="S2316" t="str">
        <f t="shared" si="259"/>
        <v>music</v>
      </c>
      <c r="T2316" t="str">
        <f t="shared" si="262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 s="12">
        <f t="shared" si="263"/>
        <v>41004.72619212963</v>
      </c>
      <c r="J2317">
        <v>1336238743</v>
      </c>
      <c r="K2317" s="12">
        <f t="shared" si="264"/>
        <v>41034.72619212963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15">
        <f t="shared" si="265"/>
        <v>102.60000000000001</v>
      </c>
      <c r="R2317" s="7">
        <f t="shared" si="261"/>
        <v>40.078125</v>
      </c>
      <c r="S2317" t="str">
        <f t="shared" si="259"/>
        <v>music</v>
      </c>
      <c r="T2317" t="str">
        <f t="shared" si="262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 s="12">
        <f t="shared" si="263"/>
        <v>40079.725115740745</v>
      </c>
      <c r="J2318">
        <v>1260383040</v>
      </c>
      <c r="K2318" s="12">
        <f t="shared" si="264"/>
        <v>40156.76666666667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15">
        <f t="shared" si="265"/>
        <v>104.04266666666666</v>
      </c>
      <c r="R2318" s="7">
        <f t="shared" si="261"/>
        <v>78.031999999999996</v>
      </c>
      <c r="S2318" t="str">
        <f t="shared" si="259"/>
        <v>music</v>
      </c>
      <c r="T2318" t="str">
        <f t="shared" si="262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 s="12">
        <f t="shared" si="263"/>
        <v>40192.542233796295</v>
      </c>
      <c r="J2319">
        <v>1266210000</v>
      </c>
      <c r="K2319" s="12">
        <f t="shared" si="264"/>
        <v>40224.208333333336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15">
        <f t="shared" si="265"/>
        <v>104</v>
      </c>
      <c r="R2319" s="7">
        <f t="shared" si="261"/>
        <v>18.90909090909091</v>
      </c>
      <c r="S2319" t="str">
        <f t="shared" si="259"/>
        <v>music</v>
      </c>
      <c r="T2319" t="str">
        <f t="shared" si="262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 s="12">
        <f t="shared" si="263"/>
        <v>40050.643680555557</v>
      </c>
      <c r="J2320">
        <v>1253937540</v>
      </c>
      <c r="K2320" s="12">
        <f t="shared" si="264"/>
        <v>40082.165972222225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15">
        <f t="shared" si="265"/>
        <v>121.05999999999999</v>
      </c>
      <c r="R2320" s="7">
        <f t="shared" si="261"/>
        <v>37.134969325153371</v>
      </c>
      <c r="S2320" t="str">
        <f t="shared" si="259"/>
        <v>music</v>
      </c>
      <c r="T2320" t="str">
        <f t="shared" si="262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 s="12">
        <f t="shared" si="263"/>
        <v>41593.082002314812</v>
      </c>
      <c r="J2321">
        <v>1387072685</v>
      </c>
      <c r="K2321" s="12">
        <f t="shared" si="264"/>
        <v>41623.082002314812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15">
        <f t="shared" si="265"/>
        <v>107.69999999999999</v>
      </c>
      <c r="R2321" s="7">
        <f t="shared" si="261"/>
        <v>41.961038961038959</v>
      </c>
      <c r="S2321" t="str">
        <f t="shared" si="259"/>
        <v>music</v>
      </c>
      <c r="T2321" t="str">
        <f t="shared" si="262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 s="12">
        <f t="shared" si="263"/>
        <v>41696.817129629628</v>
      </c>
      <c r="J2322">
        <v>1396463800</v>
      </c>
      <c r="K2322" s="12">
        <f t="shared" si="264"/>
        <v>41731.775462962964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15">
        <f t="shared" si="265"/>
        <v>108.66</v>
      </c>
      <c r="R2322" s="7">
        <f t="shared" si="261"/>
        <v>61.044943820224717</v>
      </c>
      <c r="S2322" t="str">
        <f t="shared" si="259"/>
        <v>music</v>
      </c>
      <c r="T2322" t="str">
        <f>RIGHT(P2322,11-1)</f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 s="12">
        <f t="shared" si="263"/>
        <v>42799.260428240741</v>
      </c>
      <c r="J2323">
        <v>1491282901</v>
      </c>
      <c r="K2323" s="12">
        <f t="shared" si="264"/>
        <v>42829.21876157407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15">
        <f t="shared" si="265"/>
        <v>39.120962394619681</v>
      </c>
      <c r="R2323" s="7">
        <f t="shared" si="261"/>
        <v>64.53125</v>
      </c>
      <c r="S2323" t="str">
        <f>LEFT(P2323,5-1)</f>
        <v>food</v>
      </c>
      <c r="T2323" t="str">
        <f>RIGHT(P2323,12-1)</f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 s="12">
        <f t="shared" si="263"/>
        <v>42804.895474537043</v>
      </c>
      <c r="J2324">
        <v>1491769769</v>
      </c>
      <c r="K2324" s="12">
        <f t="shared" si="264"/>
        <v>42834.853807870371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15">
        <f t="shared" si="265"/>
        <v>3.1481481481481479</v>
      </c>
      <c r="R2324" s="7">
        <f t="shared" si="261"/>
        <v>21.25</v>
      </c>
      <c r="S2324" t="str">
        <f t="shared" ref="S2324:S2342" si="266">LEFT(P2324,5-1)</f>
        <v>food</v>
      </c>
      <c r="T2324" t="str">
        <f t="shared" ref="T2324:T2342" si="267">RIGHT(P2324,12-1)</f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 s="12">
        <f t="shared" si="263"/>
        <v>42807.755173611105</v>
      </c>
      <c r="J2325">
        <v>1490033247</v>
      </c>
      <c r="K2325" s="12">
        <f t="shared" si="264"/>
        <v>42814.755173611105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15">
        <f t="shared" si="265"/>
        <v>48</v>
      </c>
      <c r="R2325" s="7">
        <f t="shared" si="261"/>
        <v>30</v>
      </c>
      <c r="S2325" t="str">
        <f t="shared" si="266"/>
        <v>food</v>
      </c>
      <c r="T2325" t="str">
        <f t="shared" si="267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 s="12">
        <f t="shared" si="263"/>
        <v>42790.885243055556</v>
      </c>
      <c r="J2326">
        <v>1490559285</v>
      </c>
      <c r="K2326" s="12">
        <f t="shared" si="264"/>
        <v>42820.843576388885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15">
        <f t="shared" si="265"/>
        <v>20.733333333333334</v>
      </c>
      <c r="R2326" s="7">
        <f t="shared" si="261"/>
        <v>25.491803278688526</v>
      </c>
      <c r="S2326" t="str">
        <f t="shared" si="266"/>
        <v>food</v>
      </c>
      <c r="T2326" t="str">
        <f t="shared" si="267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 s="12">
        <f t="shared" si="263"/>
        <v>42794.022349537037</v>
      </c>
      <c r="J2327">
        <v>1490830331</v>
      </c>
      <c r="K2327" s="12">
        <f t="shared" si="264"/>
        <v>42823.980682870373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15">
        <f t="shared" si="265"/>
        <v>8</v>
      </c>
      <c r="R2327" s="7">
        <f t="shared" si="261"/>
        <v>11.428571428571429</v>
      </c>
      <c r="S2327" t="str">
        <f t="shared" si="266"/>
        <v>food</v>
      </c>
      <c r="T2327" t="str">
        <f t="shared" si="267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 s="12">
        <f t="shared" si="263"/>
        <v>42804.034120370372</v>
      </c>
      <c r="J2328">
        <v>1493571600</v>
      </c>
      <c r="K2328" s="12">
        <f t="shared" si="264"/>
        <v>42855.708333333328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15">
        <f t="shared" si="265"/>
        <v>0.72</v>
      </c>
      <c r="R2328" s="7">
        <f t="shared" si="261"/>
        <v>108</v>
      </c>
      <c r="S2328" t="str">
        <f t="shared" si="266"/>
        <v>food</v>
      </c>
      <c r="T2328" t="str">
        <f t="shared" si="267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 s="12">
        <f t="shared" si="263"/>
        <v>41842.917129629634</v>
      </c>
      <c r="J2329">
        <v>1409090440</v>
      </c>
      <c r="K2329" s="12">
        <f t="shared" si="264"/>
        <v>41877.917129629634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15">
        <f t="shared" si="265"/>
        <v>526.09431428571429</v>
      </c>
      <c r="R2329" s="7">
        <f t="shared" si="261"/>
        <v>54.883162444113267</v>
      </c>
      <c r="S2329" t="str">
        <f t="shared" si="266"/>
        <v>food</v>
      </c>
      <c r="T2329" t="str">
        <f t="shared" si="267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 s="12">
        <f t="shared" si="263"/>
        <v>42139.781678240746</v>
      </c>
      <c r="J2330">
        <v>1434307537</v>
      </c>
      <c r="K2330" s="12">
        <f t="shared" si="264"/>
        <v>42169.781678240746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15">
        <f t="shared" si="265"/>
        <v>254.45000000000002</v>
      </c>
      <c r="R2330" s="7">
        <f t="shared" si="261"/>
        <v>47.383612662942269</v>
      </c>
      <c r="S2330" t="str">
        <f t="shared" si="266"/>
        <v>food</v>
      </c>
      <c r="T2330" t="str">
        <f t="shared" si="267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 s="12">
        <f t="shared" si="263"/>
        <v>41807.624374999999</v>
      </c>
      <c r="J2331">
        <v>1405609146</v>
      </c>
      <c r="K2331" s="12">
        <f t="shared" si="264"/>
        <v>41837.624374999999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15">
        <f t="shared" si="265"/>
        <v>105.91999999999999</v>
      </c>
      <c r="R2331" s="7">
        <f t="shared" si="261"/>
        <v>211.84</v>
      </c>
      <c r="S2331" t="str">
        <f t="shared" si="266"/>
        <v>food</v>
      </c>
      <c r="T2331" t="str">
        <f t="shared" si="267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 s="12">
        <f t="shared" si="263"/>
        <v>42332.89980324074</v>
      </c>
      <c r="J2332">
        <v>1451001600</v>
      </c>
      <c r="K2332" s="12">
        <f t="shared" si="264"/>
        <v>42363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15">
        <f t="shared" si="265"/>
        <v>102.42285714285715</v>
      </c>
      <c r="R2332" s="7">
        <f t="shared" si="261"/>
        <v>219.92638036809817</v>
      </c>
      <c r="S2332" t="str">
        <f t="shared" si="266"/>
        <v>food</v>
      </c>
      <c r="T2332" t="str">
        <f t="shared" si="267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 s="12">
        <f t="shared" si="263"/>
        <v>41839.005671296298</v>
      </c>
      <c r="J2333">
        <v>1408320490</v>
      </c>
      <c r="K2333" s="12">
        <f t="shared" si="264"/>
        <v>41869.005671296298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15">
        <f t="shared" si="265"/>
        <v>144.31375</v>
      </c>
      <c r="R2333" s="7">
        <f t="shared" si="261"/>
        <v>40.795406360424032</v>
      </c>
      <c r="S2333" t="str">
        <f t="shared" si="266"/>
        <v>food</v>
      </c>
      <c r="T2333" t="str">
        <f t="shared" si="267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 s="12">
        <f t="shared" si="263"/>
        <v>42011.628136574072</v>
      </c>
      <c r="J2334">
        <v>1423235071</v>
      </c>
      <c r="K2334" s="12">
        <f t="shared" si="264"/>
        <v>42041.628136574072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15">
        <f t="shared" si="265"/>
        <v>106.30800000000001</v>
      </c>
      <c r="R2334" s="7">
        <f t="shared" si="261"/>
        <v>75.502840909090907</v>
      </c>
      <c r="S2334" t="str">
        <f t="shared" si="266"/>
        <v>food</v>
      </c>
      <c r="T2334" t="str">
        <f t="shared" si="267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 s="12">
        <f t="shared" si="263"/>
        <v>41767.650347222225</v>
      </c>
      <c r="J2335">
        <v>1401385800</v>
      </c>
      <c r="K2335" s="12">
        <f t="shared" si="264"/>
        <v>41788.743055555555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15">
        <f t="shared" si="265"/>
        <v>212.16666666666666</v>
      </c>
      <c r="R2335" s="7">
        <f t="shared" si="261"/>
        <v>13.542553191489361</v>
      </c>
      <c r="S2335" t="str">
        <f t="shared" si="266"/>
        <v>food</v>
      </c>
      <c r="T2335" t="str">
        <f t="shared" si="267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 s="12">
        <f t="shared" si="263"/>
        <v>41918.670115740737</v>
      </c>
      <c r="J2336">
        <v>1415208840</v>
      </c>
      <c r="K2336" s="12">
        <f t="shared" si="264"/>
        <v>41948.731944444444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15">
        <f t="shared" si="265"/>
        <v>101.95</v>
      </c>
      <c r="R2336" s="7">
        <f t="shared" si="261"/>
        <v>60.865671641791046</v>
      </c>
      <c r="S2336" t="str">
        <f t="shared" si="266"/>
        <v>food</v>
      </c>
      <c r="T2336" t="str">
        <f t="shared" si="267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 s="12">
        <f t="shared" si="263"/>
        <v>41771.572256944448</v>
      </c>
      <c r="J2337">
        <v>1402494243</v>
      </c>
      <c r="K2337" s="12">
        <f t="shared" si="264"/>
        <v>41801.572256944448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15">
        <f t="shared" si="265"/>
        <v>102.27200000000001</v>
      </c>
      <c r="R2337" s="7">
        <f t="shared" si="261"/>
        <v>115.69230769230769</v>
      </c>
      <c r="S2337" t="str">
        <f t="shared" si="266"/>
        <v>food</v>
      </c>
      <c r="T2337" t="str">
        <f t="shared" si="267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 s="12">
        <f t="shared" si="263"/>
        <v>41666.924710648149</v>
      </c>
      <c r="J2338">
        <v>1394316695</v>
      </c>
      <c r="K2338" s="12">
        <f t="shared" si="264"/>
        <v>41706.924710648149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15">
        <f t="shared" si="265"/>
        <v>520.73254999999995</v>
      </c>
      <c r="R2338" s="7">
        <f t="shared" si="261"/>
        <v>48.104623556581984</v>
      </c>
      <c r="S2338" t="str">
        <f t="shared" si="266"/>
        <v>food</v>
      </c>
      <c r="T2338" t="str">
        <f t="shared" si="267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 s="12">
        <f t="shared" si="263"/>
        <v>41786.640543981484</v>
      </c>
      <c r="J2339">
        <v>1403796143</v>
      </c>
      <c r="K2339" s="12">
        <f t="shared" si="264"/>
        <v>41816.640543981484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15">
        <f t="shared" si="265"/>
        <v>110.65833333333333</v>
      </c>
      <c r="R2339" s="7">
        <f t="shared" si="261"/>
        <v>74.184357541899445</v>
      </c>
      <c r="S2339" t="str">
        <f t="shared" si="266"/>
        <v>food</v>
      </c>
      <c r="T2339" t="str">
        <f t="shared" si="267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 s="12">
        <f t="shared" si="263"/>
        <v>41789.896805555552</v>
      </c>
      <c r="J2340">
        <v>1404077484</v>
      </c>
      <c r="K2340" s="12">
        <f t="shared" si="264"/>
        <v>41819.896805555552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15">
        <f t="shared" si="265"/>
        <v>101.14333333333335</v>
      </c>
      <c r="R2340" s="7">
        <f t="shared" si="261"/>
        <v>123.34552845528455</v>
      </c>
      <c r="S2340" t="str">
        <f t="shared" si="266"/>
        <v>food</v>
      </c>
      <c r="T2340" t="str">
        <f t="shared" si="267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 s="12">
        <f t="shared" si="263"/>
        <v>42692.79987268518</v>
      </c>
      <c r="J2341">
        <v>1482134340</v>
      </c>
      <c r="K2341" s="12">
        <f t="shared" si="264"/>
        <v>42723.332638888889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15">
        <f t="shared" si="265"/>
        <v>294.20799999999997</v>
      </c>
      <c r="R2341" s="7">
        <f t="shared" si="261"/>
        <v>66.623188405797094</v>
      </c>
      <c r="S2341" t="str">
        <f t="shared" si="266"/>
        <v>food</v>
      </c>
      <c r="T2341" t="str">
        <f t="shared" si="267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 s="12">
        <f t="shared" si="263"/>
        <v>42643.642800925925</v>
      </c>
      <c r="J2342">
        <v>1477841138</v>
      </c>
      <c r="K2342" s="12">
        <f t="shared" si="264"/>
        <v>42673.642800925925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15">
        <f t="shared" si="265"/>
        <v>105.77749999999999</v>
      </c>
      <c r="R2342" s="7">
        <f t="shared" si="261"/>
        <v>104.99007444168734</v>
      </c>
      <c r="S2342" t="str">
        <f t="shared" si="266"/>
        <v>food</v>
      </c>
      <c r="T2342" t="str">
        <f t="shared" si="267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 s="12">
        <f t="shared" si="263"/>
        <v>42167.813703703709</v>
      </c>
      <c r="J2343">
        <v>1436729504</v>
      </c>
      <c r="K2343" s="12">
        <f t="shared" si="264"/>
        <v>42197.813703703709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15">
        <f t="shared" si="265"/>
        <v>0</v>
      </c>
      <c r="R2343" s="7" t="e">
        <f t="shared" si="261"/>
        <v>#DIV/0!</v>
      </c>
      <c r="S2343" t="str">
        <f>LEFT(P2343,11-1)</f>
        <v>technology</v>
      </c>
      <c r="T2343" t="str">
        <f>RIGHT(P2343,4-1)</f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 s="12">
        <f t="shared" si="263"/>
        <v>41897.702199074076</v>
      </c>
      <c r="J2344">
        <v>1412571600</v>
      </c>
      <c r="K2344" s="12">
        <f t="shared" si="264"/>
        <v>41918.208333333336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15">
        <f t="shared" si="265"/>
        <v>0</v>
      </c>
      <c r="R2344" s="7" t="e">
        <f t="shared" si="261"/>
        <v>#DIV/0!</v>
      </c>
      <c r="S2344" t="str">
        <f t="shared" ref="S2344:S2402" si="268">LEFT(P2344,11-1)</f>
        <v>technology</v>
      </c>
      <c r="T2344" t="str">
        <f t="shared" ref="T2344:T2402" si="269">RIGHT(P2344,4-1)</f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 s="12">
        <f t="shared" si="263"/>
        <v>42327.825289351851</v>
      </c>
      <c r="J2345">
        <v>1452282420</v>
      </c>
      <c r="K2345" s="12">
        <f t="shared" si="264"/>
        <v>42377.82430555555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15">
        <f t="shared" si="265"/>
        <v>3</v>
      </c>
      <c r="R2345" s="7">
        <f t="shared" si="261"/>
        <v>300</v>
      </c>
      <c r="S2345" t="str">
        <f t="shared" si="268"/>
        <v>technology</v>
      </c>
      <c r="T2345" t="str">
        <f t="shared" si="269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 s="12">
        <f t="shared" si="263"/>
        <v>42515.727650462963</v>
      </c>
      <c r="J2346">
        <v>1466789269</v>
      </c>
      <c r="K2346" s="12">
        <f t="shared" si="264"/>
        <v>42545.727650462963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15">
        <f t="shared" si="265"/>
        <v>0.1</v>
      </c>
      <c r="R2346" s="7">
        <f t="shared" si="261"/>
        <v>1</v>
      </c>
      <c r="S2346" t="str">
        <f t="shared" si="268"/>
        <v>technology</v>
      </c>
      <c r="T2346" t="str">
        <f t="shared" si="269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 s="12">
        <f t="shared" si="263"/>
        <v>42060.001805555556</v>
      </c>
      <c r="J2347">
        <v>1427845140</v>
      </c>
      <c r="K2347" s="12">
        <f t="shared" si="264"/>
        <v>42094.985416666663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15">
        <f t="shared" si="265"/>
        <v>0</v>
      </c>
      <c r="R2347" s="7" t="e">
        <f t="shared" si="261"/>
        <v>#DIV/0!</v>
      </c>
      <c r="S2347" t="str">
        <f t="shared" si="268"/>
        <v>technology</v>
      </c>
      <c r="T2347" t="str">
        <f t="shared" si="269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 s="12">
        <f t="shared" si="263"/>
        <v>42615.79896990741</v>
      </c>
      <c r="J2348">
        <v>1476731431</v>
      </c>
      <c r="K2348" s="12">
        <f t="shared" si="264"/>
        <v>42660.79896990741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15">
        <f t="shared" si="265"/>
        <v>6.5000000000000002E-2</v>
      </c>
      <c r="R2348" s="7">
        <f t="shared" si="261"/>
        <v>13</v>
      </c>
      <c r="S2348" t="str">
        <f t="shared" si="268"/>
        <v>technology</v>
      </c>
      <c r="T2348" t="str">
        <f t="shared" si="269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 s="12">
        <f t="shared" si="263"/>
        <v>42577.607361111113</v>
      </c>
      <c r="J2349">
        <v>1472135676</v>
      </c>
      <c r="K2349" s="12">
        <f t="shared" si="264"/>
        <v>42607.607361111113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15">
        <f t="shared" si="265"/>
        <v>1.5</v>
      </c>
      <c r="R2349" s="7">
        <f t="shared" si="261"/>
        <v>15</v>
      </c>
      <c r="S2349" t="str">
        <f t="shared" si="268"/>
        <v>technology</v>
      </c>
      <c r="T2349" t="str">
        <f t="shared" si="269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 s="12">
        <f t="shared" si="263"/>
        <v>42360.932152777779</v>
      </c>
      <c r="J2350">
        <v>1456006938</v>
      </c>
      <c r="K2350" s="12">
        <f t="shared" si="264"/>
        <v>42420.932152777779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15">
        <f t="shared" si="265"/>
        <v>0.38571428571428573</v>
      </c>
      <c r="R2350" s="7">
        <f t="shared" si="261"/>
        <v>54</v>
      </c>
      <c r="S2350" t="str">
        <f t="shared" si="268"/>
        <v>technology</v>
      </c>
      <c r="T2350" t="str">
        <f t="shared" si="269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 s="12">
        <f t="shared" si="263"/>
        <v>42198.775787037041</v>
      </c>
      <c r="J2351">
        <v>1439318228</v>
      </c>
      <c r="K2351" s="12">
        <f t="shared" si="264"/>
        <v>42227.775787037041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15">
        <f t="shared" si="265"/>
        <v>0</v>
      </c>
      <c r="R2351" s="7" t="e">
        <f t="shared" si="261"/>
        <v>#DIV/0!</v>
      </c>
      <c r="S2351" t="str">
        <f t="shared" si="268"/>
        <v>technology</v>
      </c>
      <c r="T2351" t="str">
        <f t="shared" si="269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 s="12">
        <f t="shared" si="263"/>
        <v>42708.842245370368</v>
      </c>
      <c r="J2352">
        <v>1483474370</v>
      </c>
      <c r="K2352" s="12">
        <f t="shared" si="264"/>
        <v>42738.842245370368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15">
        <f t="shared" si="265"/>
        <v>0</v>
      </c>
      <c r="R2352" s="7" t="e">
        <f t="shared" si="261"/>
        <v>#DIV/0!</v>
      </c>
      <c r="S2352" t="str">
        <f t="shared" si="268"/>
        <v>technology</v>
      </c>
      <c r="T2352" t="str">
        <f t="shared" si="269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 s="12">
        <f t="shared" si="263"/>
        <v>42094.101145833338</v>
      </c>
      <c r="J2353">
        <v>1430360739</v>
      </c>
      <c r="K2353" s="12">
        <f t="shared" si="264"/>
        <v>42124.101145833338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15">
        <f t="shared" si="265"/>
        <v>0.5714285714285714</v>
      </c>
      <c r="R2353" s="7">
        <f t="shared" si="261"/>
        <v>15.428571428571429</v>
      </c>
      <c r="S2353" t="str">
        <f t="shared" si="268"/>
        <v>technology</v>
      </c>
      <c r="T2353" t="str">
        <f t="shared" si="269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 s="12">
        <f t="shared" si="263"/>
        <v>42101.633703703701</v>
      </c>
      <c r="J2354">
        <v>1433603552</v>
      </c>
      <c r="K2354" s="12">
        <f t="shared" si="264"/>
        <v>42161.633703703701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15">
        <f t="shared" si="265"/>
        <v>0</v>
      </c>
      <c r="R2354" s="7" t="e">
        <f t="shared" si="261"/>
        <v>#DIV/0!</v>
      </c>
      <c r="S2354" t="str">
        <f t="shared" si="268"/>
        <v>technology</v>
      </c>
      <c r="T2354" t="str">
        <f t="shared" si="269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 s="12">
        <f t="shared" si="263"/>
        <v>42103.676180555558</v>
      </c>
      <c r="J2355">
        <v>1429632822</v>
      </c>
      <c r="K2355" s="12">
        <f t="shared" si="264"/>
        <v>42115.676180555558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15">
        <f t="shared" si="265"/>
        <v>0</v>
      </c>
      <c r="R2355" s="7" t="e">
        <f t="shared" si="261"/>
        <v>#DIV/0!</v>
      </c>
      <c r="S2355" t="str">
        <f t="shared" si="268"/>
        <v>technology</v>
      </c>
      <c r="T2355" t="str">
        <f t="shared" si="269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 s="12">
        <f t="shared" si="263"/>
        <v>41954.722916666666</v>
      </c>
      <c r="J2356">
        <v>1420910460</v>
      </c>
      <c r="K2356" s="12">
        <f t="shared" si="264"/>
        <v>42014.722916666666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15">
        <f t="shared" si="265"/>
        <v>7.1428571428571425E-2</v>
      </c>
      <c r="R2356" s="7">
        <f t="shared" si="261"/>
        <v>25</v>
      </c>
      <c r="S2356" t="str">
        <f t="shared" si="268"/>
        <v>technology</v>
      </c>
      <c r="T2356" t="str">
        <f t="shared" si="269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 s="12">
        <f t="shared" si="263"/>
        <v>42096.918240740735</v>
      </c>
      <c r="J2357">
        <v>1430604136</v>
      </c>
      <c r="K2357" s="12">
        <f t="shared" si="264"/>
        <v>42126.918240740735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15">
        <f t="shared" si="265"/>
        <v>0.6875</v>
      </c>
      <c r="R2357" s="7">
        <f t="shared" si="261"/>
        <v>27.5</v>
      </c>
      <c r="S2357" t="str">
        <f t="shared" si="268"/>
        <v>technology</v>
      </c>
      <c r="T2357" t="str">
        <f t="shared" si="269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 s="12">
        <f t="shared" si="263"/>
        <v>42130.78361111111</v>
      </c>
      <c r="J2358">
        <v>1433530104</v>
      </c>
      <c r="K2358" s="12">
        <f t="shared" si="264"/>
        <v>42160.78361111111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15">
        <f t="shared" si="265"/>
        <v>0</v>
      </c>
      <c r="R2358" s="7" t="e">
        <f t="shared" si="261"/>
        <v>#DIV/0!</v>
      </c>
      <c r="S2358" t="str">
        <f t="shared" si="268"/>
        <v>technology</v>
      </c>
      <c r="T2358" t="str">
        <f t="shared" si="269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 s="12">
        <f t="shared" si="263"/>
        <v>42264.620115740734</v>
      </c>
      <c r="J2359">
        <v>1445093578</v>
      </c>
      <c r="K2359" s="12">
        <f t="shared" si="264"/>
        <v>42294.620115740734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15">
        <f t="shared" si="265"/>
        <v>0</v>
      </c>
      <c r="R2359" s="7" t="e">
        <f t="shared" si="261"/>
        <v>#DIV/0!</v>
      </c>
      <c r="S2359" t="str">
        <f t="shared" si="268"/>
        <v>technology</v>
      </c>
      <c r="T2359" t="str">
        <f t="shared" si="269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 s="12">
        <f t="shared" si="263"/>
        <v>41978.930972222224</v>
      </c>
      <c r="J2360">
        <v>1422664740</v>
      </c>
      <c r="K2360" s="12">
        <f t="shared" si="264"/>
        <v>42035.027083333334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15">
        <f t="shared" si="265"/>
        <v>0</v>
      </c>
      <c r="R2360" s="7" t="e">
        <f t="shared" si="261"/>
        <v>#DIV/0!</v>
      </c>
      <c r="S2360" t="str">
        <f t="shared" si="268"/>
        <v>technology</v>
      </c>
      <c r="T2360" t="str">
        <f t="shared" si="269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 s="12">
        <f t="shared" si="263"/>
        <v>42159.649583333332</v>
      </c>
      <c r="J2361">
        <v>1438616124</v>
      </c>
      <c r="K2361" s="12">
        <f t="shared" si="264"/>
        <v>42219.649583333332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15">
        <f t="shared" si="265"/>
        <v>14.680000000000001</v>
      </c>
      <c r="R2361" s="7">
        <f t="shared" si="261"/>
        <v>367</v>
      </c>
      <c r="S2361" t="str">
        <f t="shared" si="268"/>
        <v>technology</v>
      </c>
      <c r="T2361" t="str">
        <f t="shared" si="269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 s="12">
        <f t="shared" si="263"/>
        <v>42377.70694444445</v>
      </c>
      <c r="J2362">
        <v>1454864280</v>
      </c>
      <c r="K2362" s="12">
        <f t="shared" si="264"/>
        <v>42407.70694444445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15">
        <f t="shared" si="265"/>
        <v>0.04</v>
      </c>
      <c r="R2362" s="7">
        <f t="shared" si="261"/>
        <v>2</v>
      </c>
      <c r="S2362" t="str">
        <f t="shared" si="268"/>
        <v>technology</v>
      </c>
      <c r="T2362" t="str">
        <f t="shared" si="269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 s="12">
        <f t="shared" si="263"/>
        <v>42466.858888888892</v>
      </c>
      <c r="J2363">
        <v>1462053600</v>
      </c>
      <c r="K2363" s="12">
        <f t="shared" si="264"/>
        <v>42490.916666666672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15">
        <f t="shared" si="265"/>
        <v>0</v>
      </c>
      <c r="R2363" s="7" t="e">
        <f t="shared" si="261"/>
        <v>#DIV/0!</v>
      </c>
      <c r="S2363" t="str">
        <f t="shared" si="268"/>
        <v>technology</v>
      </c>
      <c r="T2363" t="str">
        <f t="shared" si="269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 s="12">
        <f t="shared" si="263"/>
        <v>41954.688310185185</v>
      </c>
      <c r="J2364">
        <v>1418315470</v>
      </c>
      <c r="K2364" s="12">
        <f t="shared" si="264"/>
        <v>41984.688310185185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15">
        <f t="shared" si="265"/>
        <v>28.571428571428569</v>
      </c>
      <c r="R2364" s="7">
        <f t="shared" si="261"/>
        <v>60</v>
      </c>
      <c r="S2364" t="str">
        <f t="shared" si="268"/>
        <v>technology</v>
      </c>
      <c r="T2364" t="str">
        <f t="shared" si="269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 s="12">
        <f t="shared" si="263"/>
        <v>42322.011574074073</v>
      </c>
      <c r="J2365">
        <v>1451348200</v>
      </c>
      <c r="K2365" s="12">
        <f t="shared" si="264"/>
        <v>42367.011574074073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15">
        <f t="shared" si="265"/>
        <v>0</v>
      </c>
      <c r="R2365" s="7" t="e">
        <f t="shared" si="261"/>
        <v>#DIV/0!</v>
      </c>
      <c r="S2365" t="str">
        <f t="shared" si="268"/>
        <v>technology</v>
      </c>
      <c r="T2365" t="str">
        <f t="shared" si="269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 s="12">
        <f t="shared" si="263"/>
        <v>42248.934675925921</v>
      </c>
      <c r="J2366">
        <v>1445898356</v>
      </c>
      <c r="K2366" s="12">
        <f t="shared" si="264"/>
        <v>42303.934675925921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15">
        <f t="shared" si="265"/>
        <v>0</v>
      </c>
      <c r="R2366" s="7" t="e">
        <f t="shared" ref="R2366:R2429" si="270">(E2366/N2366)</f>
        <v>#DIV/0!</v>
      </c>
      <c r="S2366" t="str">
        <f t="shared" si="268"/>
        <v>technology</v>
      </c>
      <c r="T2366" t="str">
        <f t="shared" si="269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 s="12">
        <f t="shared" si="263"/>
        <v>42346.736400462964</v>
      </c>
      <c r="J2367">
        <v>1453071600</v>
      </c>
      <c r="K2367" s="12">
        <f t="shared" si="264"/>
        <v>42386.958333333328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15">
        <f t="shared" si="265"/>
        <v>0</v>
      </c>
      <c r="R2367" s="7" t="e">
        <f t="shared" si="270"/>
        <v>#DIV/0!</v>
      </c>
      <c r="S2367" t="str">
        <f t="shared" si="268"/>
        <v>technology</v>
      </c>
      <c r="T2367" t="str">
        <f t="shared" si="269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 s="12">
        <f t="shared" si="263"/>
        <v>42268.531631944439</v>
      </c>
      <c r="J2368">
        <v>1445431533</v>
      </c>
      <c r="K2368" s="12">
        <f t="shared" si="264"/>
        <v>42298.531631944439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15">
        <f t="shared" si="265"/>
        <v>10.52</v>
      </c>
      <c r="R2368" s="7">
        <f t="shared" si="270"/>
        <v>97.407407407407405</v>
      </c>
      <c r="S2368" t="str">
        <f t="shared" si="268"/>
        <v>technology</v>
      </c>
      <c r="T2368" t="str">
        <f t="shared" si="269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 s="12">
        <f t="shared" si="263"/>
        <v>42425.970092592594</v>
      </c>
      <c r="J2369">
        <v>1461622616</v>
      </c>
      <c r="K2369" s="12">
        <f t="shared" si="264"/>
        <v>42485.928425925929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15">
        <f t="shared" si="265"/>
        <v>1.34</v>
      </c>
      <c r="R2369" s="7">
        <f t="shared" si="270"/>
        <v>47.857142857142854</v>
      </c>
      <c r="S2369" t="str">
        <f t="shared" si="268"/>
        <v>technology</v>
      </c>
      <c r="T2369" t="str">
        <f t="shared" si="269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 s="12">
        <f t="shared" si="263"/>
        <v>42063.721817129626</v>
      </c>
      <c r="J2370">
        <v>1429028365</v>
      </c>
      <c r="K2370" s="12">
        <f t="shared" si="264"/>
        <v>42108.680150462969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15">
        <f t="shared" si="265"/>
        <v>0.25</v>
      </c>
      <c r="R2370" s="7">
        <f t="shared" si="270"/>
        <v>50</v>
      </c>
      <c r="S2370" t="str">
        <f t="shared" si="268"/>
        <v>technology</v>
      </c>
      <c r="T2370" t="str">
        <f t="shared" si="269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 s="12">
        <f t="shared" ref="I2371:I2434" si="271">(((L2371/60)/60)/24)+DATE(1970, 1, 1)</f>
        <v>42380.812627314815</v>
      </c>
      <c r="J2371">
        <v>1455132611</v>
      </c>
      <c r="K2371" s="12">
        <f t="shared" ref="K2371:K2434" si="272">(((J2371/60)/60)/24)+DATE(1970, 1, 1)</f>
        <v>42410.812627314815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15">
        <f t="shared" ref="Q2371:Q2434" si="273">E2371/D2371*100</f>
        <v>0</v>
      </c>
      <c r="R2371" s="7" t="e">
        <f t="shared" si="270"/>
        <v>#DIV/0!</v>
      </c>
      <c r="S2371" t="str">
        <f t="shared" si="268"/>
        <v>technology</v>
      </c>
      <c r="T2371" t="str">
        <f t="shared" si="269"/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 s="12">
        <f t="shared" si="271"/>
        <v>41961.18913194444</v>
      </c>
      <c r="J2372">
        <v>1418877141</v>
      </c>
      <c r="K2372" s="12">
        <f t="shared" si="272"/>
        <v>41991.18913194444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15">
        <f t="shared" si="273"/>
        <v>0.32800000000000001</v>
      </c>
      <c r="R2372" s="7">
        <f t="shared" si="270"/>
        <v>20.5</v>
      </c>
      <c r="S2372" t="str">
        <f t="shared" si="268"/>
        <v>technology</v>
      </c>
      <c r="T2372" t="str">
        <f t="shared" si="269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 s="12">
        <f t="shared" si="271"/>
        <v>42150.777731481481</v>
      </c>
      <c r="J2373">
        <v>1435257596</v>
      </c>
      <c r="K2373" s="12">
        <f t="shared" si="272"/>
        <v>42180.777731481481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15">
        <f t="shared" si="273"/>
        <v>0</v>
      </c>
      <c r="R2373" s="7" t="e">
        <f t="shared" si="270"/>
        <v>#DIV/0!</v>
      </c>
      <c r="S2373" t="str">
        <f t="shared" si="268"/>
        <v>technology</v>
      </c>
      <c r="T2373" t="str">
        <f t="shared" si="269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 s="12">
        <f t="shared" si="271"/>
        <v>42088.069108796291</v>
      </c>
      <c r="J2374">
        <v>1429839571</v>
      </c>
      <c r="K2374" s="12">
        <f t="shared" si="272"/>
        <v>42118.069108796291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15">
        <f t="shared" si="273"/>
        <v>3.2727272727272729</v>
      </c>
      <c r="R2374" s="7">
        <f t="shared" si="270"/>
        <v>30</v>
      </c>
      <c r="S2374" t="str">
        <f t="shared" si="268"/>
        <v>technology</v>
      </c>
      <c r="T2374" t="str">
        <f t="shared" si="269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 s="12">
        <f t="shared" si="271"/>
        <v>42215.662314814821</v>
      </c>
      <c r="J2375">
        <v>1440863624</v>
      </c>
      <c r="K2375" s="12">
        <f t="shared" si="272"/>
        <v>42245.662314814821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15">
        <f t="shared" si="273"/>
        <v>5.8823529411764705E-3</v>
      </c>
      <c r="R2375" s="7">
        <f t="shared" si="270"/>
        <v>50</v>
      </c>
      <c r="S2375" t="str">
        <f t="shared" si="268"/>
        <v>technology</v>
      </c>
      <c r="T2375" t="str">
        <f t="shared" si="269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 s="12">
        <f t="shared" si="271"/>
        <v>42017.843287037031</v>
      </c>
      <c r="J2376">
        <v>1423772060</v>
      </c>
      <c r="K2376" s="12">
        <f t="shared" si="272"/>
        <v>42047.843287037031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15">
        <f t="shared" si="273"/>
        <v>4.5454545454545456E-2</v>
      </c>
      <c r="R2376" s="7">
        <f t="shared" si="270"/>
        <v>10</v>
      </c>
      <c r="S2376" t="str">
        <f t="shared" si="268"/>
        <v>technology</v>
      </c>
      <c r="T2376" t="str">
        <f t="shared" si="269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 s="12">
        <f t="shared" si="271"/>
        <v>42592.836076388892</v>
      </c>
      <c r="J2377">
        <v>1473451437</v>
      </c>
      <c r="K2377" s="12">
        <f t="shared" si="272"/>
        <v>42622.836076388892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15">
        <f t="shared" si="273"/>
        <v>0</v>
      </c>
      <c r="R2377" s="7" t="e">
        <f t="shared" si="270"/>
        <v>#DIV/0!</v>
      </c>
      <c r="S2377" t="str">
        <f t="shared" si="268"/>
        <v>technology</v>
      </c>
      <c r="T2377" t="str">
        <f t="shared" si="269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 s="12">
        <f t="shared" si="271"/>
        <v>42318.925532407404</v>
      </c>
      <c r="J2378">
        <v>1449785566</v>
      </c>
      <c r="K2378" s="12">
        <f t="shared" si="272"/>
        <v>42348.925532407404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15">
        <f t="shared" si="273"/>
        <v>10.877666666666666</v>
      </c>
      <c r="R2378" s="7">
        <f t="shared" si="270"/>
        <v>81.582499999999996</v>
      </c>
      <c r="S2378" t="str">
        <f t="shared" si="268"/>
        <v>technology</v>
      </c>
      <c r="T2378" t="str">
        <f t="shared" si="269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 s="12">
        <f t="shared" si="271"/>
        <v>42669.870173611111</v>
      </c>
      <c r="J2379">
        <v>1480110783</v>
      </c>
      <c r="K2379" s="12">
        <f t="shared" si="272"/>
        <v>42699.911840277782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15">
        <f t="shared" si="273"/>
        <v>0</v>
      </c>
      <c r="R2379" s="7" t="e">
        <f t="shared" si="270"/>
        <v>#DIV/0!</v>
      </c>
      <c r="S2379" t="str">
        <f t="shared" si="268"/>
        <v>technology</v>
      </c>
      <c r="T2379" t="str">
        <f t="shared" si="269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 s="12">
        <f t="shared" si="271"/>
        <v>42213.013078703705</v>
      </c>
      <c r="J2380">
        <v>1440548330</v>
      </c>
      <c r="K2380" s="12">
        <f t="shared" si="272"/>
        <v>42242.013078703705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15">
        <f t="shared" si="273"/>
        <v>0</v>
      </c>
      <c r="R2380" s="7" t="e">
        <f t="shared" si="270"/>
        <v>#DIV/0!</v>
      </c>
      <c r="S2380" t="str">
        <f t="shared" si="268"/>
        <v>technology</v>
      </c>
      <c r="T2380" t="str">
        <f t="shared" si="269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 s="12">
        <f t="shared" si="271"/>
        <v>42237.016388888893</v>
      </c>
      <c r="J2381">
        <v>1444004616</v>
      </c>
      <c r="K2381" s="12">
        <f t="shared" si="272"/>
        <v>42282.016388888893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15">
        <f t="shared" si="273"/>
        <v>0</v>
      </c>
      <c r="R2381" s="7" t="e">
        <f t="shared" si="270"/>
        <v>#DIV/0!</v>
      </c>
      <c r="S2381" t="str">
        <f t="shared" si="268"/>
        <v>technology</v>
      </c>
      <c r="T2381" t="str">
        <f t="shared" si="269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 s="12">
        <f t="shared" si="271"/>
        <v>42248.793310185181</v>
      </c>
      <c r="J2382">
        <v>1443726142</v>
      </c>
      <c r="K2382" s="12">
        <f t="shared" si="272"/>
        <v>42278.793310185181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15">
        <f t="shared" si="273"/>
        <v>0.36666666666666664</v>
      </c>
      <c r="R2382" s="7">
        <f t="shared" si="270"/>
        <v>18.333333333333332</v>
      </c>
      <c r="S2382" t="str">
        <f t="shared" si="268"/>
        <v>technology</v>
      </c>
      <c r="T2382" t="str">
        <f t="shared" si="269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 s="12">
        <f t="shared" si="271"/>
        <v>42074.935740740737</v>
      </c>
      <c r="J2383">
        <v>1428704848</v>
      </c>
      <c r="K2383" s="12">
        <f t="shared" si="272"/>
        <v>42104.935740740737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15">
        <f t="shared" si="273"/>
        <v>1.8193398957730169</v>
      </c>
      <c r="R2383" s="7">
        <f t="shared" si="270"/>
        <v>224.42857142857142</v>
      </c>
      <c r="S2383" t="str">
        <f t="shared" si="268"/>
        <v>technology</v>
      </c>
      <c r="T2383" t="str">
        <f t="shared" si="269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 s="12">
        <f t="shared" si="271"/>
        <v>42195.187534722223</v>
      </c>
      <c r="J2384">
        <v>1438662603</v>
      </c>
      <c r="K2384" s="12">
        <f t="shared" si="272"/>
        <v>42220.187534722223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15">
        <f t="shared" si="273"/>
        <v>2.5</v>
      </c>
      <c r="R2384" s="7">
        <f t="shared" si="270"/>
        <v>37.5</v>
      </c>
      <c r="S2384" t="str">
        <f t="shared" si="268"/>
        <v>technology</v>
      </c>
      <c r="T2384" t="str">
        <f t="shared" si="269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 s="12">
        <f t="shared" si="271"/>
        <v>42027.056793981479</v>
      </c>
      <c r="J2385">
        <v>1424568107</v>
      </c>
      <c r="K2385" s="12">
        <f t="shared" si="272"/>
        <v>42057.056793981479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15">
        <f t="shared" si="273"/>
        <v>4.3499999999999996</v>
      </c>
      <c r="R2385" s="7">
        <f t="shared" si="270"/>
        <v>145</v>
      </c>
      <c r="S2385" t="str">
        <f t="shared" si="268"/>
        <v>technology</v>
      </c>
      <c r="T2385" t="str">
        <f t="shared" si="269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 s="12">
        <f t="shared" si="271"/>
        <v>41927.067627314813</v>
      </c>
      <c r="J2386">
        <v>1415932643</v>
      </c>
      <c r="K2386" s="12">
        <f t="shared" si="272"/>
        <v>41957.109293981484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15">
        <f t="shared" si="273"/>
        <v>0.8</v>
      </c>
      <c r="R2386" s="7">
        <f t="shared" si="270"/>
        <v>1</v>
      </c>
      <c r="S2386" t="str">
        <f t="shared" si="268"/>
        <v>technology</v>
      </c>
      <c r="T2386" t="str">
        <f t="shared" si="269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 s="12">
        <f t="shared" si="271"/>
        <v>42191.70175925926</v>
      </c>
      <c r="J2387">
        <v>1438793432</v>
      </c>
      <c r="K2387" s="12">
        <f t="shared" si="272"/>
        <v>42221.70175925926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15">
        <f t="shared" si="273"/>
        <v>1.2123076923076923</v>
      </c>
      <c r="R2387" s="7">
        <f t="shared" si="270"/>
        <v>112.57142857142857</v>
      </c>
      <c r="S2387" t="str">
        <f t="shared" si="268"/>
        <v>technology</v>
      </c>
      <c r="T2387" t="str">
        <f t="shared" si="269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 s="12">
        <f t="shared" si="271"/>
        <v>41954.838240740741</v>
      </c>
      <c r="J2388">
        <v>1420920424</v>
      </c>
      <c r="K2388" s="12">
        <f t="shared" si="272"/>
        <v>42014.838240740741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15">
        <f t="shared" si="273"/>
        <v>0</v>
      </c>
      <c r="R2388" s="7" t="e">
        <f t="shared" si="270"/>
        <v>#DIV/0!</v>
      </c>
      <c r="S2388" t="str">
        <f t="shared" si="268"/>
        <v>technology</v>
      </c>
      <c r="T2388" t="str">
        <f t="shared" si="269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 s="12">
        <f t="shared" si="271"/>
        <v>42528.626620370371</v>
      </c>
      <c r="J2389">
        <v>1469199740</v>
      </c>
      <c r="K2389" s="12">
        <f t="shared" si="272"/>
        <v>42573.626620370371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15">
        <f t="shared" si="273"/>
        <v>0.68399999999999994</v>
      </c>
      <c r="R2389" s="7">
        <f t="shared" si="270"/>
        <v>342</v>
      </c>
      <c r="S2389" t="str">
        <f t="shared" si="268"/>
        <v>technology</v>
      </c>
      <c r="T2389" t="str">
        <f t="shared" si="269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 s="12">
        <f t="shared" si="271"/>
        <v>41989.853692129633</v>
      </c>
      <c r="J2390">
        <v>1421350140</v>
      </c>
      <c r="K2390" s="12">
        <f t="shared" si="272"/>
        <v>42019.811805555553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15">
        <f t="shared" si="273"/>
        <v>1.2513513513513512</v>
      </c>
      <c r="R2390" s="7">
        <f t="shared" si="270"/>
        <v>57.875</v>
      </c>
      <c r="S2390" t="str">
        <f t="shared" si="268"/>
        <v>technology</v>
      </c>
      <c r="T2390" t="str">
        <f t="shared" si="269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 s="12">
        <f t="shared" si="271"/>
        <v>42179.653379629628</v>
      </c>
      <c r="J2391">
        <v>1437861540</v>
      </c>
      <c r="K2391" s="12">
        <f t="shared" si="272"/>
        <v>42210.915972222225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15">
        <f t="shared" si="273"/>
        <v>0.1875</v>
      </c>
      <c r="R2391" s="7">
        <f t="shared" si="270"/>
        <v>30</v>
      </c>
      <c r="S2391" t="str">
        <f t="shared" si="268"/>
        <v>technology</v>
      </c>
      <c r="T2391" t="str">
        <f t="shared" si="269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 s="12">
        <f t="shared" si="271"/>
        <v>41968.262314814812</v>
      </c>
      <c r="J2392">
        <v>1420352264</v>
      </c>
      <c r="K2392" s="12">
        <f t="shared" si="272"/>
        <v>42008.262314814812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15">
        <f t="shared" si="273"/>
        <v>0</v>
      </c>
      <c r="R2392" s="7" t="e">
        <f t="shared" si="270"/>
        <v>#DIV/0!</v>
      </c>
      <c r="S2392" t="str">
        <f t="shared" si="268"/>
        <v>technology</v>
      </c>
      <c r="T2392" t="str">
        <f t="shared" si="269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 s="12">
        <f t="shared" si="271"/>
        <v>42064.794490740736</v>
      </c>
      <c r="J2393">
        <v>1427825044</v>
      </c>
      <c r="K2393" s="12">
        <f t="shared" si="272"/>
        <v>42094.752824074079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15">
        <f t="shared" si="273"/>
        <v>0.125</v>
      </c>
      <c r="R2393" s="7">
        <f t="shared" si="270"/>
        <v>25</v>
      </c>
      <c r="S2393" t="str">
        <f t="shared" si="268"/>
        <v>technology</v>
      </c>
      <c r="T2393" t="str">
        <f t="shared" si="269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 s="12">
        <f t="shared" si="271"/>
        <v>42276.120636574073</v>
      </c>
      <c r="J2394">
        <v>1446087223</v>
      </c>
      <c r="K2394" s="12">
        <f t="shared" si="272"/>
        <v>42306.120636574073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15">
        <f t="shared" si="273"/>
        <v>0</v>
      </c>
      <c r="R2394" s="7" t="e">
        <f t="shared" si="270"/>
        <v>#DIV/0!</v>
      </c>
      <c r="S2394" t="str">
        <f t="shared" si="268"/>
        <v>technology</v>
      </c>
      <c r="T2394" t="str">
        <f t="shared" si="269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 s="12">
        <f t="shared" si="271"/>
        <v>42194.648344907408</v>
      </c>
      <c r="J2395">
        <v>1439048017</v>
      </c>
      <c r="K2395" s="12">
        <f t="shared" si="272"/>
        <v>42224.648344907408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15">
        <f t="shared" si="273"/>
        <v>0.05</v>
      </c>
      <c r="R2395" s="7">
        <f t="shared" si="270"/>
        <v>50</v>
      </c>
      <c r="S2395" t="str">
        <f t="shared" si="268"/>
        <v>technology</v>
      </c>
      <c r="T2395" t="str">
        <f t="shared" si="269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 s="12">
        <f t="shared" si="271"/>
        <v>42031.362187499995</v>
      </c>
      <c r="J2396">
        <v>1424940093</v>
      </c>
      <c r="K2396" s="12">
        <f t="shared" si="272"/>
        <v>42061.362187499995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15">
        <f t="shared" si="273"/>
        <v>0.06</v>
      </c>
      <c r="R2396" s="7">
        <f t="shared" si="270"/>
        <v>1.5</v>
      </c>
      <c r="S2396" t="str">
        <f t="shared" si="268"/>
        <v>technology</v>
      </c>
      <c r="T2396" t="str">
        <f t="shared" si="269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 s="12">
        <f t="shared" si="271"/>
        <v>42717.121377314819</v>
      </c>
      <c r="J2397">
        <v>1484038620</v>
      </c>
      <c r="K2397" s="12">
        <f t="shared" si="272"/>
        <v>42745.372916666667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15">
        <f t="shared" si="273"/>
        <v>0</v>
      </c>
      <c r="R2397" s="7" t="e">
        <f t="shared" si="270"/>
        <v>#DIV/0!</v>
      </c>
      <c r="S2397" t="str">
        <f t="shared" si="268"/>
        <v>technology</v>
      </c>
      <c r="T2397" t="str">
        <f t="shared" si="269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 s="12">
        <f t="shared" si="271"/>
        <v>42262.849050925928</v>
      </c>
      <c r="J2398">
        <v>1444940558</v>
      </c>
      <c r="K2398" s="12">
        <f t="shared" si="272"/>
        <v>42292.849050925928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15">
        <f t="shared" si="273"/>
        <v>0.2</v>
      </c>
      <c r="R2398" s="7">
        <f t="shared" si="270"/>
        <v>10</v>
      </c>
      <c r="S2398" t="str">
        <f t="shared" si="268"/>
        <v>technology</v>
      </c>
      <c r="T2398" t="str">
        <f t="shared" si="269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 s="12">
        <f t="shared" si="271"/>
        <v>41976.88490740741</v>
      </c>
      <c r="J2399">
        <v>1420233256</v>
      </c>
      <c r="K2399" s="12">
        <f t="shared" si="272"/>
        <v>42006.88490740741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15">
        <f t="shared" si="273"/>
        <v>0</v>
      </c>
      <c r="R2399" s="7" t="e">
        <f t="shared" si="270"/>
        <v>#DIV/0!</v>
      </c>
      <c r="S2399" t="str">
        <f t="shared" si="268"/>
        <v>technology</v>
      </c>
      <c r="T2399" t="str">
        <f t="shared" si="269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 s="12">
        <f t="shared" si="271"/>
        <v>42157.916481481487</v>
      </c>
      <c r="J2400">
        <v>1435874384</v>
      </c>
      <c r="K2400" s="12">
        <f t="shared" si="272"/>
        <v>42187.916481481487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15">
        <f t="shared" si="273"/>
        <v>0</v>
      </c>
      <c r="R2400" s="7" t="e">
        <f t="shared" si="270"/>
        <v>#DIV/0!</v>
      </c>
      <c r="S2400" t="str">
        <f t="shared" si="268"/>
        <v>technology</v>
      </c>
      <c r="T2400" t="str">
        <f t="shared" si="269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 s="12">
        <f t="shared" si="271"/>
        <v>41956.853078703702</v>
      </c>
      <c r="J2401">
        <v>1418934506</v>
      </c>
      <c r="K2401" s="12">
        <f t="shared" si="272"/>
        <v>41991.853078703702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15">
        <f t="shared" si="273"/>
        <v>0</v>
      </c>
      <c r="R2401" s="7" t="e">
        <f t="shared" si="270"/>
        <v>#DIV/0!</v>
      </c>
      <c r="S2401" t="str">
        <f t="shared" si="268"/>
        <v>technology</v>
      </c>
      <c r="T2401" t="str">
        <f t="shared" si="269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 s="12">
        <f t="shared" si="271"/>
        <v>42444.268101851849</v>
      </c>
      <c r="J2402">
        <v>1460615164</v>
      </c>
      <c r="K2402" s="12">
        <f t="shared" si="272"/>
        <v>42474.268101851849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15">
        <f t="shared" si="273"/>
        <v>0</v>
      </c>
      <c r="R2402" s="7" t="e">
        <f t="shared" si="270"/>
        <v>#DIV/0!</v>
      </c>
      <c r="S2402" t="str">
        <f t="shared" si="268"/>
        <v>technology</v>
      </c>
      <c r="T2402" t="str">
        <f t="shared" si="269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 s="12">
        <f t="shared" si="271"/>
        <v>42374.822870370372</v>
      </c>
      <c r="J2403">
        <v>1457207096</v>
      </c>
      <c r="K2403" s="12">
        <f t="shared" si="272"/>
        <v>42434.822870370372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15">
        <f t="shared" si="273"/>
        <v>0.71785714285714286</v>
      </c>
      <c r="R2403" s="7">
        <f t="shared" si="270"/>
        <v>22.333333333333332</v>
      </c>
      <c r="S2403" t="str">
        <f>LEFT(P2403,5-1)</f>
        <v>food</v>
      </c>
      <c r="T2403" t="str">
        <f>RIGHT(P2403,12-1)</f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 s="12">
        <f t="shared" si="271"/>
        <v>42107.679756944446</v>
      </c>
      <c r="J2404">
        <v>1431533931</v>
      </c>
      <c r="K2404" s="12">
        <f t="shared" si="272"/>
        <v>42137.679756944446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15">
        <f t="shared" si="273"/>
        <v>0.43333333333333329</v>
      </c>
      <c r="R2404" s="7">
        <f t="shared" si="270"/>
        <v>52</v>
      </c>
      <c r="S2404" t="str">
        <f t="shared" ref="S2404:S2462" si="274">LEFT(P2404,5-1)</f>
        <v>food</v>
      </c>
      <c r="T2404" t="str">
        <f t="shared" ref="T2404:T2462" si="275">RIGHT(P2404,12-1)</f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 s="12">
        <f t="shared" si="271"/>
        <v>42399.882615740738</v>
      </c>
      <c r="J2405">
        <v>1459368658</v>
      </c>
      <c r="K2405" s="12">
        <f t="shared" si="272"/>
        <v>42459.840949074074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15">
        <f t="shared" si="273"/>
        <v>16.833333333333332</v>
      </c>
      <c r="R2405" s="7">
        <f t="shared" si="270"/>
        <v>16.833333333333332</v>
      </c>
      <c r="S2405" t="str">
        <f t="shared" si="274"/>
        <v>food</v>
      </c>
      <c r="T2405" t="str">
        <f t="shared" si="275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 s="12">
        <f t="shared" si="271"/>
        <v>42342.03943287037</v>
      </c>
      <c r="J2406">
        <v>1451782607</v>
      </c>
      <c r="K2406" s="12">
        <f t="shared" si="272"/>
        <v>42372.03943287037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15">
        <f t="shared" si="273"/>
        <v>0</v>
      </c>
      <c r="R2406" s="7" t="e">
        <f t="shared" si="270"/>
        <v>#DIV/0!</v>
      </c>
      <c r="S2406" t="str">
        <f t="shared" si="274"/>
        <v>food</v>
      </c>
      <c r="T2406" t="str">
        <f t="shared" si="275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 s="12">
        <f t="shared" si="271"/>
        <v>42595.585358796292</v>
      </c>
      <c r="J2407">
        <v>1472911375</v>
      </c>
      <c r="K2407" s="12">
        <f t="shared" si="272"/>
        <v>42616.585358796292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15">
        <f t="shared" si="273"/>
        <v>22.52</v>
      </c>
      <c r="R2407" s="7">
        <f t="shared" si="270"/>
        <v>56.3</v>
      </c>
      <c r="S2407" t="str">
        <f t="shared" si="274"/>
        <v>food</v>
      </c>
      <c r="T2407" t="str">
        <f t="shared" si="275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 s="12">
        <f t="shared" si="271"/>
        <v>41983.110995370371</v>
      </c>
      <c r="J2408">
        <v>1421635190</v>
      </c>
      <c r="K2408" s="12">
        <f t="shared" si="272"/>
        <v>42023.110995370371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15">
        <f t="shared" si="273"/>
        <v>41.384615384615387</v>
      </c>
      <c r="R2408" s="7">
        <f t="shared" si="270"/>
        <v>84.0625</v>
      </c>
      <c r="S2408" t="str">
        <f t="shared" si="274"/>
        <v>food</v>
      </c>
      <c r="T2408" t="str">
        <f t="shared" si="275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 s="12">
        <f t="shared" si="271"/>
        <v>42082.575555555552</v>
      </c>
      <c r="J2409">
        <v>1428732000</v>
      </c>
      <c r="K2409" s="12">
        <f t="shared" si="272"/>
        <v>42105.25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15">
        <f t="shared" si="273"/>
        <v>25.259090909090908</v>
      </c>
      <c r="R2409" s="7">
        <f t="shared" si="270"/>
        <v>168.39393939393941</v>
      </c>
      <c r="S2409" t="str">
        <f t="shared" si="274"/>
        <v>food</v>
      </c>
      <c r="T2409" t="str">
        <f t="shared" si="275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 s="12">
        <f t="shared" si="271"/>
        <v>41919.140706018516</v>
      </c>
      <c r="J2410">
        <v>1415247757</v>
      </c>
      <c r="K2410" s="12">
        <f t="shared" si="272"/>
        <v>41949.182372685187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15">
        <f t="shared" si="273"/>
        <v>0.2</v>
      </c>
      <c r="R2410" s="7">
        <f t="shared" si="270"/>
        <v>15</v>
      </c>
      <c r="S2410" t="str">
        <f t="shared" si="274"/>
        <v>food</v>
      </c>
      <c r="T2410" t="str">
        <f t="shared" si="275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 s="12">
        <f t="shared" si="271"/>
        <v>42204.875868055555</v>
      </c>
      <c r="J2411">
        <v>1439931675</v>
      </c>
      <c r="K2411" s="12">
        <f t="shared" si="272"/>
        <v>42234.875868055555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15">
        <f t="shared" si="273"/>
        <v>1.8399999999999999</v>
      </c>
      <c r="R2411" s="7">
        <f t="shared" si="270"/>
        <v>76.666666666666671</v>
      </c>
      <c r="S2411" t="str">
        <f t="shared" si="274"/>
        <v>food</v>
      </c>
      <c r="T2411" t="str">
        <f t="shared" si="275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 s="12">
        <f t="shared" si="271"/>
        <v>42224.408275462964</v>
      </c>
      <c r="J2412">
        <v>1441619275</v>
      </c>
      <c r="K2412" s="12">
        <f t="shared" si="272"/>
        <v>42254.408275462964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15">
        <f t="shared" si="273"/>
        <v>0</v>
      </c>
      <c r="R2412" s="7" t="e">
        <f t="shared" si="270"/>
        <v>#DIV/0!</v>
      </c>
      <c r="S2412" t="str">
        <f t="shared" si="274"/>
        <v>food</v>
      </c>
      <c r="T2412" t="str">
        <f t="shared" si="275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 s="12">
        <f t="shared" si="271"/>
        <v>42211.732430555552</v>
      </c>
      <c r="J2413">
        <v>1440524082</v>
      </c>
      <c r="K2413" s="12">
        <f t="shared" si="272"/>
        <v>42241.732430555552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15">
        <f t="shared" si="273"/>
        <v>0.60399999999999998</v>
      </c>
      <c r="R2413" s="7">
        <f t="shared" si="270"/>
        <v>50.333333333333336</v>
      </c>
      <c r="S2413" t="str">
        <f t="shared" si="274"/>
        <v>food</v>
      </c>
      <c r="T2413" t="str">
        <f t="shared" si="275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 s="12">
        <f t="shared" si="271"/>
        <v>42655.736956018518</v>
      </c>
      <c r="J2414">
        <v>1480185673</v>
      </c>
      <c r="K2414" s="12">
        <f t="shared" si="272"/>
        <v>42700.778622685189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15">
        <f t="shared" si="273"/>
        <v>0</v>
      </c>
      <c r="R2414" s="7" t="e">
        <f t="shared" si="270"/>
        <v>#DIV/0!</v>
      </c>
      <c r="S2414" t="str">
        <f t="shared" si="274"/>
        <v>food</v>
      </c>
      <c r="T2414" t="str">
        <f t="shared" si="275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 s="12">
        <f t="shared" si="271"/>
        <v>41760.10974537037</v>
      </c>
      <c r="J2415">
        <v>1401579000</v>
      </c>
      <c r="K2415" s="12">
        <f t="shared" si="272"/>
        <v>41790.979166666664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15">
        <f t="shared" si="273"/>
        <v>0.83333333333333337</v>
      </c>
      <c r="R2415" s="7">
        <f t="shared" si="270"/>
        <v>8.3333333333333339</v>
      </c>
      <c r="S2415" t="str">
        <f t="shared" si="274"/>
        <v>food</v>
      </c>
      <c r="T2415" t="str">
        <f t="shared" si="275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 s="12">
        <f t="shared" si="271"/>
        <v>42198.695138888885</v>
      </c>
      <c r="J2416">
        <v>1440215940</v>
      </c>
      <c r="K2416" s="12">
        <f t="shared" si="272"/>
        <v>42238.165972222225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15">
        <f t="shared" si="273"/>
        <v>3.0666666666666664</v>
      </c>
      <c r="R2416" s="7">
        <f t="shared" si="270"/>
        <v>35.384615384615387</v>
      </c>
      <c r="S2416" t="str">
        <f t="shared" si="274"/>
        <v>food</v>
      </c>
      <c r="T2416" t="str">
        <f t="shared" si="275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 s="12">
        <f t="shared" si="271"/>
        <v>42536.862800925926</v>
      </c>
      <c r="J2417">
        <v>1468615346</v>
      </c>
      <c r="K2417" s="12">
        <f t="shared" si="272"/>
        <v>42566.862800925926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15">
        <f t="shared" si="273"/>
        <v>0.55833333333333335</v>
      </c>
      <c r="R2417" s="7">
        <f t="shared" si="270"/>
        <v>55.833333333333336</v>
      </c>
      <c r="S2417" t="str">
        <f t="shared" si="274"/>
        <v>food</v>
      </c>
      <c r="T2417" t="str">
        <f t="shared" si="275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 s="12">
        <f t="shared" si="271"/>
        <v>42019.737766203703</v>
      </c>
      <c r="J2418">
        <v>1426345200</v>
      </c>
      <c r="K2418" s="12">
        <f t="shared" si="272"/>
        <v>42077.625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15">
        <f t="shared" si="273"/>
        <v>2.5000000000000001E-2</v>
      </c>
      <c r="R2418" s="7">
        <f t="shared" si="270"/>
        <v>5</v>
      </c>
      <c r="S2418" t="str">
        <f t="shared" si="274"/>
        <v>food</v>
      </c>
      <c r="T2418" t="str">
        <f t="shared" si="275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 s="12">
        <f t="shared" si="271"/>
        <v>41831.884108796294</v>
      </c>
      <c r="J2419">
        <v>1407705187</v>
      </c>
      <c r="K2419" s="12">
        <f t="shared" si="272"/>
        <v>41861.884108796294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15">
        <f t="shared" si="273"/>
        <v>0</v>
      </c>
      <c r="R2419" s="7" t="e">
        <f t="shared" si="270"/>
        <v>#DIV/0!</v>
      </c>
      <c r="S2419" t="str">
        <f t="shared" si="274"/>
        <v>food</v>
      </c>
      <c r="T2419" t="str">
        <f t="shared" si="275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 s="12">
        <f t="shared" si="271"/>
        <v>42027.856990740736</v>
      </c>
      <c r="J2420">
        <v>1427225644</v>
      </c>
      <c r="K2420" s="12">
        <f t="shared" si="272"/>
        <v>42087.815324074079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15">
        <f t="shared" si="273"/>
        <v>0.02</v>
      </c>
      <c r="R2420" s="7">
        <f t="shared" si="270"/>
        <v>1</v>
      </c>
      <c r="S2420" t="str">
        <f t="shared" si="274"/>
        <v>food</v>
      </c>
      <c r="T2420" t="str">
        <f t="shared" si="275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 s="12">
        <f t="shared" si="271"/>
        <v>41993.738298611104</v>
      </c>
      <c r="J2421">
        <v>1424281389</v>
      </c>
      <c r="K2421" s="12">
        <f t="shared" si="272"/>
        <v>42053.738298611104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15">
        <f t="shared" si="273"/>
        <v>0</v>
      </c>
      <c r="R2421" s="7" t="e">
        <f t="shared" si="270"/>
        <v>#DIV/0!</v>
      </c>
      <c r="S2421" t="str">
        <f t="shared" si="274"/>
        <v>food</v>
      </c>
      <c r="T2421" t="str">
        <f t="shared" si="275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 s="12">
        <f t="shared" si="271"/>
        <v>41893.028877314813</v>
      </c>
      <c r="J2422">
        <v>1415583695</v>
      </c>
      <c r="K2422" s="12">
        <f t="shared" si="272"/>
        <v>41953.070543981477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15">
        <f t="shared" si="273"/>
        <v>14.825133372851216</v>
      </c>
      <c r="R2422" s="7">
        <f t="shared" si="270"/>
        <v>69.472222222222229</v>
      </c>
      <c r="S2422" t="str">
        <f t="shared" si="274"/>
        <v>food</v>
      </c>
      <c r="T2422" t="str">
        <f t="shared" si="275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 s="12">
        <f t="shared" si="271"/>
        <v>42026.687453703707</v>
      </c>
      <c r="J2423">
        <v>1424536196</v>
      </c>
      <c r="K2423" s="12">
        <f t="shared" si="272"/>
        <v>42056.687453703707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15">
        <f t="shared" si="273"/>
        <v>1.6666666666666666E-2</v>
      </c>
      <c r="R2423" s="7">
        <f t="shared" si="270"/>
        <v>1</v>
      </c>
      <c r="S2423" t="str">
        <f t="shared" si="274"/>
        <v>food</v>
      </c>
      <c r="T2423" t="str">
        <f t="shared" si="275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 s="12">
        <f t="shared" si="271"/>
        <v>42044.724953703699</v>
      </c>
      <c r="J2424">
        <v>1426091036</v>
      </c>
      <c r="K2424" s="12">
        <f t="shared" si="272"/>
        <v>42074.683287037042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15">
        <f t="shared" si="273"/>
        <v>0.2</v>
      </c>
      <c r="R2424" s="7">
        <f t="shared" si="270"/>
        <v>1</v>
      </c>
      <c r="S2424" t="str">
        <f t="shared" si="274"/>
        <v>food</v>
      </c>
      <c r="T2424" t="str">
        <f t="shared" si="275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 s="12">
        <f t="shared" si="271"/>
        <v>41974.704745370371</v>
      </c>
      <c r="J2425">
        <v>1420044890</v>
      </c>
      <c r="K2425" s="12">
        <f t="shared" si="272"/>
        <v>42004.704745370371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15">
        <f t="shared" si="273"/>
        <v>1.3333333333333334E-2</v>
      </c>
      <c r="R2425" s="7">
        <f t="shared" si="270"/>
        <v>8</v>
      </c>
      <c r="S2425" t="str">
        <f t="shared" si="274"/>
        <v>food</v>
      </c>
      <c r="T2425" t="str">
        <f t="shared" si="275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 s="12">
        <f t="shared" si="271"/>
        <v>41909.892453703702</v>
      </c>
      <c r="J2426">
        <v>1414445108</v>
      </c>
      <c r="K2426" s="12">
        <f t="shared" si="272"/>
        <v>41939.892453703702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15">
        <f t="shared" si="273"/>
        <v>1.24</v>
      </c>
      <c r="R2426" s="7">
        <f t="shared" si="270"/>
        <v>34.444444444444443</v>
      </c>
      <c r="S2426" t="str">
        <f t="shared" si="274"/>
        <v>food</v>
      </c>
      <c r="T2426" t="str">
        <f t="shared" si="275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 s="12">
        <f t="shared" si="271"/>
        <v>42502.913761574076</v>
      </c>
      <c r="J2427">
        <v>1464386640</v>
      </c>
      <c r="K2427" s="12">
        <f t="shared" si="272"/>
        <v>42517.919444444444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15">
        <f t="shared" si="273"/>
        <v>2.8571428571428574E-2</v>
      </c>
      <c r="R2427" s="7">
        <f t="shared" si="270"/>
        <v>1</v>
      </c>
      <c r="S2427" t="str">
        <f t="shared" si="274"/>
        <v>food</v>
      </c>
      <c r="T2427" t="str">
        <f t="shared" si="275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 s="12">
        <f t="shared" si="271"/>
        <v>42164.170046296291</v>
      </c>
      <c r="J2428">
        <v>1439006692</v>
      </c>
      <c r="K2428" s="12">
        <f t="shared" si="272"/>
        <v>42224.170046296291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15">
        <f t="shared" si="273"/>
        <v>0</v>
      </c>
      <c r="R2428" s="7" t="e">
        <f t="shared" si="270"/>
        <v>#DIV/0!</v>
      </c>
      <c r="S2428" t="str">
        <f t="shared" si="274"/>
        <v>food</v>
      </c>
      <c r="T2428" t="str">
        <f t="shared" si="275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 s="12">
        <f t="shared" si="271"/>
        <v>42412.318668981476</v>
      </c>
      <c r="J2429">
        <v>1458715133</v>
      </c>
      <c r="K2429" s="12">
        <f t="shared" si="272"/>
        <v>42452.277002314819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15">
        <f t="shared" si="273"/>
        <v>2E-3</v>
      </c>
      <c r="R2429" s="7">
        <f t="shared" si="270"/>
        <v>1</v>
      </c>
      <c r="S2429" t="str">
        <f t="shared" si="274"/>
        <v>food</v>
      </c>
      <c r="T2429" t="str">
        <f t="shared" si="275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 s="12">
        <f t="shared" si="271"/>
        <v>42045.784155092595</v>
      </c>
      <c r="J2430">
        <v>1426182551</v>
      </c>
      <c r="K2430" s="12">
        <f t="shared" si="272"/>
        <v>42075.742488425924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15">
        <f t="shared" si="273"/>
        <v>2.8571428571428571E-3</v>
      </c>
      <c r="R2430" s="7">
        <f t="shared" ref="R2430:R2493" si="276">(E2430/N2430)</f>
        <v>1</v>
      </c>
      <c r="S2430" t="str">
        <f t="shared" si="274"/>
        <v>food</v>
      </c>
      <c r="T2430" t="str">
        <f t="shared" si="275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 s="12">
        <f t="shared" si="271"/>
        <v>42734.879236111112</v>
      </c>
      <c r="J2431">
        <v>1486313040</v>
      </c>
      <c r="K2431" s="12">
        <f t="shared" si="272"/>
        <v>42771.697222222225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15">
        <f t="shared" si="273"/>
        <v>1.4321428571428572</v>
      </c>
      <c r="R2431" s="7">
        <f t="shared" si="276"/>
        <v>501.25</v>
      </c>
      <c r="S2431" t="str">
        <f t="shared" si="274"/>
        <v>food</v>
      </c>
      <c r="T2431" t="str">
        <f t="shared" si="275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 s="12">
        <f t="shared" si="271"/>
        <v>42382.130833333329</v>
      </c>
      <c r="J2432">
        <v>1455246504</v>
      </c>
      <c r="K2432" s="12">
        <f t="shared" si="272"/>
        <v>42412.130833333329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15">
        <f t="shared" si="273"/>
        <v>0.70000000000000007</v>
      </c>
      <c r="R2432" s="7">
        <f t="shared" si="276"/>
        <v>10.5</v>
      </c>
      <c r="S2432" t="str">
        <f t="shared" si="274"/>
        <v>food</v>
      </c>
      <c r="T2432" t="str">
        <f t="shared" si="275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 s="12">
        <f t="shared" si="271"/>
        <v>42489.099687499998</v>
      </c>
      <c r="J2433">
        <v>1467080613</v>
      </c>
      <c r="K2433" s="12">
        <f t="shared" si="272"/>
        <v>42549.099687499998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15">
        <f t="shared" si="273"/>
        <v>2E-3</v>
      </c>
      <c r="R2433" s="7">
        <f t="shared" si="276"/>
        <v>1</v>
      </c>
      <c r="S2433" t="str">
        <f t="shared" si="274"/>
        <v>food</v>
      </c>
      <c r="T2433" t="str">
        <f t="shared" si="275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 s="12">
        <f t="shared" si="271"/>
        <v>42041.218715277777</v>
      </c>
      <c r="J2434">
        <v>1425791697</v>
      </c>
      <c r="K2434" s="12">
        <f t="shared" si="272"/>
        <v>42071.218715277777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15">
        <f t="shared" si="273"/>
        <v>1.4285714285714287E-2</v>
      </c>
      <c r="R2434" s="7">
        <f t="shared" si="276"/>
        <v>1</v>
      </c>
      <c r="S2434" t="str">
        <f t="shared" si="274"/>
        <v>food</v>
      </c>
      <c r="T2434" t="str">
        <f t="shared" si="275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 s="12">
        <f t="shared" ref="I2435:I2498" si="277">(((L2435/60)/60)/24)+DATE(1970, 1, 1)</f>
        <v>42397.89980324074</v>
      </c>
      <c r="J2435">
        <v>1456608943</v>
      </c>
      <c r="K2435" s="12">
        <f t="shared" ref="K2435:K2498" si="278">(((J2435/60)/60)/24)+DATE(1970, 1, 1)</f>
        <v>42427.89980324074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15">
        <f t="shared" ref="Q2435:Q2498" si="279">E2435/D2435*100</f>
        <v>0</v>
      </c>
      <c r="R2435" s="7" t="e">
        <f t="shared" si="276"/>
        <v>#DIV/0!</v>
      </c>
      <c r="S2435" t="str">
        <f t="shared" si="274"/>
        <v>food</v>
      </c>
      <c r="T2435" t="str">
        <f t="shared" si="275"/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 s="12">
        <f t="shared" si="277"/>
        <v>42180.18604166666</v>
      </c>
      <c r="J2436">
        <v>1438662474</v>
      </c>
      <c r="K2436" s="12">
        <f t="shared" si="278"/>
        <v>42220.18604166666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15">
        <f t="shared" si="279"/>
        <v>0.13</v>
      </c>
      <c r="R2436" s="7">
        <f t="shared" si="276"/>
        <v>13</v>
      </c>
      <c r="S2436" t="str">
        <f t="shared" si="274"/>
        <v>food</v>
      </c>
      <c r="T2436" t="str">
        <f t="shared" si="275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 s="12">
        <f t="shared" si="277"/>
        <v>42252.277615740735</v>
      </c>
      <c r="J2437">
        <v>1444027186</v>
      </c>
      <c r="K2437" s="12">
        <f t="shared" si="278"/>
        <v>42282.277615740735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15">
        <f t="shared" si="279"/>
        <v>0.48960000000000004</v>
      </c>
      <c r="R2437" s="7">
        <f t="shared" si="276"/>
        <v>306</v>
      </c>
      <c r="S2437" t="str">
        <f t="shared" si="274"/>
        <v>food</v>
      </c>
      <c r="T2437" t="str">
        <f t="shared" si="275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 s="12">
        <f t="shared" si="277"/>
        <v>42338.615393518514</v>
      </c>
      <c r="J2438">
        <v>1454078770</v>
      </c>
      <c r="K2438" s="12">
        <f t="shared" si="278"/>
        <v>42398.615393518514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15">
        <f t="shared" si="279"/>
        <v>3.8461538461538464E-2</v>
      </c>
      <c r="R2438" s="7">
        <f t="shared" si="276"/>
        <v>22.5</v>
      </c>
      <c r="S2438" t="str">
        <f t="shared" si="274"/>
        <v>food</v>
      </c>
      <c r="T2438" t="str">
        <f t="shared" si="275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 s="12">
        <f t="shared" si="277"/>
        <v>42031.965138888889</v>
      </c>
      <c r="J2439">
        <v>1426615200</v>
      </c>
      <c r="K2439" s="12">
        <f t="shared" si="278"/>
        <v>42080.75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15">
        <f t="shared" si="279"/>
        <v>0</v>
      </c>
      <c r="R2439" s="7" t="e">
        <f t="shared" si="276"/>
        <v>#DIV/0!</v>
      </c>
      <c r="S2439" t="str">
        <f t="shared" si="274"/>
        <v>food</v>
      </c>
      <c r="T2439" t="str">
        <f t="shared" si="275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 s="12">
        <f t="shared" si="277"/>
        <v>42285.91506944444</v>
      </c>
      <c r="J2440">
        <v>1449529062</v>
      </c>
      <c r="K2440" s="12">
        <f t="shared" si="278"/>
        <v>42345.956736111111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15">
        <f t="shared" si="279"/>
        <v>0.33333333333333337</v>
      </c>
      <c r="R2440" s="7">
        <f t="shared" si="276"/>
        <v>50</v>
      </c>
      <c r="S2440" t="str">
        <f t="shared" si="274"/>
        <v>food</v>
      </c>
      <c r="T2440" t="str">
        <f t="shared" si="275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 s="12">
        <f t="shared" si="277"/>
        <v>42265.818622685183</v>
      </c>
      <c r="J2441">
        <v>1445197129</v>
      </c>
      <c r="K2441" s="12">
        <f t="shared" si="278"/>
        <v>42295.818622685183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15">
        <f t="shared" si="279"/>
        <v>0</v>
      </c>
      <c r="R2441" s="7" t="e">
        <f t="shared" si="276"/>
        <v>#DIV/0!</v>
      </c>
      <c r="S2441" t="str">
        <f t="shared" si="274"/>
        <v>food</v>
      </c>
      <c r="T2441" t="str">
        <f t="shared" si="275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 s="12">
        <f t="shared" si="277"/>
        <v>42383.899456018517</v>
      </c>
      <c r="J2442">
        <v>1455399313</v>
      </c>
      <c r="K2442" s="12">
        <f t="shared" si="278"/>
        <v>42413.899456018517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15">
        <f t="shared" si="279"/>
        <v>0.2</v>
      </c>
      <c r="R2442" s="7">
        <f t="shared" si="276"/>
        <v>5</v>
      </c>
      <c r="S2442" t="str">
        <f t="shared" si="274"/>
        <v>food</v>
      </c>
      <c r="T2442" t="str">
        <f t="shared" si="275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 s="12">
        <f t="shared" si="277"/>
        <v>42187.125625000001</v>
      </c>
      <c r="J2443">
        <v>1437627540</v>
      </c>
      <c r="K2443" s="12">
        <f t="shared" si="278"/>
        <v>42208.207638888889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15">
        <f t="shared" si="279"/>
        <v>107.88</v>
      </c>
      <c r="R2443" s="7">
        <f t="shared" si="276"/>
        <v>74.22935779816514</v>
      </c>
      <c r="S2443" t="str">
        <f t="shared" si="274"/>
        <v>food</v>
      </c>
      <c r="T2443" t="str">
        <f>RIGHT(P2443,12-1)</f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 s="12">
        <f t="shared" si="277"/>
        <v>42052.666990740734</v>
      </c>
      <c r="J2444">
        <v>1426777228</v>
      </c>
      <c r="K2444" s="12">
        <f t="shared" si="278"/>
        <v>42082.625324074077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15">
        <f t="shared" si="279"/>
        <v>125.94166666666666</v>
      </c>
      <c r="R2444" s="7">
        <f t="shared" si="276"/>
        <v>81.252688172043008</v>
      </c>
      <c r="S2444" t="str">
        <f t="shared" si="274"/>
        <v>food</v>
      </c>
      <c r="T2444" t="str">
        <f t="shared" si="275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 s="12">
        <f t="shared" si="277"/>
        <v>41836.625254629631</v>
      </c>
      <c r="J2445">
        <v>1408114822</v>
      </c>
      <c r="K2445" s="12">
        <f t="shared" si="278"/>
        <v>41866.625254629631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15">
        <f t="shared" si="279"/>
        <v>202.51495</v>
      </c>
      <c r="R2445" s="7">
        <f t="shared" si="276"/>
        <v>130.23469453376205</v>
      </c>
      <c r="S2445" t="str">
        <f t="shared" si="274"/>
        <v>food</v>
      </c>
      <c r="T2445" t="str">
        <f t="shared" si="275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 s="12">
        <f t="shared" si="277"/>
        <v>42485.754525462966</v>
      </c>
      <c r="J2446">
        <v>1464199591</v>
      </c>
      <c r="K2446" s="12">
        <f t="shared" si="278"/>
        <v>42515.754525462966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15">
        <f t="shared" si="279"/>
        <v>108.60000000000001</v>
      </c>
      <c r="R2446" s="7">
        <f t="shared" si="276"/>
        <v>53.409836065573771</v>
      </c>
      <c r="S2446" t="str">
        <f t="shared" si="274"/>
        <v>food</v>
      </c>
      <c r="T2446" t="str">
        <f t="shared" si="275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 s="12">
        <f t="shared" si="277"/>
        <v>42243.190057870372</v>
      </c>
      <c r="J2447">
        <v>1443242021</v>
      </c>
      <c r="K2447" s="12">
        <f t="shared" si="278"/>
        <v>42273.190057870372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15">
        <f t="shared" si="279"/>
        <v>172.8</v>
      </c>
      <c r="R2447" s="7">
        <f t="shared" si="276"/>
        <v>75.130434782608702</v>
      </c>
      <c r="S2447" t="str">
        <f t="shared" si="274"/>
        <v>food</v>
      </c>
      <c r="T2447" t="str">
        <f t="shared" si="275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 s="12">
        <f t="shared" si="277"/>
        <v>42670.602673611109</v>
      </c>
      <c r="J2448">
        <v>1480174071</v>
      </c>
      <c r="K2448" s="12">
        <f t="shared" si="278"/>
        <v>42700.64434027778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15">
        <f t="shared" si="279"/>
        <v>167.98</v>
      </c>
      <c r="R2448" s="7">
        <f t="shared" si="276"/>
        <v>75.666666666666671</v>
      </c>
      <c r="S2448" t="str">
        <f t="shared" si="274"/>
        <v>food</v>
      </c>
      <c r="T2448" t="str">
        <f t="shared" si="275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 s="12">
        <f t="shared" si="277"/>
        <v>42654.469826388886</v>
      </c>
      <c r="J2449">
        <v>1478923200</v>
      </c>
      <c r="K2449" s="12">
        <f t="shared" si="278"/>
        <v>42686.166666666672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15">
        <f t="shared" si="279"/>
        <v>427.20000000000005</v>
      </c>
      <c r="R2449" s="7">
        <f t="shared" si="276"/>
        <v>31.691394658753708</v>
      </c>
      <c r="S2449" t="str">
        <f t="shared" si="274"/>
        <v>food</v>
      </c>
      <c r="T2449" t="str">
        <f t="shared" si="275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 s="12">
        <f t="shared" si="277"/>
        <v>42607.316122685181</v>
      </c>
      <c r="J2450">
        <v>1472621760</v>
      </c>
      <c r="K2450" s="12">
        <f t="shared" si="278"/>
        <v>42613.233333333337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15">
        <f t="shared" si="279"/>
        <v>107.5</v>
      </c>
      <c r="R2450" s="7">
        <f t="shared" si="276"/>
        <v>47.777777777777779</v>
      </c>
      <c r="S2450" t="str">
        <f t="shared" si="274"/>
        <v>food</v>
      </c>
      <c r="T2450" t="str">
        <f>RIGHT(P2450,12-1)</f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 s="12">
        <f t="shared" si="277"/>
        <v>41943.142534722225</v>
      </c>
      <c r="J2451">
        <v>1417321515</v>
      </c>
      <c r="K2451" s="12">
        <f t="shared" si="278"/>
        <v>41973.184201388889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15">
        <f t="shared" si="279"/>
        <v>108</v>
      </c>
      <c r="R2451" s="7">
        <f t="shared" si="276"/>
        <v>90</v>
      </c>
      <c r="S2451" t="str">
        <f t="shared" si="274"/>
        <v>food</v>
      </c>
      <c r="T2451" t="str">
        <f t="shared" si="275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 s="12">
        <f t="shared" si="277"/>
        <v>41902.07240740741</v>
      </c>
      <c r="J2452">
        <v>1414465860</v>
      </c>
      <c r="K2452" s="12">
        <f t="shared" si="278"/>
        <v>41940.132638888892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15">
        <f t="shared" si="279"/>
        <v>101.53353333333335</v>
      </c>
      <c r="R2452" s="7">
        <f t="shared" si="276"/>
        <v>149.31401960784314</v>
      </c>
      <c r="S2452" t="str">
        <f t="shared" si="274"/>
        <v>food</v>
      </c>
      <c r="T2452" t="str">
        <f t="shared" si="275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 s="12">
        <f t="shared" si="277"/>
        <v>42779.908449074079</v>
      </c>
      <c r="J2453">
        <v>1488750490</v>
      </c>
      <c r="K2453" s="12">
        <f t="shared" si="278"/>
        <v>42799.908449074079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15">
        <f t="shared" si="279"/>
        <v>115.45</v>
      </c>
      <c r="R2453" s="7">
        <f t="shared" si="276"/>
        <v>62.06989247311828</v>
      </c>
      <c r="S2453" t="str">
        <f t="shared" si="274"/>
        <v>food</v>
      </c>
      <c r="T2453" t="str">
        <f t="shared" si="275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 s="12">
        <f t="shared" si="277"/>
        <v>42338.84375</v>
      </c>
      <c r="J2454">
        <v>1451430000</v>
      </c>
      <c r="K2454" s="12">
        <f t="shared" si="278"/>
        <v>42367.958333333328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15">
        <f t="shared" si="279"/>
        <v>133.5</v>
      </c>
      <c r="R2454" s="7">
        <f t="shared" si="276"/>
        <v>53.4</v>
      </c>
      <c r="S2454" t="str">
        <f t="shared" si="274"/>
        <v>food</v>
      </c>
      <c r="T2454" t="str">
        <f t="shared" si="275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 s="12">
        <f t="shared" si="277"/>
        <v>42738.692233796297</v>
      </c>
      <c r="J2455">
        <v>1486053409</v>
      </c>
      <c r="K2455" s="12">
        <f t="shared" si="278"/>
        <v>42768.692233796297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15">
        <f t="shared" si="279"/>
        <v>154.69999999999999</v>
      </c>
      <c r="R2455" s="7">
        <f t="shared" si="276"/>
        <v>69.268656716417908</v>
      </c>
      <c r="S2455" t="str">
        <f t="shared" si="274"/>
        <v>food</v>
      </c>
      <c r="T2455" t="str">
        <f t="shared" si="275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 s="12">
        <f t="shared" si="277"/>
        <v>42770.201481481476</v>
      </c>
      <c r="J2456">
        <v>1489207808</v>
      </c>
      <c r="K2456" s="12">
        <f t="shared" si="278"/>
        <v>42805.201481481476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15">
        <f t="shared" si="279"/>
        <v>100.84571428571429</v>
      </c>
      <c r="R2456" s="7">
        <f t="shared" si="276"/>
        <v>271.50769230769231</v>
      </c>
      <c r="S2456" t="str">
        <f t="shared" si="274"/>
        <v>food</v>
      </c>
      <c r="T2456" t="str">
        <f t="shared" si="275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 s="12">
        <f t="shared" si="277"/>
        <v>42452.781828703708</v>
      </c>
      <c r="J2457">
        <v>1461177950</v>
      </c>
      <c r="K2457" s="12">
        <f t="shared" si="278"/>
        <v>42480.781828703708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15">
        <f t="shared" si="279"/>
        <v>182</v>
      </c>
      <c r="R2457" s="7">
        <f t="shared" si="276"/>
        <v>34.125</v>
      </c>
      <c r="S2457" t="str">
        <f t="shared" si="274"/>
        <v>food</v>
      </c>
      <c r="T2457" t="str">
        <f t="shared" si="275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 s="12">
        <f t="shared" si="277"/>
        <v>42761.961099537039</v>
      </c>
      <c r="J2458">
        <v>1488063839</v>
      </c>
      <c r="K2458" s="12">
        <f t="shared" si="278"/>
        <v>42791.961099537039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15">
        <f t="shared" si="279"/>
        <v>180.86666666666667</v>
      </c>
      <c r="R2458" s="7">
        <f t="shared" si="276"/>
        <v>40.492537313432834</v>
      </c>
      <c r="S2458" t="str">
        <f t="shared" si="274"/>
        <v>food</v>
      </c>
      <c r="T2458" t="str">
        <f t="shared" si="275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 s="12">
        <f t="shared" si="277"/>
        <v>42423.602500000001</v>
      </c>
      <c r="J2459">
        <v>1458826056</v>
      </c>
      <c r="K2459" s="12">
        <f t="shared" si="278"/>
        <v>42453.560833333337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15">
        <f t="shared" si="279"/>
        <v>102.30434782608695</v>
      </c>
      <c r="R2459" s="7">
        <f t="shared" si="276"/>
        <v>189.75806451612902</v>
      </c>
      <c r="S2459" t="str">
        <f t="shared" si="274"/>
        <v>food</v>
      </c>
      <c r="T2459" t="str">
        <f t="shared" si="275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 s="12">
        <f t="shared" si="277"/>
        <v>42495.871736111112</v>
      </c>
      <c r="J2460">
        <v>1465498800</v>
      </c>
      <c r="K2460" s="12">
        <f t="shared" si="278"/>
        <v>42530.791666666672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15">
        <f t="shared" si="279"/>
        <v>110.17999999999999</v>
      </c>
      <c r="R2460" s="7">
        <f t="shared" si="276"/>
        <v>68.862499999999997</v>
      </c>
      <c r="S2460" t="str">
        <f t="shared" si="274"/>
        <v>food</v>
      </c>
      <c r="T2460" t="str">
        <f t="shared" si="275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 s="12">
        <f t="shared" si="277"/>
        <v>42407.637557870374</v>
      </c>
      <c r="J2461">
        <v>1458742685</v>
      </c>
      <c r="K2461" s="12">
        <f t="shared" si="278"/>
        <v>42452.595891203702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15">
        <f t="shared" si="279"/>
        <v>102.25</v>
      </c>
      <c r="R2461" s="7">
        <f t="shared" si="276"/>
        <v>108.77659574468085</v>
      </c>
      <c r="S2461" t="str">
        <f t="shared" si="274"/>
        <v>food</v>
      </c>
      <c r="T2461" t="str">
        <f t="shared" si="275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 s="12">
        <f t="shared" si="277"/>
        <v>42704.187118055561</v>
      </c>
      <c r="J2462">
        <v>1483417020</v>
      </c>
      <c r="K2462" s="12">
        <f t="shared" si="278"/>
        <v>42738.178472222222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15">
        <f t="shared" si="279"/>
        <v>100.78823529411764</v>
      </c>
      <c r="R2462" s="7">
        <f t="shared" si="276"/>
        <v>125.98529411764706</v>
      </c>
      <c r="S2462" t="str">
        <f t="shared" si="274"/>
        <v>food</v>
      </c>
      <c r="T2462" t="str">
        <f t="shared" si="275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 s="12">
        <f t="shared" si="277"/>
        <v>40784.012696759259</v>
      </c>
      <c r="J2463">
        <v>1317438000</v>
      </c>
      <c r="K2463" s="12">
        <f t="shared" si="278"/>
        <v>40817.125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15">
        <f t="shared" si="279"/>
        <v>103.8</v>
      </c>
      <c r="R2463" s="7">
        <f t="shared" si="276"/>
        <v>90.523255813953483</v>
      </c>
      <c r="S2463" t="str">
        <f>LEFT(P2463,6-1)</f>
        <v>music</v>
      </c>
      <c r="T2463" t="str">
        <f>RIGHT(P2463,11-1)</f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 s="12">
        <f t="shared" si="277"/>
        <v>41089.186296296299</v>
      </c>
      <c r="J2464">
        <v>1342672096</v>
      </c>
      <c r="K2464" s="12">
        <f t="shared" si="278"/>
        <v>41109.186296296299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15">
        <f t="shared" si="279"/>
        <v>110.70833333333334</v>
      </c>
      <c r="R2464" s="7">
        <f t="shared" si="276"/>
        <v>28.880434782608695</v>
      </c>
      <c r="S2464" t="str">
        <f t="shared" ref="S2464:S2502" si="280">LEFT(P2464,6-1)</f>
        <v>music</v>
      </c>
      <c r="T2464" t="str">
        <f t="shared" ref="T2464:T2502" si="281">RIGHT(P2464,11-1)</f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 s="12">
        <f t="shared" si="277"/>
        <v>41341.111400462964</v>
      </c>
      <c r="J2465">
        <v>1366138800</v>
      </c>
      <c r="K2465" s="12">
        <f t="shared" si="278"/>
        <v>41380.791666666664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15">
        <f t="shared" si="279"/>
        <v>116.25000000000001</v>
      </c>
      <c r="R2465" s="7">
        <f t="shared" si="276"/>
        <v>31</v>
      </c>
      <c r="S2465" t="str">
        <f t="shared" si="280"/>
        <v>music</v>
      </c>
      <c r="T2465" t="str">
        <f t="shared" si="281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 s="12">
        <f t="shared" si="277"/>
        <v>42248.90042824074</v>
      </c>
      <c r="J2466">
        <v>1443641340</v>
      </c>
      <c r="K2466" s="12">
        <f t="shared" si="278"/>
        <v>42277.811805555553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15">
        <f t="shared" si="279"/>
        <v>111.1</v>
      </c>
      <c r="R2466" s="7">
        <f t="shared" si="276"/>
        <v>51.674418604651166</v>
      </c>
      <c r="S2466" t="str">
        <f t="shared" si="280"/>
        <v>music</v>
      </c>
      <c r="T2466" t="str">
        <f t="shared" si="281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 s="12">
        <f t="shared" si="277"/>
        <v>41145.719305555554</v>
      </c>
      <c r="J2467">
        <v>1348420548</v>
      </c>
      <c r="K2467" s="12">
        <f t="shared" si="278"/>
        <v>41175.719305555554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15">
        <f t="shared" si="279"/>
        <v>180.14285714285714</v>
      </c>
      <c r="R2467" s="7">
        <f t="shared" si="276"/>
        <v>26.270833333333332</v>
      </c>
      <c r="S2467" t="str">
        <f t="shared" si="280"/>
        <v>music</v>
      </c>
      <c r="T2467" t="str">
        <f t="shared" si="281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 s="12">
        <f t="shared" si="277"/>
        <v>41373.102465277778</v>
      </c>
      <c r="J2468">
        <v>1368066453</v>
      </c>
      <c r="K2468" s="12">
        <f t="shared" si="278"/>
        <v>41403.102465277778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15">
        <f t="shared" si="279"/>
        <v>100</v>
      </c>
      <c r="R2468" s="7">
        <f t="shared" si="276"/>
        <v>48.07692307692308</v>
      </c>
      <c r="S2468" t="str">
        <f t="shared" si="280"/>
        <v>music</v>
      </c>
      <c r="T2468" t="str">
        <f t="shared" si="281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 s="12">
        <f t="shared" si="277"/>
        <v>41025.874201388891</v>
      </c>
      <c r="J2469">
        <v>1336669200</v>
      </c>
      <c r="K2469" s="12">
        <f t="shared" si="278"/>
        <v>41039.708333333336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15">
        <f t="shared" si="279"/>
        <v>118.5</v>
      </c>
      <c r="R2469" s="7">
        <f t="shared" si="276"/>
        <v>27.558139534883722</v>
      </c>
      <c r="S2469" t="str">
        <f t="shared" si="280"/>
        <v>music</v>
      </c>
      <c r="T2469" t="str">
        <f t="shared" si="281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 s="12">
        <f t="shared" si="277"/>
        <v>41174.154178240737</v>
      </c>
      <c r="J2470">
        <v>1351400400</v>
      </c>
      <c r="K2470" s="12">
        <f t="shared" si="278"/>
        <v>41210.208333333336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15">
        <f t="shared" si="279"/>
        <v>107.21700000000001</v>
      </c>
      <c r="R2470" s="7">
        <f t="shared" si="276"/>
        <v>36.97137931034483</v>
      </c>
      <c r="S2470" t="str">
        <f t="shared" si="280"/>
        <v>music</v>
      </c>
      <c r="T2470" t="str">
        <f t="shared" si="281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 s="12">
        <f t="shared" si="277"/>
        <v>40557.429733796293</v>
      </c>
      <c r="J2471">
        <v>1297160329</v>
      </c>
      <c r="K2471" s="12">
        <f t="shared" si="278"/>
        <v>40582.429733796293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15">
        <f t="shared" si="279"/>
        <v>113.66666666666667</v>
      </c>
      <c r="R2471" s="7">
        <f t="shared" si="276"/>
        <v>29.021276595744681</v>
      </c>
      <c r="S2471" t="str">
        <f t="shared" si="280"/>
        <v>music</v>
      </c>
      <c r="T2471" t="str">
        <f t="shared" si="281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 s="12">
        <f t="shared" si="277"/>
        <v>41023.07471064815</v>
      </c>
      <c r="J2472">
        <v>1337824055</v>
      </c>
      <c r="K2472" s="12">
        <f t="shared" si="278"/>
        <v>41053.07471064815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15">
        <f t="shared" si="279"/>
        <v>103.16400000000002</v>
      </c>
      <c r="R2472" s="7">
        <f t="shared" si="276"/>
        <v>28.65666666666667</v>
      </c>
      <c r="S2472" t="str">
        <f t="shared" si="280"/>
        <v>music</v>
      </c>
      <c r="T2472" t="str">
        <f t="shared" si="281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 s="12">
        <f t="shared" si="277"/>
        <v>40893.992962962962</v>
      </c>
      <c r="J2473">
        <v>1327535392</v>
      </c>
      <c r="K2473" s="12">
        <f t="shared" si="278"/>
        <v>40933.992962962962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15">
        <f t="shared" si="279"/>
        <v>128</v>
      </c>
      <c r="R2473" s="7">
        <f t="shared" si="276"/>
        <v>37.647058823529413</v>
      </c>
      <c r="S2473" t="str">
        <f t="shared" si="280"/>
        <v>music</v>
      </c>
      <c r="T2473" t="str">
        <f t="shared" si="281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 s="12">
        <f t="shared" si="277"/>
        <v>40354.11550925926</v>
      </c>
      <c r="J2474">
        <v>1283562180</v>
      </c>
      <c r="K2474" s="12">
        <f t="shared" si="278"/>
        <v>40425.043749999997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15">
        <f t="shared" si="279"/>
        <v>135.76026666666667</v>
      </c>
      <c r="R2474" s="7">
        <f t="shared" si="276"/>
        <v>97.904038461538462</v>
      </c>
      <c r="S2474" t="str">
        <f t="shared" si="280"/>
        <v>music</v>
      </c>
      <c r="T2474" t="str">
        <f t="shared" si="281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 s="12">
        <f t="shared" si="277"/>
        <v>41193.748483796298</v>
      </c>
      <c r="J2475">
        <v>1352573869</v>
      </c>
      <c r="K2475" s="12">
        <f t="shared" si="278"/>
        <v>41223.790150462963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15">
        <f t="shared" si="279"/>
        <v>100</v>
      </c>
      <c r="R2475" s="7">
        <f t="shared" si="276"/>
        <v>42.553191489361701</v>
      </c>
      <c r="S2475" t="str">
        <f t="shared" si="280"/>
        <v>music</v>
      </c>
      <c r="T2475" t="str">
        <f t="shared" si="281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 s="12">
        <f t="shared" si="277"/>
        <v>40417.011296296296</v>
      </c>
      <c r="J2476">
        <v>1286756176</v>
      </c>
      <c r="K2476" s="12">
        <f t="shared" si="278"/>
        <v>40462.011296296296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15">
        <f t="shared" si="279"/>
        <v>100.00360000000002</v>
      </c>
      <c r="R2476" s="7">
        <f t="shared" si="276"/>
        <v>131.58368421052631</v>
      </c>
      <c r="S2476" t="str">
        <f t="shared" si="280"/>
        <v>music</v>
      </c>
      <c r="T2476" t="str">
        <f t="shared" si="281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 s="12">
        <f t="shared" si="277"/>
        <v>40310.287673611114</v>
      </c>
      <c r="J2477">
        <v>1278799200</v>
      </c>
      <c r="K2477" s="12">
        <f t="shared" si="278"/>
        <v>40369.916666666664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15">
        <f t="shared" si="279"/>
        <v>104.71999999999998</v>
      </c>
      <c r="R2477" s="7">
        <f t="shared" si="276"/>
        <v>32.320987654320987</v>
      </c>
      <c r="S2477" t="str">
        <f t="shared" si="280"/>
        <v>music</v>
      </c>
      <c r="T2477" t="str">
        <f t="shared" si="281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 s="12">
        <f t="shared" si="277"/>
        <v>41913.328356481477</v>
      </c>
      <c r="J2478">
        <v>1415004770</v>
      </c>
      <c r="K2478" s="12">
        <f t="shared" si="278"/>
        <v>41946.370023148149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15">
        <f t="shared" si="279"/>
        <v>105.02249999999999</v>
      </c>
      <c r="R2478" s="7">
        <f t="shared" si="276"/>
        <v>61.103999999999999</v>
      </c>
      <c r="S2478" t="str">
        <f t="shared" si="280"/>
        <v>music</v>
      </c>
      <c r="T2478" t="str">
        <f t="shared" si="281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 s="12">
        <f t="shared" si="277"/>
        <v>41088.691493055558</v>
      </c>
      <c r="J2479">
        <v>1344789345</v>
      </c>
      <c r="K2479" s="12">
        <f t="shared" si="278"/>
        <v>41133.691493055558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15">
        <f t="shared" si="279"/>
        <v>171.33333333333334</v>
      </c>
      <c r="R2479" s="7">
        <f t="shared" si="276"/>
        <v>31.341463414634145</v>
      </c>
      <c r="S2479" t="str">
        <f t="shared" si="280"/>
        <v>music</v>
      </c>
      <c r="T2479" t="str">
        <f t="shared" si="281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 s="12">
        <f t="shared" si="277"/>
        <v>41257.950381944444</v>
      </c>
      <c r="J2480">
        <v>1358117313</v>
      </c>
      <c r="K2480" s="12">
        <f t="shared" si="278"/>
        <v>41287.950381944444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15">
        <f t="shared" si="279"/>
        <v>127.49999999999999</v>
      </c>
      <c r="R2480" s="7">
        <f t="shared" si="276"/>
        <v>129.1139240506329</v>
      </c>
      <c r="S2480" t="str">
        <f t="shared" si="280"/>
        <v>music</v>
      </c>
      <c r="T2480" t="str">
        <f t="shared" si="281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 s="12">
        <f t="shared" si="277"/>
        <v>41107.726782407408</v>
      </c>
      <c r="J2481">
        <v>1343440800</v>
      </c>
      <c r="K2481" s="12">
        <f t="shared" si="278"/>
        <v>41118.083333333336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15">
        <f t="shared" si="279"/>
        <v>133.44333333333333</v>
      </c>
      <c r="R2481" s="7">
        <f t="shared" si="276"/>
        <v>25.020624999999999</v>
      </c>
      <c r="S2481" t="str">
        <f t="shared" si="280"/>
        <v>music</v>
      </c>
      <c r="T2481" t="str">
        <f t="shared" si="281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 s="12">
        <f t="shared" si="277"/>
        <v>42227.936157407406</v>
      </c>
      <c r="J2482">
        <v>1444516084</v>
      </c>
      <c r="K2482" s="12">
        <f t="shared" si="278"/>
        <v>42287.936157407406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15">
        <f t="shared" si="279"/>
        <v>100</v>
      </c>
      <c r="R2482" s="7">
        <f t="shared" si="276"/>
        <v>250</v>
      </c>
      <c r="S2482" t="str">
        <f t="shared" si="280"/>
        <v>music</v>
      </c>
      <c r="T2482" t="str">
        <f t="shared" si="281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 s="12">
        <f t="shared" si="277"/>
        <v>40999.645925925928</v>
      </c>
      <c r="J2483">
        <v>1335799808</v>
      </c>
      <c r="K2483" s="12">
        <f t="shared" si="278"/>
        <v>41029.645925925928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15">
        <f t="shared" si="279"/>
        <v>112.91099999999999</v>
      </c>
      <c r="R2483" s="7">
        <f t="shared" si="276"/>
        <v>47.541473684210523</v>
      </c>
      <c r="S2483" t="str">
        <f t="shared" si="280"/>
        <v>music</v>
      </c>
      <c r="T2483" t="str">
        <f t="shared" si="281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 s="12">
        <f t="shared" si="277"/>
        <v>40711.782210648147</v>
      </c>
      <c r="J2484">
        <v>1312224383</v>
      </c>
      <c r="K2484" s="12">
        <f t="shared" si="278"/>
        <v>40756.782210648147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15">
        <f t="shared" si="279"/>
        <v>100.1</v>
      </c>
      <c r="R2484" s="7">
        <f t="shared" si="276"/>
        <v>40.04</v>
      </c>
      <c r="S2484" t="str">
        <f t="shared" si="280"/>
        <v>music</v>
      </c>
      <c r="T2484" t="str">
        <f t="shared" si="281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 s="12">
        <f t="shared" si="277"/>
        <v>40970.750034722223</v>
      </c>
      <c r="J2485">
        <v>1335891603</v>
      </c>
      <c r="K2485" s="12">
        <f t="shared" si="278"/>
        <v>41030.708368055559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15">
        <f t="shared" si="279"/>
        <v>113.72727272727272</v>
      </c>
      <c r="R2485" s="7">
        <f t="shared" si="276"/>
        <v>65.84210526315789</v>
      </c>
      <c r="S2485" t="str">
        <f t="shared" si="280"/>
        <v>music</v>
      </c>
      <c r="T2485" t="str">
        <f t="shared" si="281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 s="12">
        <f t="shared" si="277"/>
        <v>40771.916701388887</v>
      </c>
      <c r="J2486">
        <v>1316124003</v>
      </c>
      <c r="K2486" s="12">
        <f t="shared" si="278"/>
        <v>40801.916701388887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15">
        <f t="shared" si="279"/>
        <v>119.31742857142855</v>
      </c>
      <c r="R2486" s="7">
        <f t="shared" si="276"/>
        <v>46.401222222222216</v>
      </c>
      <c r="S2486" t="str">
        <f t="shared" si="280"/>
        <v>music</v>
      </c>
      <c r="T2486" t="str">
        <f t="shared" si="281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 s="12">
        <f t="shared" si="277"/>
        <v>40793.998599537037</v>
      </c>
      <c r="J2487">
        <v>1318463879</v>
      </c>
      <c r="K2487" s="12">
        <f t="shared" si="278"/>
        <v>40828.998599537037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15">
        <f t="shared" si="279"/>
        <v>103.25</v>
      </c>
      <c r="R2487" s="7">
        <f t="shared" si="276"/>
        <v>50.365853658536587</v>
      </c>
      <c r="S2487" t="str">
        <f t="shared" si="280"/>
        <v>music</v>
      </c>
      <c r="T2487" t="str">
        <f t="shared" si="281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 s="12">
        <f t="shared" si="277"/>
        <v>40991.708055555559</v>
      </c>
      <c r="J2488">
        <v>1335113976</v>
      </c>
      <c r="K2488" s="12">
        <f t="shared" si="278"/>
        <v>41021.708055555559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15">
        <f t="shared" si="279"/>
        <v>265.66666666666669</v>
      </c>
      <c r="R2488" s="7">
        <f t="shared" si="276"/>
        <v>26.566666666666666</v>
      </c>
      <c r="S2488" t="str">
        <f t="shared" si="280"/>
        <v>music</v>
      </c>
      <c r="T2488" t="str">
        <f t="shared" si="281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 s="12">
        <f t="shared" si="277"/>
        <v>41026.083298611113</v>
      </c>
      <c r="J2489">
        <v>1338083997</v>
      </c>
      <c r="K2489" s="12">
        <f t="shared" si="278"/>
        <v>41056.083298611113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15">
        <f t="shared" si="279"/>
        <v>100.05066666666667</v>
      </c>
      <c r="R2489" s="7">
        <f t="shared" si="276"/>
        <v>39.493684210526318</v>
      </c>
      <c r="S2489" t="str">
        <f t="shared" si="280"/>
        <v>music</v>
      </c>
      <c r="T2489" t="str">
        <f t="shared" si="281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 s="12">
        <f t="shared" si="277"/>
        <v>40833.633194444446</v>
      </c>
      <c r="J2490">
        <v>1321459908</v>
      </c>
      <c r="K2490" s="12">
        <f t="shared" si="278"/>
        <v>40863.674861111111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15">
        <f t="shared" si="279"/>
        <v>106.69999999999999</v>
      </c>
      <c r="R2490" s="7">
        <f t="shared" si="276"/>
        <v>49.246153846153845</v>
      </c>
      <c r="S2490" t="str">
        <f t="shared" si="280"/>
        <v>music</v>
      </c>
      <c r="T2490" t="str">
        <f t="shared" si="281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 s="12">
        <f t="shared" si="277"/>
        <v>41373.690266203703</v>
      </c>
      <c r="J2491">
        <v>1368117239</v>
      </c>
      <c r="K2491" s="12">
        <f t="shared" si="278"/>
        <v>41403.690266203703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15">
        <f t="shared" si="279"/>
        <v>133.67142857142858</v>
      </c>
      <c r="R2491" s="7">
        <f t="shared" si="276"/>
        <v>62.38</v>
      </c>
      <c r="S2491" t="str">
        <f t="shared" si="280"/>
        <v>music</v>
      </c>
      <c r="T2491" t="str">
        <f t="shared" si="281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 s="12">
        <f t="shared" si="277"/>
        <v>41023.227731481478</v>
      </c>
      <c r="J2492">
        <v>1340429276</v>
      </c>
      <c r="K2492" s="12">
        <f t="shared" si="278"/>
        <v>41083.227731481478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15">
        <f t="shared" si="279"/>
        <v>121.39999999999999</v>
      </c>
      <c r="R2492" s="7">
        <f t="shared" si="276"/>
        <v>37.9375</v>
      </c>
      <c r="S2492" t="str">
        <f t="shared" si="280"/>
        <v>music</v>
      </c>
      <c r="T2492" t="str">
        <f t="shared" si="281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 s="12">
        <f t="shared" si="277"/>
        <v>40542.839282407411</v>
      </c>
      <c r="J2493">
        <v>1295142660</v>
      </c>
      <c r="K2493" s="12">
        <f t="shared" si="278"/>
        <v>40559.07708333333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15">
        <f t="shared" si="279"/>
        <v>103.2</v>
      </c>
      <c r="R2493" s="7">
        <f t="shared" si="276"/>
        <v>51.6</v>
      </c>
      <c r="S2493" t="str">
        <f t="shared" si="280"/>
        <v>music</v>
      </c>
      <c r="T2493" t="str">
        <f t="shared" si="281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 s="12">
        <f t="shared" si="277"/>
        <v>41024.985972222225</v>
      </c>
      <c r="J2494">
        <v>1339840740</v>
      </c>
      <c r="K2494" s="12">
        <f t="shared" si="278"/>
        <v>41076.415972222225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15">
        <f t="shared" si="279"/>
        <v>125</v>
      </c>
      <c r="R2494" s="7">
        <f t="shared" ref="R2494:R2557" si="282">(E2494/N2494)</f>
        <v>27.777777777777779</v>
      </c>
      <c r="S2494" t="str">
        <f t="shared" si="280"/>
        <v>music</v>
      </c>
      <c r="T2494" t="str">
        <f t="shared" si="281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 s="12">
        <f t="shared" si="277"/>
        <v>41348.168287037035</v>
      </c>
      <c r="J2495">
        <v>1367208140</v>
      </c>
      <c r="K2495" s="12">
        <f t="shared" si="278"/>
        <v>41393.168287037035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15">
        <f t="shared" si="279"/>
        <v>128.69999999999999</v>
      </c>
      <c r="R2495" s="7">
        <f t="shared" si="282"/>
        <v>99.382239382239376</v>
      </c>
      <c r="S2495" t="str">
        <f t="shared" si="280"/>
        <v>music</v>
      </c>
      <c r="T2495" t="str">
        <f t="shared" si="281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 s="12">
        <f t="shared" si="277"/>
        <v>41022.645185185182</v>
      </c>
      <c r="J2496">
        <v>1337786944</v>
      </c>
      <c r="K2496" s="12">
        <f t="shared" si="278"/>
        <v>41052.645185185182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15">
        <f t="shared" si="279"/>
        <v>101.00533333333333</v>
      </c>
      <c r="R2496" s="7">
        <f t="shared" si="282"/>
        <v>38.848205128205123</v>
      </c>
      <c r="S2496" t="str">
        <f t="shared" si="280"/>
        <v>music</v>
      </c>
      <c r="T2496" t="str">
        <f t="shared" si="281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 s="12">
        <f t="shared" si="277"/>
        <v>41036.946469907409</v>
      </c>
      <c r="J2497">
        <v>1339022575</v>
      </c>
      <c r="K2497" s="12">
        <f t="shared" si="278"/>
        <v>41066.946469907409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15">
        <f t="shared" si="279"/>
        <v>127.53666666666665</v>
      </c>
      <c r="R2497" s="7">
        <f t="shared" si="282"/>
        <v>45.548809523809524</v>
      </c>
      <c r="S2497" t="str">
        <f t="shared" si="280"/>
        <v>music</v>
      </c>
      <c r="T2497" t="str">
        <f t="shared" si="281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 s="12">
        <f t="shared" si="277"/>
        <v>41327.996435185189</v>
      </c>
      <c r="J2498">
        <v>1364597692</v>
      </c>
      <c r="K2498" s="12">
        <f t="shared" si="278"/>
        <v>41362.954768518517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15">
        <f t="shared" si="279"/>
        <v>100</v>
      </c>
      <c r="R2498" s="7">
        <f t="shared" si="282"/>
        <v>600</v>
      </c>
      <c r="S2498" t="str">
        <f t="shared" si="280"/>
        <v>music</v>
      </c>
      <c r="T2498" t="str">
        <f t="shared" si="281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 s="12">
        <f t="shared" ref="I2499:I2562" si="283">(((L2499/60)/60)/24)+DATE(1970, 1, 1)</f>
        <v>40730.878912037035</v>
      </c>
      <c r="J2499">
        <v>1312578338</v>
      </c>
      <c r="K2499" s="12">
        <f t="shared" ref="K2499:K2562" si="284">(((J2499/60)/60)/24)+DATE(1970, 1, 1)</f>
        <v>40760.878912037035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15">
        <f t="shared" ref="Q2499:Q2562" si="285">E2499/D2499*100</f>
        <v>112.7715</v>
      </c>
      <c r="R2499" s="7">
        <f t="shared" si="282"/>
        <v>80.551071428571419</v>
      </c>
      <c r="S2499" t="str">
        <f t="shared" si="280"/>
        <v>music</v>
      </c>
      <c r="T2499" t="str">
        <f t="shared" si="281"/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 s="12">
        <f t="shared" si="283"/>
        <v>42017.967442129629</v>
      </c>
      <c r="J2500">
        <v>1422400387</v>
      </c>
      <c r="K2500" s="12">
        <f t="shared" si="284"/>
        <v>42031.967442129629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15">
        <f t="shared" si="285"/>
        <v>105.60000000000001</v>
      </c>
      <c r="R2500" s="7">
        <f t="shared" si="282"/>
        <v>52.8</v>
      </c>
      <c r="S2500" t="str">
        <f t="shared" si="280"/>
        <v>music</v>
      </c>
      <c r="T2500" t="str">
        <f t="shared" si="281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 s="12">
        <f t="shared" si="283"/>
        <v>41226.648576388885</v>
      </c>
      <c r="J2501">
        <v>1356976800</v>
      </c>
      <c r="K2501" s="12">
        <f t="shared" si="284"/>
        <v>41274.75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15">
        <f t="shared" si="285"/>
        <v>202.625</v>
      </c>
      <c r="R2501" s="7">
        <f t="shared" si="282"/>
        <v>47.676470588235297</v>
      </c>
      <c r="S2501" t="str">
        <f t="shared" si="280"/>
        <v>music</v>
      </c>
      <c r="T2501" t="str">
        <f t="shared" si="281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 s="12">
        <f t="shared" si="283"/>
        <v>41053.772858796299</v>
      </c>
      <c r="J2502">
        <v>1340476375</v>
      </c>
      <c r="K2502" s="12">
        <f t="shared" si="284"/>
        <v>41083.772858796299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15">
        <f t="shared" si="285"/>
        <v>113.33333333333333</v>
      </c>
      <c r="R2502" s="7">
        <f t="shared" si="282"/>
        <v>23.448275862068964</v>
      </c>
      <c r="S2502" t="str">
        <f t="shared" si="280"/>
        <v>music</v>
      </c>
      <c r="T2502" t="str">
        <f t="shared" si="281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 s="12">
        <f t="shared" si="283"/>
        <v>42244.776666666665</v>
      </c>
      <c r="J2503">
        <v>1443379104</v>
      </c>
      <c r="K2503" s="12">
        <f t="shared" si="284"/>
        <v>42274.776666666665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15">
        <f t="shared" si="285"/>
        <v>2.5545454545454547</v>
      </c>
      <c r="R2503" s="7">
        <f t="shared" si="282"/>
        <v>40.142857142857146</v>
      </c>
      <c r="S2503" t="str">
        <f>LEFT(P2503,5-1)</f>
        <v>food</v>
      </c>
      <c r="T2503" t="str">
        <f>RIGHT(P2503,12-1)</f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 s="12">
        <f t="shared" si="283"/>
        <v>41858.825439814813</v>
      </c>
      <c r="J2504">
        <v>1411328918</v>
      </c>
      <c r="K2504" s="12">
        <f t="shared" si="284"/>
        <v>41903.825439814813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15">
        <f t="shared" si="285"/>
        <v>7.8181818181818186E-2</v>
      </c>
      <c r="R2504" s="7">
        <f t="shared" si="282"/>
        <v>17.2</v>
      </c>
      <c r="S2504" t="str">
        <f t="shared" ref="S2504:S2521" si="286">LEFT(P2504,5-1)</f>
        <v>food</v>
      </c>
      <c r="T2504" t="str">
        <f t="shared" ref="T2504:T2522" si="287">RIGHT(P2504,12-1)</f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 s="12">
        <f t="shared" si="283"/>
        <v>42498.899398148147</v>
      </c>
      <c r="J2505">
        <v>1465333560</v>
      </c>
      <c r="K2505" s="12">
        <f t="shared" si="284"/>
        <v>42528.879166666666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15">
        <f t="shared" si="285"/>
        <v>0</v>
      </c>
      <c r="R2505" s="7" t="e">
        <f t="shared" si="282"/>
        <v>#DIV/0!</v>
      </c>
      <c r="S2505" t="str">
        <f t="shared" si="286"/>
        <v>food</v>
      </c>
      <c r="T2505" t="str">
        <f t="shared" si="287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 s="12">
        <f t="shared" si="283"/>
        <v>41928.015439814815</v>
      </c>
      <c r="J2506">
        <v>1416014534</v>
      </c>
      <c r="K2506" s="12">
        <f t="shared" si="284"/>
        <v>41958.057106481487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15">
        <f t="shared" si="285"/>
        <v>0</v>
      </c>
      <c r="R2506" s="7" t="e">
        <f t="shared" si="282"/>
        <v>#DIV/0!</v>
      </c>
      <c r="S2506" t="str">
        <f t="shared" si="286"/>
        <v>food</v>
      </c>
      <c r="T2506" t="str">
        <f t="shared" si="287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 s="12">
        <f t="shared" si="283"/>
        <v>42047.05574074074</v>
      </c>
      <c r="J2507">
        <v>1426292416</v>
      </c>
      <c r="K2507" s="12">
        <f t="shared" si="284"/>
        <v>42077.014074074075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15">
        <f t="shared" si="285"/>
        <v>0</v>
      </c>
      <c r="R2507" s="7" t="e">
        <f t="shared" si="282"/>
        <v>#DIV/0!</v>
      </c>
      <c r="S2507" t="str">
        <f t="shared" si="286"/>
        <v>food</v>
      </c>
      <c r="T2507" t="str">
        <f t="shared" si="287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 s="12">
        <f t="shared" si="283"/>
        <v>42258.297094907408</v>
      </c>
      <c r="J2508">
        <v>1443906000</v>
      </c>
      <c r="K2508" s="12">
        <f t="shared" si="284"/>
        <v>42280.875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15">
        <f t="shared" si="285"/>
        <v>0.6</v>
      </c>
      <c r="R2508" s="7">
        <f t="shared" si="282"/>
        <v>15</v>
      </c>
      <c r="S2508" t="str">
        <f t="shared" si="286"/>
        <v>food</v>
      </c>
      <c r="T2508" t="str">
        <f t="shared" si="287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 s="12">
        <f t="shared" si="283"/>
        <v>42105.072962962964</v>
      </c>
      <c r="J2509">
        <v>1431308704</v>
      </c>
      <c r="K2509" s="12">
        <f t="shared" si="284"/>
        <v>42135.072962962964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15">
        <f t="shared" si="285"/>
        <v>0</v>
      </c>
      <c r="R2509" s="7" t="e">
        <f t="shared" si="282"/>
        <v>#DIV/0!</v>
      </c>
      <c r="S2509" t="str">
        <f t="shared" si="286"/>
        <v>food</v>
      </c>
      <c r="T2509" t="str">
        <f t="shared" si="287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 s="12">
        <f t="shared" si="283"/>
        <v>41835.951782407406</v>
      </c>
      <c r="J2510">
        <v>1408056634</v>
      </c>
      <c r="K2510" s="12">
        <f t="shared" si="284"/>
        <v>41865.951782407406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15">
        <f t="shared" si="285"/>
        <v>0</v>
      </c>
      <c r="R2510" s="7" t="e">
        <f t="shared" si="282"/>
        <v>#DIV/0!</v>
      </c>
      <c r="S2510" t="str">
        <f t="shared" si="286"/>
        <v>food</v>
      </c>
      <c r="T2510" t="str">
        <f t="shared" si="287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 s="12">
        <f t="shared" si="283"/>
        <v>42058.809594907405</v>
      </c>
      <c r="J2511">
        <v>1429554349</v>
      </c>
      <c r="K2511" s="12">
        <f t="shared" si="284"/>
        <v>42114.767928240741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15">
        <f t="shared" si="285"/>
        <v>1.0526315789473684</v>
      </c>
      <c r="R2511" s="7">
        <f t="shared" si="282"/>
        <v>35.714285714285715</v>
      </c>
      <c r="S2511" t="str">
        <f t="shared" si="286"/>
        <v>food</v>
      </c>
      <c r="T2511" t="str">
        <f t="shared" si="287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 s="12">
        <f t="shared" si="283"/>
        <v>42078.997361111105</v>
      </c>
      <c r="J2512">
        <v>1431647772</v>
      </c>
      <c r="K2512" s="12">
        <f t="shared" si="284"/>
        <v>42138.997361111105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15">
        <f t="shared" si="285"/>
        <v>0.15</v>
      </c>
      <c r="R2512" s="7">
        <f t="shared" si="282"/>
        <v>37.5</v>
      </c>
      <c r="S2512" t="str">
        <f t="shared" si="286"/>
        <v>food</v>
      </c>
      <c r="T2512" t="str">
        <f t="shared" si="287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 s="12">
        <f t="shared" si="283"/>
        <v>42371.446909722217</v>
      </c>
      <c r="J2513">
        <v>1454323413</v>
      </c>
      <c r="K2513" s="12">
        <f t="shared" si="284"/>
        <v>42401.446909722217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15">
        <f t="shared" si="285"/>
        <v>0</v>
      </c>
      <c r="R2513" s="7" t="e">
        <f t="shared" si="282"/>
        <v>#DIV/0!</v>
      </c>
      <c r="S2513" t="str">
        <f t="shared" si="286"/>
        <v>food</v>
      </c>
      <c r="T2513" t="str">
        <f t="shared" si="287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 s="12">
        <f t="shared" si="283"/>
        <v>41971.876863425925</v>
      </c>
      <c r="J2514">
        <v>1418504561</v>
      </c>
      <c r="K2514" s="12">
        <f t="shared" si="284"/>
        <v>41986.876863425925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15">
        <f t="shared" si="285"/>
        <v>0</v>
      </c>
      <c r="R2514" s="7" t="e">
        <f t="shared" si="282"/>
        <v>#DIV/0!</v>
      </c>
      <c r="S2514" t="str">
        <f t="shared" si="286"/>
        <v>food</v>
      </c>
      <c r="T2514" t="str">
        <f t="shared" si="287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 s="12">
        <f t="shared" si="283"/>
        <v>42732.00681712963</v>
      </c>
      <c r="J2515">
        <v>1488067789</v>
      </c>
      <c r="K2515" s="12">
        <f t="shared" si="284"/>
        <v>42792.00681712963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15">
        <f t="shared" si="285"/>
        <v>0</v>
      </c>
      <c r="R2515" s="7" t="e">
        <f t="shared" si="282"/>
        <v>#DIV/0!</v>
      </c>
      <c r="S2515" t="str">
        <f t="shared" si="286"/>
        <v>food</v>
      </c>
      <c r="T2515" t="str">
        <f t="shared" si="287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 s="12">
        <f t="shared" si="283"/>
        <v>41854.389780092592</v>
      </c>
      <c r="J2516">
        <v>1408526477</v>
      </c>
      <c r="K2516" s="12">
        <f t="shared" si="284"/>
        <v>41871.389780092592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15">
        <f t="shared" si="285"/>
        <v>1.7500000000000002</v>
      </c>
      <c r="R2516" s="7">
        <f t="shared" si="282"/>
        <v>52.5</v>
      </c>
      <c r="S2516" t="str">
        <f t="shared" si="286"/>
        <v>food</v>
      </c>
      <c r="T2516" t="str">
        <f t="shared" si="287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 s="12">
        <f t="shared" si="283"/>
        <v>42027.839733796296</v>
      </c>
      <c r="J2517">
        <v>1424635753</v>
      </c>
      <c r="K2517" s="12">
        <f t="shared" si="284"/>
        <v>42057.839733796296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15">
        <f t="shared" si="285"/>
        <v>18.600000000000001</v>
      </c>
      <c r="R2517" s="7">
        <f t="shared" si="282"/>
        <v>77.5</v>
      </c>
      <c r="S2517" t="str">
        <f t="shared" si="286"/>
        <v>food</v>
      </c>
      <c r="T2517" t="str">
        <f t="shared" si="287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 s="12">
        <f t="shared" si="283"/>
        <v>41942.653379629628</v>
      </c>
      <c r="J2518">
        <v>1417279252</v>
      </c>
      <c r="K2518" s="12">
        <f t="shared" si="284"/>
        <v>41972.6950462963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15">
        <f t="shared" si="285"/>
        <v>0</v>
      </c>
      <c r="R2518" s="7" t="e">
        <f t="shared" si="282"/>
        <v>#DIV/0!</v>
      </c>
      <c r="S2518" t="str">
        <f t="shared" si="286"/>
        <v>food</v>
      </c>
      <c r="T2518" t="str">
        <f t="shared" si="287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 s="12">
        <f t="shared" si="283"/>
        <v>42052.802430555559</v>
      </c>
      <c r="J2519">
        <v>1426788930</v>
      </c>
      <c r="K2519" s="12">
        <f t="shared" si="284"/>
        <v>42082.760763888888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15">
        <f t="shared" si="285"/>
        <v>9.8166666666666664</v>
      </c>
      <c r="R2519" s="7">
        <f t="shared" si="282"/>
        <v>53.545454545454547</v>
      </c>
      <c r="S2519" t="str">
        <f t="shared" si="286"/>
        <v>food</v>
      </c>
      <c r="T2519" t="str">
        <f t="shared" si="287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 s="12">
        <f t="shared" si="283"/>
        <v>41926.680879629632</v>
      </c>
      <c r="J2520">
        <v>1415899228</v>
      </c>
      <c r="K2520" s="12">
        <f t="shared" si="284"/>
        <v>41956.722546296296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15">
        <f t="shared" si="285"/>
        <v>0</v>
      </c>
      <c r="R2520" s="7" t="e">
        <f t="shared" si="282"/>
        <v>#DIV/0!</v>
      </c>
      <c r="S2520" t="str">
        <f t="shared" si="286"/>
        <v>food</v>
      </c>
      <c r="T2520" t="str">
        <f t="shared" si="287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 s="12">
        <f t="shared" si="283"/>
        <v>41809.155138888891</v>
      </c>
      <c r="J2521">
        <v>1405741404</v>
      </c>
      <c r="K2521" s="12">
        <f t="shared" si="284"/>
        <v>41839.155138888891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15">
        <f t="shared" si="285"/>
        <v>4.3333333333333335E-2</v>
      </c>
      <c r="R2521" s="7">
        <f t="shared" si="282"/>
        <v>16.25</v>
      </c>
      <c r="S2521" t="str">
        <f t="shared" si="286"/>
        <v>food</v>
      </c>
      <c r="T2521" t="str">
        <f t="shared" si="287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 s="12">
        <f t="shared" si="283"/>
        <v>42612.600520833337</v>
      </c>
      <c r="J2522">
        <v>1476559260</v>
      </c>
      <c r="K2522" s="12">
        <f t="shared" si="284"/>
        <v>42658.806249999994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15">
        <f t="shared" si="285"/>
        <v>0</v>
      </c>
      <c r="R2522" s="7" t="e">
        <f t="shared" si="282"/>
        <v>#DIV/0!</v>
      </c>
      <c r="S2522" t="str">
        <f>LEFT(P2522,5-1)</f>
        <v>food</v>
      </c>
      <c r="T2522" t="str">
        <f t="shared" si="287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 s="12">
        <f t="shared" si="283"/>
        <v>42269.967835648145</v>
      </c>
      <c r="J2523">
        <v>1444778021</v>
      </c>
      <c r="K2523" s="12">
        <f t="shared" si="284"/>
        <v>42290.967835648145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15">
        <f t="shared" si="285"/>
        <v>109.48792</v>
      </c>
      <c r="R2523" s="7">
        <f t="shared" si="282"/>
        <v>103.68174242424243</v>
      </c>
      <c r="S2523" t="str">
        <f>LEFT(P2523,6-1)</f>
        <v>music</v>
      </c>
      <c r="T2523" t="str">
        <f>RIGHT(P2523,16-1)</f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 s="12">
        <f t="shared" si="283"/>
        <v>42460.573611111111</v>
      </c>
      <c r="J2524">
        <v>1461336720</v>
      </c>
      <c r="K2524" s="12">
        <f t="shared" si="284"/>
        <v>42482.619444444441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15">
        <f t="shared" si="285"/>
        <v>100</v>
      </c>
      <c r="R2524" s="7">
        <f t="shared" si="282"/>
        <v>185.18518518518519</v>
      </c>
      <c r="S2524" t="str">
        <f t="shared" ref="S2524:S2562" si="288">LEFT(P2524,6-1)</f>
        <v>music</v>
      </c>
      <c r="T2524" t="str">
        <f t="shared" ref="T2524:T2562" si="289">RIGHT(P2524,16-1)</f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 s="12">
        <f t="shared" si="283"/>
        <v>41930.975601851853</v>
      </c>
      <c r="J2525">
        <v>1416270292</v>
      </c>
      <c r="K2525" s="12">
        <f t="shared" si="284"/>
        <v>41961.017268518524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15">
        <f t="shared" si="285"/>
        <v>156.44444444444446</v>
      </c>
      <c r="R2525" s="7">
        <f t="shared" si="282"/>
        <v>54.153846153846153</v>
      </c>
      <c r="S2525" t="str">
        <f t="shared" si="288"/>
        <v>music</v>
      </c>
      <c r="T2525" t="str">
        <f t="shared" si="28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 s="12">
        <f t="shared" si="283"/>
        <v>41961.807372685187</v>
      </c>
      <c r="J2526">
        <v>1419136200</v>
      </c>
      <c r="K2526" s="12">
        <f t="shared" si="284"/>
        <v>41994.1875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15">
        <f t="shared" si="285"/>
        <v>101.6</v>
      </c>
      <c r="R2526" s="7">
        <f t="shared" si="282"/>
        <v>177.2093023255814</v>
      </c>
      <c r="S2526" t="str">
        <f t="shared" si="288"/>
        <v>music</v>
      </c>
      <c r="T2526" t="str">
        <f t="shared" si="28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 s="12">
        <f t="shared" si="283"/>
        <v>41058.844571759262</v>
      </c>
      <c r="J2527">
        <v>1340914571</v>
      </c>
      <c r="K2527" s="12">
        <f t="shared" si="284"/>
        <v>41088.844571759262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15">
        <f t="shared" si="285"/>
        <v>100.325</v>
      </c>
      <c r="R2527" s="7">
        <f t="shared" si="282"/>
        <v>100.325</v>
      </c>
      <c r="S2527" t="str">
        <f t="shared" si="288"/>
        <v>music</v>
      </c>
      <c r="T2527" t="str">
        <f t="shared" si="28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 s="12">
        <f t="shared" si="283"/>
        <v>41953.091134259259</v>
      </c>
      <c r="J2528">
        <v>1418014740</v>
      </c>
      <c r="K2528" s="12">
        <f t="shared" si="284"/>
        <v>41981.207638888889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15">
        <f t="shared" si="285"/>
        <v>112.94999999999999</v>
      </c>
      <c r="R2528" s="7">
        <f t="shared" si="282"/>
        <v>136.90909090909091</v>
      </c>
      <c r="S2528" t="str">
        <f t="shared" si="288"/>
        <v>music</v>
      </c>
      <c r="T2528" t="str">
        <f t="shared" si="28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 s="12">
        <f t="shared" si="283"/>
        <v>41546.75105324074</v>
      </c>
      <c r="J2529">
        <v>1382068740</v>
      </c>
      <c r="K2529" s="12">
        <f t="shared" si="284"/>
        <v>41565.165972222225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15">
        <f t="shared" si="285"/>
        <v>102.125</v>
      </c>
      <c r="R2529" s="7">
        <f t="shared" si="282"/>
        <v>57.535211267605632</v>
      </c>
      <c r="S2529" t="str">
        <f t="shared" si="288"/>
        <v>music</v>
      </c>
      <c r="T2529" t="str">
        <f t="shared" si="28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 s="12">
        <f t="shared" si="283"/>
        <v>42217.834525462968</v>
      </c>
      <c r="J2530">
        <v>1440068400</v>
      </c>
      <c r="K2530" s="12">
        <f t="shared" si="284"/>
        <v>42236.458333333328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15">
        <f t="shared" si="285"/>
        <v>107.24974999999999</v>
      </c>
      <c r="R2530" s="7">
        <f t="shared" si="282"/>
        <v>52.962839506172834</v>
      </c>
      <c r="S2530" t="str">
        <f t="shared" si="288"/>
        <v>music</v>
      </c>
      <c r="T2530" t="str">
        <f t="shared" si="28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 s="12">
        <f t="shared" si="283"/>
        <v>40948.080729166664</v>
      </c>
      <c r="J2531">
        <v>1332636975</v>
      </c>
      <c r="K2531" s="12">
        <f t="shared" si="284"/>
        <v>40993.0390625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15">
        <f t="shared" si="285"/>
        <v>104.28333333333333</v>
      </c>
      <c r="R2531" s="7">
        <f t="shared" si="282"/>
        <v>82.328947368421055</v>
      </c>
      <c r="S2531" t="str">
        <f t="shared" si="288"/>
        <v>music</v>
      </c>
      <c r="T2531" t="str">
        <f t="shared" si="28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 s="12">
        <f t="shared" si="283"/>
        <v>42081.864641203705</v>
      </c>
      <c r="J2532">
        <v>1429505400</v>
      </c>
      <c r="K2532" s="12">
        <f t="shared" si="284"/>
        <v>42114.201388888891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15">
        <f t="shared" si="285"/>
        <v>100</v>
      </c>
      <c r="R2532" s="7">
        <f t="shared" si="282"/>
        <v>135.41666666666666</v>
      </c>
      <c r="S2532" t="str">
        <f t="shared" si="288"/>
        <v>music</v>
      </c>
      <c r="T2532" t="str">
        <f t="shared" si="28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 s="12">
        <f t="shared" si="283"/>
        <v>42208.680023148147</v>
      </c>
      <c r="J2533">
        <v>1439611140</v>
      </c>
      <c r="K2533" s="12">
        <f t="shared" si="284"/>
        <v>42231.165972222225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15">
        <f t="shared" si="285"/>
        <v>100.4</v>
      </c>
      <c r="R2533" s="7">
        <f t="shared" si="282"/>
        <v>74.06557377049181</v>
      </c>
      <c r="S2533" t="str">
        <f t="shared" si="288"/>
        <v>music</v>
      </c>
      <c r="T2533" t="str">
        <f t="shared" si="28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 s="12">
        <f t="shared" si="283"/>
        <v>41107.849143518521</v>
      </c>
      <c r="J2534">
        <v>1345148566</v>
      </c>
      <c r="K2534" s="12">
        <f t="shared" si="284"/>
        <v>41137.849143518521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15">
        <f t="shared" si="285"/>
        <v>126.125</v>
      </c>
      <c r="R2534" s="7">
        <f t="shared" si="282"/>
        <v>84.083333333333329</v>
      </c>
      <c r="S2534" t="str">
        <f t="shared" si="288"/>
        <v>music</v>
      </c>
      <c r="T2534" t="str">
        <f t="shared" si="28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 s="12">
        <f t="shared" si="283"/>
        <v>41304.751284722224</v>
      </c>
      <c r="J2535">
        <v>1362160868</v>
      </c>
      <c r="K2535" s="12">
        <f t="shared" si="284"/>
        <v>41334.750787037039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15">
        <f t="shared" si="285"/>
        <v>110.66666666666667</v>
      </c>
      <c r="R2535" s="7">
        <f t="shared" si="282"/>
        <v>61.029411764705884</v>
      </c>
      <c r="S2535" t="str">
        <f t="shared" si="288"/>
        <v>music</v>
      </c>
      <c r="T2535" t="str">
        <f t="shared" si="28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 s="12">
        <f t="shared" si="283"/>
        <v>40127.700370370374</v>
      </c>
      <c r="J2536">
        <v>1262325600</v>
      </c>
      <c r="K2536" s="12">
        <f t="shared" si="284"/>
        <v>40179.25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15">
        <f t="shared" si="285"/>
        <v>105</v>
      </c>
      <c r="R2536" s="7">
        <f t="shared" si="282"/>
        <v>150</v>
      </c>
      <c r="S2536" t="str">
        <f t="shared" si="288"/>
        <v>music</v>
      </c>
      <c r="T2536" t="str">
        <f t="shared" si="28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 s="12">
        <f t="shared" si="283"/>
        <v>41943.791030092594</v>
      </c>
      <c r="J2537">
        <v>1417463945</v>
      </c>
      <c r="K2537" s="12">
        <f t="shared" si="284"/>
        <v>41974.832696759258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15">
        <f t="shared" si="285"/>
        <v>103.77499999999999</v>
      </c>
      <c r="R2537" s="7">
        <f t="shared" si="282"/>
        <v>266.08974358974359</v>
      </c>
      <c r="S2537" t="str">
        <f t="shared" si="288"/>
        <v>music</v>
      </c>
      <c r="T2537" t="str">
        <f t="shared" si="28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 s="12">
        <f t="shared" si="283"/>
        <v>41464.106087962966</v>
      </c>
      <c r="J2538">
        <v>1375151566</v>
      </c>
      <c r="K2538" s="12">
        <f t="shared" si="284"/>
        <v>41485.106087962966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15">
        <f t="shared" si="285"/>
        <v>115.99999999999999</v>
      </c>
      <c r="R2538" s="7">
        <f t="shared" si="282"/>
        <v>7.25</v>
      </c>
      <c r="S2538" t="str">
        <f t="shared" si="288"/>
        <v>music</v>
      </c>
      <c r="T2538" t="str">
        <f t="shared" si="28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 s="12">
        <f t="shared" si="283"/>
        <v>40696.648784722223</v>
      </c>
      <c r="J2539">
        <v>1312212855</v>
      </c>
      <c r="K2539" s="12">
        <f t="shared" si="284"/>
        <v>40756.648784722223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15">
        <f t="shared" si="285"/>
        <v>110.00000000000001</v>
      </c>
      <c r="R2539" s="7">
        <f t="shared" si="282"/>
        <v>100</v>
      </c>
      <c r="S2539" t="str">
        <f t="shared" si="288"/>
        <v>music</v>
      </c>
      <c r="T2539" t="str">
        <f t="shared" si="28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 s="12">
        <f t="shared" si="283"/>
        <v>41298.509965277779</v>
      </c>
      <c r="J2540">
        <v>1361681940</v>
      </c>
      <c r="K2540" s="12">
        <f t="shared" si="284"/>
        <v>41329.207638888889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15">
        <f t="shared" si="285"/>
        <v>113.01761111111111</v>
      </c>
      <c r="R2540" s="7">
        <f t="shared" si="282"/>
        <v>109.96308108108107</v>
      </c>
      <c r="S2540" t="str">
        <f t="shared" si="288"/>
        <v>music</v>
      </c>
      <c r="T2540" t="str">
        <f t="shared" si="28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 s="12">
        <f t="shared" si="283"/>
        <v>41977.902222222227</v>
      </c>
      <c r="J2541">
        <v>1422913152</v>
      </c>
      <c r="K2541" s="12">
        <f t="shared" si="284"/>
        <v>42037.902222222227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15">
        <f t="shared" si="285"/>
        <v>100.25</v>
      </c>
      <c r="R2541" s="7">
        <f t="shared" si="282"/>
        <v>169.91525423728814</v>
      </c>
      <c r="S2541" t="str">
        <f t="shared" si="288"/>
        <v>music</v>
      </c>
      <c r="T2541" t="str">
        <f t="shared" si="28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 s="12">
        <f t="shared" si="283"/>
        <v>40785.675011574072</v>
      </c>
      <c r="J2542">
        <v>1319904721</v>
      </c>
      <c r="K2542" s="12">
        <f t="shared" si="284"/>
        <v>40845.675011574072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15">
        <f t="shared" si="285"/>
        <v>103.4</v>
      </c>
      <c r="R2542" s="7">
        <f t="shared" si="282"/>
        <v>95.740740740740748</v>
      </c>
      <c r="S2542" t="str">
        <f t="shared" si="288"/>
        <v>music</v>
      </c>
      <c r="T2542" t="str">
        <f t="shared" si="28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 s="12">
        <f t="shared" si="283"/>
        <v>41483.449282407404</v>
      </c>
      <c r="J2543">
        <v>1380192418</v>
      </c>
      <c r="K2543" s="12">
        <f t="shared" si="284"/>
        <v>41543.449282407404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15">
        <f t="shared" si="285"/>
        <v>107.02857142857142</v>
      </c>
      <c r="R2543" s="7">
        <f t="shared" si="282"/>
        <v>59.460317460317462</v>
      </c>
      <c r="S2543" t="str">
        <f t="shared" si="288"/>
        <v>music</v>
      </c>
      <c r="T2543" t="str">
        <f t="shared" si="28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 s="12">
        <f t="shared" si="283"/>
        <v>41509.426585648151</v>
      </c>
      <c r="J2544">
        <v>1380599940</v>
      </c>
      <c r="K2544" s="12">
        <f t="shared" si="284"/>
        <v>41548.165972222225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15">
        <f t="shared" si="285"/>
        <v>103.57142857142858</v>
      </c>
      <c r="R2544" s="7">
        <f t="shared" si="282"/>
        <v>55.769230769230766</v>
      </c>
      <c r="S2544" t="str">
        <f t="shared" si="288"/>
        <v>music</v>
      </c>
      <c r="T2544" t="str">
        <f t="shared" si="28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 s="12">
        <f t="shared" si="283"/>
        <v>40514.107615740737</v>
      </c>
      <c r="J2545">
        <v>1293937200</v>
      </c>
      <c r="K2545" s="12">
        <f t="shared" si="284"/>
        <v>40545.125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15">
        <f t="shared" si="285"/>
        <v>156.4</v>
      </c>
      <c r="R2545" s="7">
        <f t="shared" si="282"/>
        <v>30.076923076923077</v>
      </c>
      <c r="S2545" t="str">
        <f t="shared" si="288"/>
        <v>music</v>
      </c>
      <c r="T2545" t="str">
        <f t="shared" si="28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 s="12">
        <f t="shared" si="283"/>
        <v>41068.520474537036</v>
      </c>
      <c r="J2546">
        <v>1341750569</v>
      </c>
      <c r="K2546" s="12">
        <f t="shared" si="284"/>
        <v>41098.520474537036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15">
        <f t="shared" si="285"/>
        <v>100.82</v>
      </c>
      <c r="R2546" s="7">
        <f t="shared" si="282"/>
        <v>88.438596491228068</v>
      </c>
      <c r="S2546" t="str">
        <f t="shared" si="288"/>
        <v>music</v>
      </c>
      <c r="T2546" t="str">
        <f t="shared" si="28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 s="12">
        <f t="shared" si="283"/>
        <v>42027.13817129629</v>
      </c>
      <c r="J2547">
        <v>1424997000</v>
      </c>
      <c r="K2547" s="12">
        <f t="shared" si="284"/>
        <v>42062.020833333328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15">
        <f t="shared" si="285"/>
        <v>195.3</v>
      </c>
      <c r="R2547" s="7">
        <f t="shared" si="282"/>
        <v>64.032786885245898</v>
      </c>
      <c r="S2547" t="str">
        <f t="shared" si="288"/>
        <v>music</v>
      </c>
      <c r="T2547" t="str">
        <f t="shared" si="28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 s="12">
        <f t="shared" si="283"/>
        <v>41524.858553240738</v>
      </c>
      <c r="J2548">
        <v>1380949200</v>
      </c>
      <c r="K2548" s="12">
        <f t="shared" si="284"/>
        <v>41552.208333333336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15">
        <f t="shared" si="285"/>
        <v>111.71428571428572</v>
      </c>
      <c r="R2548" s="7">
        <f t="shared" si="282"/>
        <v>60.153846153846153</v>
      </c>
      <c r="S2548" t="str">
        <f t="shared" si="288"/>
        <v>music</v>
      </c>
      <c r="T2548" t="str">
        <f t="shared" si="28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 s="12">
        <f t="shared" si="283"/>
        <v>40973.773182870369</v>
      </c>
      <c r="J2549">
        <v>1333560803</v>
      </c>
      <c r="K2549" s="12">
        <f t="shared" si="284"/>
        <v>41003.731516203705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15">
        <f t="shared" si="285"/>
        <v>119.85454545454546</v>
      </c>
      <c r="R2549" s="7">
        <f t="shared" si="282"/>
        <v>49.194029850746269</v>
      </c>
      <c r="S2549" t="str">
        <f t="shared" si="288"/>
        <v>music</v>
      </c>
      <c r="T2549" t="str">
        <f t="shared" si="28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 s="12">
        <f t="shared" si="283"/>
        <v>42618.625428240746</v>
      </c>
      <c r="J2550">
        <v>1475209620</v>
      </c>
      <c r="K2550" s="12">
        <f t="shared" si="284"/>
        <v>42643.185416666667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15">
        <f t="shared" si="285"/>
        <v>101.85</v>
      </c>
      <c r="R2550" s="7">
        <f t="shared" si="282"/>
        <v>165.16216216216216</v>
      </c>
      <c r="S2550" t="str">
        <f t="shared" si="288"/>
        <v>music</v>
      </c>
      <c r="T2550" t="str">
        <f t="shared" si="28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 s="12">
        <f t="shared" si="283"/>
        <v>41390.757754629631</v>
      </c>
      <c r="J2551">
        <v>1370019600</v>
      </c>
      <c r="K2551" s="12">
        <f t="shared" si="284"/>
        <v>41425.708333333336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15">
        <f t="shared" si="285"/>
        <v>102.80254777070064</v>
      </c>
      <c r="R2551" s="7">
        <f t="shared" si="282"/>
        <v>43.621621621621621</v>
      </c>
      <c r="S2551" t="str">
        <f t="shared" si="288"/>
        <v>music</v>
      </c>
      <c r="T2551" t="str">
        <f t="shared" si="28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 s="12">
        <f t="shared" si="283"/>
        <v>42228.634328703702</v>
      </c>
      <c r="J2552">
        <v>1444276740</v>
      </c>
      <c r="K2552" s="12">
        <f t="shared" si="284"/>
        <v>42285.165972222225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15">
        <f t="shared" si="285"/>
        <v>100.84615384615385</v>
      </c>
      <c r="R2552" s="7">
        <f t="shared" si="282"/>
        <v>43.7</v>
      </c>
      <c r="S2552" t="str">
        <f t="shared" si="288"/>
        <v>music</v>
      </c>
      <c r="T2552" t="str">
        <f t="shared" si="28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 s="12">
        <f t="shared" si="283"/>
        <v>40961.252141203702</v>
      </c>
      <c r="J2553">
        <v>1332362880</v>
      </c>
      <c r="K2553" s="12">
        <f t="shared" si="284"/>
        <v>40989.866666666669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15">
        <f t="shared" si="285"/>
        <v>102.73469387755102</v>
      </c>
      <c r="R2553" s="7">
        <f t="shared" si="282"/>
        <v>67.419642857142861</v>
      </c>
      <c r="S2553" t="str">
        <f t="shared" si="288"/>
        <v>music</v>
      </c>
      <c r="T2553" t="str">
        <f t="shared" si="28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 s="12">
        <f t="shared" si="283"/>
        <v>42769.809965277775</v>
      </c>
      <c r="J2554">
        <v>1488741981</v>
      </c>
      <c r="K2554" s="12">
        <f t="shared" si="284"/>
        <v>42799.809965277775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15">
        <f t="shared" si="285"/>
        <v>106.5</v>
      </c>
      <c r="R2554" s="7">
        <f t="shared" si="282"/>
        <v>177.5</v>
      </c>
      <c r="S2554" t="str">
        <f t="shared" si="288"/>
        <v>music</v>
      </c>
      <c r="T2554" t="str">
        <f t="shared" si="28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 s="12">
        <f t="shared" si="283"/>
        <v>41113.199155092596</v>
      </c>
      <c r="J2555">
        <v>1348202807</v>
      </c>
      <c r="K2555" s="12">
        <f t="shared" si="284"/>
        <v>41173.199155092596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15">
        <f t="shared" si="285"/>
        <v>155.53333333333333</v>
      </c>
      <c r="R2555" s="7">
        <f t="shared" si="282"/>
        <v>38.883333333333333</v>
      </c>
      <c r="S2555" t="str">
        <f t="shared" si="288"/>
        <v>music</v>
      </c>
      <c r="T2555" t="str">
        <f t="shared" si="28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 s="12">
        <f t="shared" si="283"/>
        <v>42125.078275462962</v>
      </c>
      <c r="J2556">
        <v>1433131140</v>
      </c>
      <c r="K2556" s="12">
        <f t="shared" si="284"/>
        <v>42156.165972222225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15">
        <f t="shared" si="285"/>
        <v>122.8</v>
      </c>
      <c r="R2556" s="7">
        <f t="shared" si="282"/>
        <v>54.985074626865675</v>
      </c>
      <c r="S2556" t="str">
        <f t="shared" si="288"/>
        <v>music</v>
      </c>
      <c r="T2556" t="str">
        <f t="shared" si="28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 s="12">
        <f t="shared" si="283"/>
        <v>41026.655011574076</v>
      </c>
      <c r="J2557">
        <v>1338219793</v>
      </c>
      <c r="K2557" s="12">
        <f t="shared" si="284"/>
        <v>41057.655011574076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15">
        <f t="shared" si="285"/>
        <v>107.35</v>
      </c>
      <c r="R2557" s="7">
        <f t="shared" si="282"/>
        <v>61.342857142857142</v>
      </c>
      <c r="S2557" t="str">
        <f t="shared" si="288"/>
        <v>music</v>
      </c>
      <c r="T2557" t="str">
        <f t="shared" si="28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 s="12">
        <f t="shared" si="283"/>
        <v>41222.991400462961</v>
      </c>
      <c r="J2558">
        <v>1356392857</v>
      </c>
      <c r="K2558" s="12">
        <f t="shared" si="284"/>
        <v>41267.991400462961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15">
        <f t="shared" si="285"/>
        <v>105.50335570469798</v>
      </c>
      <c r="R2558" s="7">
        <f t="shared" ref="R2558:R2621" si="290">(E2558/N2558)</f>
        <v>23.117647058823529</v>
      </c>
      <c r="S2558" t="str">
        <f t="shared" si="288"/>
        <v>music</v>
      </c>
      <c r="T2558" t="str">
        <f t="shared" si="28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 s="12">
        <f t="shared" si="283"/>
        <v>41744.745208333334</v>
      </c>
      <c r="J2559">
        <v>1400176386</v>
      </c>
      <c r="K2559" s="12">
        <f t="shared" si="284"/>
        <v>41774.745208333334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15">
        <f t="shared" si="285"/>
        <v>118.44444444444444</v>
      </c>
      <c r="R2559" s="7">
        <f t="shared" si="290"/>
        <v>29.611111111111111</v>
      </c>
      <c r="S2559" t="str">
        <f t="shared" si="288"/>
        <v>music</v>
      </c>
      <c r="T2559" t="str">
        <f t="shared" si="28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 s="12">
        <f t="shared" si="283"/>
        <v>42093.860023148154</v>
      </c>
      <c r="J2560">
        <v>1430488740</v>
      </c>
      <c r="K2560" s="12">
        <f t="shared" si="284"/>
        <v>42125.582638888889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15">
        <f t="shared" si="285"/>
        <v>108.88</v>
      </c>
      <c r="R2560" s="7">
        <f t="shared" si="290"/>
        <v>75.611111111111114</v>
      </c>
      <c r="S2560" t="str">
        <f t="shared" si="288"/>
        <v>music</v>
      </c>
      <c r="T2560" t="str">
        <f t="shared" si="28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 s="12">
        <f t="shared" si="283"/>
        <v>40829.873657407406</v>
      </c>
      <c r="J2561">
        <v>1321385820</v>
      </c>
      <c r="K2561" s="12">
        <f t="shared" si="284"/>
        <v>40862.817361111112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15">
        <f t="shared" si="285"/>
        <v>111.25</v>
      </c>
      <c r="R2561" s="7">
        <f t="shared" si="290"/>
        <v>35.6</v>
      </c>
      <c r="S2561" t="str">
        <f t="shared" si="288"/>
        <v>music</v>
      </c>
      <c r="T2561" t="str">
        <f t="shared" si="28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 s="12">
        <f t="shared" si="283"/>
        <v>42039.951087962967</v>
      </c>
      <c r="J2562">
        <v>1425682174</v>
      </c>
      <c r="K2562" s="12">
        <f t="shared" si="284"/>
        <v>42069.951087962967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15">
        <f t="shared" si="285"/>
        <v>100.1</v>
      </c>
      <c r="R2562" s="7">
        <f t="shared" si="290"/>
        <v>143</v>
      </c>
      <c r="S2562" t="str">
        <f t="shared" si="288"/>
        <v>music</v>
      </c>
      <c r="T2562" t="str">
        <f t="shared" si="28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 s="12">
        <f t="shared" ref="I2563:I2626" si="291">(((L2563/60)/60)/24)+DATE(1970, 1, 1)</f>
        <v>42260.528807870374</v>
      </c>
      <c r="J2563">
        <v>1444740089</v>
      </c>
      <c r="K2563" s="12">
        <f t="shared" ref="K2563:K2626" si="292">(((J2563/60)/60)/24)+DATE(1970, 1, 1)</f>
        <v>42290.528807870374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15">
        <f t="shared" ref="Q2563:Q2626" si="293">E2563/D2563*100</f>
        <v>0</v>
      </c>
      <c r="R2563" s="7" t="e">
        <f t="shared" si="290"/>
        <v>#DIV/0!</v>
      </c>
      <c r="S2563" t="str">
        <f>LEFT(P2563,5-1)</f>
        <v>food</v>
      </c>
      <c r="T2563" t="str">
        <f>RIGHT(P2563,12-1)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 s="12">
        <f t="shared" si="291"/>
        <v>42594.524756944447</v>
      </c>
      <c r="J2564">
        <v>1476189339</v>
      </c>
      <c r="K2564" s="12">
        <f t="shared" si="292"/>
        <v>42654.524756944447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15">
        <f t="shared" si="293"/>
        <v>0.75</v>
      </c>
      <c r="R2564" s="7">
        <f t="shared" si="290"/>
        <v>25</v>
      </c>
      <c r="S2564" t="str">
        <f t="shared" ref="S2564:S2602" si="294">LEFT(P2564,5-1)</f>
        <v>food</v>
      </c>
      <c r="T2564" t="str">
        <f t="shared" ref="T2564:T2602" si="295">RIGHT(P2564,12-1)</f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 s="12">
        <f t="shared" si="291"/>
        <v>42155.139479166668</v>
      </c>
      <c r="J2565">
        <v>1438226451</v>
      </c>
      <c r="K2565" s="12">
        <f t="shared" si="292"/>
        <v>42215.139479166668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15">
        <f t="shared" si="293"/>
        <v>0</v>
      </c>
      <c r="R2565" s="7" t="e">
        <f t="shared" si="290"/>
        <v>#DIV/0!</v>
      </c>
      <c r="S2565" t="str">
        <f t="shared" si="294"/>
        <v>food</v>
      </c>
      <c r="T2565" t="str">
        <f t="shared" si="29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 s="12">
        <f t="shared" si="291"/>
        <v>41822.040497685186</v>
      </c>
      <c r="J2566">
        <v>1406854699</v>
      </c>
      <c r="K2566" s="12">
        <f t="shared" si="292"/>
        <v>41852.040497685186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15">
        <f t="shared" si="293"/>
        <v>0</v>
      </c>
      <c r="R2566" s="7" t="e">
        <f t="shared" si="290"/>
        <v>#DIV/0!</v>
      </c>
      <c r="S2566" t="str">
        <f t="shared" si="294"/>
        <v>food</v>
      </c>
      <c r="T2566" t="str">
        <f t="shared" si="29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 s="12">
        <f t="shared" si="291"/>
        <v>42440.650335648148</v>
      </c>
      <c r="J2567">
        <v>1462827000</v>
      </c>
      <c r="K2567" s="12">
        <f t="shared" si="292"/>
        <v>42499.868055555555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15">
        <f t="shared" si="293"/>
        <v>1</v>
      </c>
      <c r="R2567" s="7">
        <f t="shared" si="290"/>
        <v>100</v>
      </c>
      <c r="S2567" t="str">
        <f t="shared" si="294"/>
        <v>food</v>
      </c>
      <c r="T2567" t="str">
        <f t="shared" si="29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 s="12">
        <f t="shared" si="291"/>
        <v>41842.980879629627</v>
      </c>
      <c r="J2568">
        <v>1408663948</v>
      </c>
      <c r="K2568" s="12">
        <f t="shared" si="292"/>
        <v>41872.980879629627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15">
        <f t="shared" si="293"/>
        <v>0</v>
      </c>
      <c r="R2568" s="7" t="e">
        <f t="shared" si="290"/>
        <v>#DIV/0!</v>
      </c>
      <c r="S2568" t="str">
        <f t="shared" si="294"/>
        <v>food</v>
      </c>
      <c r="T2568" t="str">
        <f t="shared" si="29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 s="12">
        <f t="shared" si="291"/>
        <v>42087.878912037035</v>
      </c>
      <c r="J2569">
        <v>1429823138</v>
      </c>
      <c r="K2569" s="12">
        <f t="shared" si="292"/>
        <v>42117.878912037035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15">
        <f t="shared" si="293"/>
        <v>0.26666666666666666</v>
      </c>
      <c r="R2569" s="7">
        <f t="shared" si="290"/>
        <v>60</v>
      </c>
      <c r="S2569" t="str">
        <f t="shared" si="294"/>
        <v>food</v>
      </c>
      <c r="T2569" t="str">
        <f t="shared" si="29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 s="12">
        <f t="shared" si="291"/>
        <v>42584.666597222225</v>
      </c>
      <c r="J2570">
        <v>1472745594</v>
      </c>
      <c r="K2570" s="12">
        <f t="shared" si="292"/>
        <v>42614.666597222225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15">
        <f t="shared" si="293"/>
        <v>0.5</v>
      </c>
      <c r="R2570" s="7">
        <f t="shared" si="290"/>
        <v>50</v>
      </c>
      <c r="S2570" t="str">
        <f t="shared" si="294"/>
        <v>food</v>
      </c>
      <c r="T2570" t="str">
        <f t="shared" si="29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 s="12">
        <f t="shared" si="291"/>
        <v>42234.105462962965</v>
      </c>
      <c r="J2571">
        <v>1442457112</v>
      </c>
      <c r="K2571" s="12">
        <f t="shared" si="292"/>
        <v>42264.105462962965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15">
        <f t="shared" si="293"/>
        <v>2.2307692307692308</v>
      </c>
      <c r="R2571" s="7">
        <f t="shared" si="290"/>
        <v>72.5</v>
      </c>
      <c r="S2571" t="str">
        <f t="shared" si="294"/>
        <v>food</v>
      </c>
      <c r="T2571" t="str">
        <f t="shared" si="29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 s="12">
        <f t="shared" si="291"/>
        <v>42744.903182870374</v>
      </c>
      <c r="J2572">
        <v>1486590035</v>
      </c>
      <c r="K2572" s="12">
        <f t="shared" si="292"/>
        <v>42774.903182870374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15">
        <f t="shared" si="293"/>
        <v>0.84285714285714297</v>
      </c>
      <c r="R2572" s="7">
        <f t="shared" si="290"/>
        <v>29.5</v>
      </c>
      <c r="S2572" t="str">
        <f t="shared" si="294"/>
        <v>food</v>
      </c>
      <c r="T2572" t="str">
        <f t="shared" si="29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 s="12">
        <f t="shared" si="291"/>
        <v>42449.341678240744</v>
      </c>
      <c r="J2573">
        <v>1463645521</v>
      </c>
      <c r="K2573" s="12">
        <f t="shared" si="292"/>
        <v>42509.341678240744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15">
        <f t="shared" si="293"/>
        <v>0.25</v>
      </c>
      <c r="R2573" s="7">
        <f t="shared" si="290"/>
        <v>62.5</v>
      </c>
      <c r="S2573" t="str">
        <f t="shared" si="294"/>
        <v>food</v>
      </c>
      <c r="T2573" t="str">
        <f t="shared" si="29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 s="12">
        <f t="shared" si="291"/>
        <v>42077.119409722218</v>
      </c>
      <c r="J2574">
        <v>1428893517</v>
      </c>
      <c r="K2574" s="12">
        <f t="shared" si="292"/>
        <v>42107.119409722218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15">
        <f t="shared" si="293"/>
        <v>0</v>
      </c>
      <c r="R2574" s="7" t="e">
        <f t="shared" si="290"/>
        <v>#DIV/0!</v>
      </c>
      <c r="S2574" t="str">
        <f t="shared" si="294"/>
        <v>food</v>
      </c>
      <c r="T2574" t="str">
        <f t="shared" si="29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 s="12">
        <f t="shared" si="291"/>
        <v>41829.592002314814</v>
      </c>
      <c r="J2575">
        <v>1408803149</v>
      </c>
      <c r="K2575" s="12">
        <f t="shared" si="292"/>
        <v>41874.592002314814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15">
        <f t="shared" si="293"/>
        <v>0</v>
      </c>
      <c r="R2575" s="7" t="e">
        <f t="shared" si="290"/>
        <v>#DIV/0!</v>
      </c>
      <c r="S2575" t="str">
        <f t="shared" si="294"/>
        <v>food</v>
      </c>
      <c r="T2575" t="str">
        <f t="shared" si="29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 s="12">
        <f t="shared" si="291"/>
        <v>42487.825752314813</v>
      </c>
      <c r="J2576">
        <v>1463600945</v>
      </c>
      <c r="K2576" s="12">
        <f t="shared" si="292"/>
        <v>42508.825752314813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15">
        <f t="shared" si="293"/>
        <v>0</v>
      </c>
      <c r="R2576" s="7" t="e">
        <f t="shared" si="290"/>
        <v>#DIV/0!</v>
      </c>
      <c r="S2576" t="str">
        <f t="shared" si="294"/>
        <v>food</v>
      </c>
      <c r="T2576" t="str">
        <f t="shared" si="29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 s="12">
        <f t="shared" si="291"/>
        <v>41986.108726851846</v>
      </c>
      <c r="J2577">
        <v>1421030194</v>
      </c>
      <c r="K2577" s="12">
        <f t="shared" si="292"/>
        <v>42016.108726851846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15">
        <f t="shared" si="293"/>
        <v>0</v>
      </c>
      <c r="R2577" s="7" t="e">
        <f t="shared" si="290"/>
        <v>#DIV/0!</v>
      </c>
      <c r="S2577" t="str">
        <f t="shared" si="294"/>
        <v>food</v>
      </c>
      <c r="T2577" t="str">
        <f t="shared" si="29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 s="12">
        <f t="shared" si="291"/>
        <v>42060.00980324074</v>
      </c>
      <c r="J2578">
        <v>1428707647</v>
      </c>
      <c r="K2578" s="12">
        <f t="shared" si="292"/>
        <v>42104.968136574069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15">
        <f t="shared" si="293"/>
        <v>0</v>
      </c>
      <c r="R2578" s="7" t="e">
        <f t="shared" si="290"/>
        <v>#DIV/0!</v>
      </c>
      <c r="S2578" t="str">
        <f t="shared" si="294"/>
        <v>food</v>
      </c>
      <c r="T2578" t="str">
        <f t="shared" si="29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 s="12">
        <f t="shared" si="291"/>
        <v>41830.820567129631</v>
      </c>
      <c r="J2579">
        <v>1407181297</v>
      </c>
      <c r="K2579" s="12">
        <f t="shared" si="292"/>
        <v>41855.820567129631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15">
        <f t="shared" si="293"/>
        <v>0</v>
      </c>
      <c r="R2579" s="7" t="e">
        <f t="shared" si="290"/>
        <v>#DIV/0!</v>
      </c>
      <c r="S2579" t="str">
        <f t="shared" si="294"/>
        <v>food</v>
      </c>
      <c r="T2579" t="str">
        <f t="shared" si="29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 s="12">
        <f t="shared" si="291"/>
        <v>42238.022905092599</v>
      </c>
      <c r="J2580">
        <v>1444410000</v>
      </c>
      <c r="K2580" s="12">
        <f t="shared" si="292"/>
        <v>42286.708333333328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15">
        <f t="shared" si="293"/>
        <v>0</v>
      </c>
      <c r="R2580" s="7" t="e">
        <f t="shared" si="290"/>
        <v>#DIV/0!</v>
      </c>
      <c r="S2580" t="str">
        <f t="shared" si="294"/>
        <v>food</v>
      </c>
      <c r="T2580" t="str">
        <f t="shared" si="29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 s="12">
        <f t="shared" si="291"/>
        <v>41837.829895833333</v>
      </c>
      <c r="J2581">
        <v>1410810903</v>
      </c>
      <c r="K2581" s="12">
        <f t="shared" si="292"/>
        <v>41897.829895833333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15">
        <f t="shared" si="293"/>
        <v>0.13849999999999998</v>
      </c>
      <c r="R2581" s="7">
        <f t="shared" si="290"/>
        <v>23.083333333333332</v>
      </c>
      <c r="S2581" t="str">
        <f t="shared" si="294"/>
        <v>food</v>
      </c>
      <c r="T2581" t="str">
        <f t="shared" si="29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 s="12">
        <f t="shared" si="291"/>
        <v>42110.326423611114</v>
      </c>
      <c r="J2582">
        <v>1431745200</v>
      </c>
      <c r="K2582" s="12">
        <f t="shared" si="292"/>
        <v>42140.125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15">
        <f t="shared" si="293"/>
        <v>0.6</v>
      </c>
      <c r="R2582" s="7">
        <f t="shared" si="290"/>
        <v>25.5</v>
      </c>
      <c r="S2582" t="str">
        <f t="shared" si="294"/>
        <v>food</v>
      </c>
      <c r="T2582" t="str">
        <f t="shared" si="29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 s="12">
        <f t="shared" si="291"/>
        <v>42294.628449074073</v>
      </c>
      <c r="J2583">
        <v>1447689898</v>
      </c>
      <c r="K2583" s="12">
        <f t="shared" si="292"/>
        <v>42324.670115740737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15">
        <f t="shared" si="293"/>
        <v>10.6</v>
      </c>
      <c r="R2583" s="7">
        <f t="shared" si="290"/>
        <v>48.18181818181818</v>
      </c>
      <c r="S2583" t="str">
        <f t="shared" si="294"/>
        <v>food</v>
      </c>
      <c r="T2583" t="str">
        <f t="shared" si="29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 s="12">
        <f t="shared" si="291"/>
        <v>42642.988819444443</v>
      </c>
      <c r="J2584">
        <v>1477784634</v>
      </c>
      <c r="K2584" s="12">
        <f t="shared" si="292"/>
        <v>42672.988819444443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15">
        <f t="shared" si="293"/>
        <v>1.1111111111111111E-3</v>
      </c>
      <c r="R2584" s="7">
        <f t="shared" si="290"/>
        <v>1</v>
      </c>
      <c r="S2584" t="str">
        <f t="shared" si="294"/>
        <v>food</v>
      </c>
      <c r="T2584" t="str">
        <f t="shared" si="29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 s="12">
        <f t="shared" si="291"/>
        <v>42019.76944444445</v>
      </c>
      <c r="J2585">
        <v>1426526880</v>
      </c>
      <c r="K2585" s="12">
        <f t="shared" si="292"/>
        <v>42079.727777777778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15">
        <f t="shared" si="293"/>
        <v>0.5</v>
      </c>
      <c r="R2585" s="7">
        <f t="shared" si="290"/>
        <v>1</v>
      </c>
      <c r="S2585" t="str">
        <f t="shared" si="294"/>
        <v>food</v>
      </c>
      <c r="T2585" t="str">
        <f t="shared" si="29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 s="12">
        <f t="shared" si="291"/>
        <v>42140.173252314817</v>
      </c>
      <c r="J2586">
        <v>1434341369</v>
      </c>
      <c r="K2586" s="12">
        <f t="shared" si="292"/>
        <v>42170.173252314817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15">
        <f t="shared" si="293"/>
        <v>0</v>
      </c>
      <c r="R2586" s="7" t="e">
        <f t="shared" si="290"/>
        <v>#DIV/0!</v>
      </c>
      <c r="S2586" t="str">
        <f t="shared" si="294"/>
        <v>food</v>
      </c>
      <c r="T2586" t="str">
        <f t="shared" si="29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 s="12">
        <f t="shared" si="291"/>
        <v>41795.963333333333</v>
      </c>
      <c r="J2587">
        <v>1404601632</v>
      </c>
      <c r="K2587" s="12">
        <f t="shared" si="292"/>
        <v>41825.963333333333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15">
        <f t="shared" si="293"/>
        <v>0.16666666666666669</v>
      </c>
      <c r="R2587" s="7">
        <f t="shared" si="290"/>
        <v>50</v>
      </c>
      <c r="S2587" t="str">
        <f t="shared" si="294"/>
        <v>food</v>
      </c>
      <c r="T2587" t="str">
        <f t="shared" si="29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 s="12">
        <f t="shared" si="291"/>
        <v>42333.330277777779</v>
      </c>
      <c r="J2588">
        <v>1451030136</v>
      </c>
      <c r="K2588" s="12">
        <f t="shared" si="292"/>
        <v>42363.330277777779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15">
        <f t="shared" si="293"/>
        <v>0.16666666666666669</v>
      </c>
      <c r="R2588" s="7">
        <f t="shared" si="290"/>
        <v>5</v>
      </c>
      <c r="S2588" t="str">
        <f t="shared" si="294"/>
        <v>food</v>
      </c>
      <c r="T2588" t="str">
        <f t="shared" si="29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 s="12">
        <f t="shared" si="291"/>
        <v>42338.675381944442</v>
      </c>
      <c r="J2589">
        <v>1451491953</v>
      </c>
      <c r="K2589" s="12">
        <f t="shared" si="292"/>
        <v>42368.675381944442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15">
        <f t="shared" si="293"/>
        <v>2.4340000000000002</v>
      </c>
      <c r="R2589" s="7">
        <f t="shared" si="290"/>
        <v>202.83333333333334</v>
      </c>
      <c r="S2589" t="str">
        <f t="shared" si="294"/>
        <v>food</v>
      </c>
      <c r="T2589" t="str">
        <f t="shared" si="29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 s="12">
        <f t="shared" si="291"/>
        <v>42042.676226851851</v>
      </c>
      <c r="J2590">
        <v>1427807640</v>
      </c>
      <c r="K2590" s="12">
        <f t="shared" si="292"/>
        <v>42094.551388888889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15">
        <f t="shared" si="293"/>
        <v>3.8833333333333329</v>
      </c>
      <c r="R2590" s="7">
        <f t="shared" si="290"/>
        <v>29.125</v>
      </c>
      <c r="S2590" t="str">
        <f t="shared" si="294"/>
        <v>food</v>
      </c>
      <c r="T2590" t="str">
        <f t="shared" si="29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 s="12">
        <f t="shared" si="291"/>
        <v>42422.536192129628</v>
      </c>
      <c r="J2591">
        <v>1458733927</v>
      </c>
      <c r="K2591" s="12">
        <f t="shared" si="292"/>
        <v>42452.494525462964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15">
        <f t="shared" si="293"/>
        <v>0.01</v>
      </c>
      <c r="R2591" s="7">
        <f t="shared" si="290"/>
        <v>5</v>
      </c>
      <c r="S2591" t="str">
        <f t="shared" si="294"/>
        <v>food</v>
      </c>
      <c r="T2591" t="str">
        <f t="shared" si="29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 s="12">
        <f t="shared" si="291"/>
        <v>42388.589085648149</v>
      </c>
      <c r="J2592">
        <v>1453817297</v>
      </c>
      <c r="K2592" s="12">
        <f t="shared" si="292"/>
        <v>42395.589085648149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15">
        <f t="shared" si="293"/>
        <v>0</v>
      </c>
      <c r="R2592" s="7" t="e">
        <f t="shared" si="290"/>
        <v>#DIV/0!</v>
      </c>
      <c r="S2592" t="str">
        <f t="shared" si="294"/>
        <v>food</v>
      </c>
      <c r="T2592" t="str">
        <f t="shared" si="29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 s="12">
        <f t="shared" si="291"/>
        <v>42382.906527777777</v>
      </c>
      <c r="J2593">
        <v>1457901924</v>
      </c>
      <c r="K2593" s="12">
        <f t="shared" si="292"/>
        <v>42442.864861111113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15">
        <f t="shared" si="293"/>
        <v>1.7333333333333332</v>
      </c>
      <c r="R2593" s="7">
        <f t="shared" si="290"/>
        <v>13</v>
      </c>
      <c r="S2593" t="str">
        <f t="shared" si="294"/>
        <v>food</v>
      </c>
      <c r="T2593" t="str">
        <f t="shared" si="29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 s="12">
        <f t="shared" si="291"/>
        <v>41887.801168981481</v>
      </c>
      <c r="J2594">
        <v>1412536421</v>
      </c>
      <c r="K2594" s="12">
        <f t="shared" si="292"/>
        <v>41917.801168981481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15">
        <f t="shared" si="293"/>
        <v>0.16666666666666669</v>
      </c>
      <c r="R2594" s="7">
        <f t="shared" si="290"/>
        <v>50</v>
      </c>
      <c r="S2594" t="str">
        <f t="shared" si="294"/>
        <v>food</v>
      </c>
      <c r="T2594" t="str">
        <f t="shared" si="29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 s="12">
        <f t="shared" si="291"/>
        <v>42089.84520833334</v>
      </c>
      <c r="J2595">
        <v>1429993026</v>
      </c>
      <c r="K2595" s="12">
        <f t="shared" si="292"/>
        <v>42119.84520833334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15">
        <f t="shared" si="293"/>
        <v>0</v>
      </c>
      <c r="R2595" s="7" t="e">
        <f t="shared" si="290"/>
        <v>#DIV/0!</v>
      </c>
      <c r="S2595" t="str">
        <f t="shared" si="294"/>
        <v>food</v>
      </c>
      <c r="T2595" t="str">
        <f t="shared" si="29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 s="12">
        <f t="shared" si="291"/>
        <v>41828.967916666668</v>
      </c>
      <c r="J2596">
        <v>1407453228</v>
      </c>
      <c r="K2596" s="12">
        <f t="shared" si="292"/>
        <v>41858.967916666668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15">
        <f t="shared" si="293"/>
        <v>1.25E-3</v>
      </c>
      <c r="R2596" s="7">
        <f t="shared" si="290"/>
        <v>1</v>
      </c>
      <c r="S2596" t="str">
        <f t="shared" si="294"/>
        <v>food</v>
      </c>
      <c r="T2596" t="str">
        <f t="shared" si="29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 s="12">
        <f t="shared" si="291"/>
        <v>42760.244212962964</v>
      </c>
      <c r="J2597">
        <v>1487915500</v>
      </c>
      <c r="K2597" s="12">
        <f t="shared" si="292"/>
        <v>42790.244212962964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15">
        <f t="shared" si="293"/>
        <v>12.166666666666668</v>
      </c>
      <c r="R2597" s="7">
        <f t="shared" si="290"/>
        <v>96.05263157894737</v>
      </c>
      <c r="S2597" t="str">
        <f t="shared" si="294"/>
        <v>food</v>
      </c>
      <c r="T2597" t="str">
        <f t="shared" si="29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 s="12">
        <f t="shared" si="291"/>
        <v>41828.664456018516</v>
      </c>
      <c r="J2598">
        <v>1407427009</v>
      </c>
      <c r="K2598" s="12">
        <f t="shared" si="292"/>
        <v>41858.664456018516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15">
        <f t="shared" si="293"/>
        <v>23.588571428571427</v>
      </c>
      <c r="R2598" s="7">
        <f t="shared" si="290"/>
        <v>305.77777777777777</v>
      </c>
      <c r="S2598" t="str">
        <f t="shared" si="294"/>
        <v>food</v>
      </c>
      <c r="T2598" t="str">
        <f t="shared" si="29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 s="12">
        <f t="shared" si="291"/>
        <v>42510.341631944444</v>
      </c>
      <c r="J2599">
        <v>1466323917</v>
      </c>
      <c r="K2599" s="12">
        <f t="shared" si="292"/>
        <v>42540.341631944444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15">
        <f t="shared" si="293"/>
        <v>5.6666666666666661</v>
      </c>
      <c r="R2599" s="7">
        <f t="shared" si="290"/>
        <v>12.142857142857142</v>
      </c>
      <c r="S2599" t="str">
        <f t="shared" si="294"/>
        <v>food</v>
      </c>
      <c r="T2599" t="str">
        <f t="shared" si="29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 s="12">
        <f t="shared" si="291"/>
        <v>42240.840289351851</v>
      </c>
      <c r="J2600">
        <v>1443039001</v>
      </c>
      <c r="K2600" s="12">
        <f t="shared" si="292"/>
        <v>42270.840289351851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15">
        <f t="shared" si="293"/>
        <v>39</v>
      </c>
      <c r="R2600" s="7">
        <f t="shared" si="290"/>
        <v>83.571428571428569</v>
      </c>
      <c r="S2600" t="str">
        <f t="shared" si="294"/>
        <v>food</v>
      </c>
      <c r="T2600" t="str">
        <f t="shared" si="29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 s="12">
        <f t="shared" si="291"/>
        <v>41809.754016203704</v>
      </c>
      <c r="J2601">
        <v>1407089147</v>
      </c>
      <c r="K2601" s="12">
        <f t="shared" si="292"/>
        <v>41854.754016203704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15">
        <f t="shared" si="293"/>
        <v>0.99546510341776351</v>
      </c>
      <c r="R2601" s="7">
        <f t="shared" si="290"/>
        <v>18</v>
      </c>
      <c r="S2601" t="str">
        <f t="shared" si="294"/>
        <v>food</v>
      </c>
      <c r="T2601" t="str">
        <f t="shared" si="29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 s="12">
        <f t="shared" si="291"/>
        <v>42394.900462962964</v>
      </c>
      <c r="J2602">
        <v>1458938200</v>
      </c>
      <c r="K2602" s="12">
        <f t="shared" si="292"/>
        <v>42454.858796296292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15">
        <f t="shared" si="293"/>
        <v>6.9320000000000004</v>
      </c>
      <c r="R2602" s="7">
        <f t="shared" si="290"/>
        <v>115.53333333333333</v>
      </c>
      <c r="S2602" t="str">
        <f t="shared" si="294"/>
        <v>food</v>
      </c>
      <c r="T2602" t="str">
        <f t="shared" si="29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 s="12">
        <f t="shared" si="291"/>
        <v>41150.902187499996</v>
      </c>
      <c r="J2603">
        <v>1347508740</v>
      </c>
      <c r="K2603" s="12">
        <f t="shared" si="292"/>
        <v>41165.165972222225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15">
        <f t="shared" si="293"/>
        <v>661.4</v>
      </c>
      <c r="R2603" s="7">
        <f t="shared" si="290"/>
        <v>21.900662251655628</v>
      </c>
      <c r="S2603" t="str">
        <f>LEFT(P2603,11-1)</f>
        <v>technology</v>
      </c>
      <c r="T2603" t="str">
        <f>RIGHT(P2603,18-1)</f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 s="12">
        <f t="shared" si="291"/>
        <v>41915.747314814813</v>
      </c>
      <c r="J2604">
        <v>1415827200</v>
      </c>
      <c r="K2604" s="12">
        <f t="shared" si="292"/>
        <v>41955.888888888891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15">
        <f t="shared" si="293"/>
        <v>326.0916666666667</v>
      </c>
      <c r="R2604" s="7">
        <f t="shared" si="290"/>
        <v>80.022494887525568</v>
      </c>
      <c r="S2604" t="str">
        <f t="shared" ref="S2604:S2667" si="296">LEFT(P2604,11-1)</f>
        <v>technology</v>
      </c>
      <c r="T2604" t="str">
        <f t="shared" ref="T2604:T2662" si="297">RIGHT(P2604,18-1)</f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 s="12">
        <f t="shared" si="291"/>
        <v>41617.912662037037</v>
      </c>
      <c r="J2605">
        <v>1387835654</v>
      </c>
      <c r="K2605" s="12">
        <f t="shared" si="292"/>
        <v>41631.912662037037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15">
        <f t="shared" si="293"/>
        <v>101.48571428571429</v>
      </c>
      <c r="R2605" s="7">
        <f t="shared" si="290"/>
        <v>35.520000000000003</v>
      </c>
      <c r="S2605" t="str">
        <f t="shared" si="296"/>
        <v>technology</v>
      </c>
      <c r="T2605" t="str">
        <f t="shared" si="297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 s="12">
        <f t="shared" si="291"/>
        <v>40998.051192129627</v>
      </c>
      <c r="J2606">
        <v>1335662023</v>
      </c>
      <c r="K2606" s="12">
        <f t="shared" si="292"/>
        <v>41028.051192129627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15">
        <f t="shared" si="293"/>
        <v>104.21799999999999</v>
      </c>
      <c r="R2606" s="7">
        <f t="shared" si="290"/>
        <v>64.933333333333323</v>
      </c>
      <c r="S2606" t="str">
        <f t="shared" si="296"/>
        <v>technology</v>
      </c>
      <c r="T2606" t="str">
        <f t="shared" si="297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 s="12">
        <f t="shared" si="291"/>
        <v>42508.541550925926</v>
      </c>
      <c r="J2607">
        <v>1466168390</v>
      </c>
      <c r="K2607" s="12">
        <f t="shared" si="292"/>
        <v>42538.541550925926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15">
        <f t="shared" si="293"/>
        <v>107.42157000000002</v>
      </c>
      <c r="R2607" s="7">
        <f t="shared" si="290"/>
        <v>60.965703745743475</v>
      </c>
      <c r="S2607" t="str">
        <f t="shared" si="296"/>
        <v>technology</v>
      </c>
      <c r="T2607" t="str">
        <f t="shared" si="297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 s="12">
        <f t="shared" si="291"/>
        <v>41726.712754629632</v>
      </c>
      <c r="J2608">
        <v>1398791182</v>
      </c>
      <c r="K2608" s="12">
        <f t="shared" si="292"/>
        <v>41758.712754629632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15">
        <f t="shared" si="293"/>
        <v>110.05454545454545</v>
      </c>
      <c r="R2608" s="7">
        <f t="shared" si="290"/>
        <v>31.444155844155844</v>
      </c>
      <c r="S2608" t="str">
        <f t="shared" si="296"/>
        <v>technology</v>
      </c>
      <c r="T2608" t="str">
        <f t="shared" si="297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 s="12">
        <f t="shared" si="291"/>
        <v>42184.874675925923</v>
      </c>
      <c r="J2609">
        <v>1439344800</v>
      </c>
      <c r="K2609" s="12">
        <f t="shared" si="292"/>
        <v>42228.083333333328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15">
        <f t="shared" si="293"/>
        <v>407.7</v>
      </c>
      <c r="R2609" s="7">
        <f t="shared" si="290"/>
        <v>81.949748743718587</v>
      </c>
      <c r="S2609" t="str">
        <f t="shared" si="296"/>
        <v>technology</v>
      </c>
      <c r="T2609" t="str">
        <f t="shared" si="297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 s="12">
        <f t="shared" si="291"/>
        <v>42767.801712962959</v>
      </c>
      <c r="J2610">
        <v>1489536000</v>
      </c>
      <c r="K2610" s="12">
        <f t="shared" si="292"/>
        <v>42809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15">
        <f t="shared" si="293"/>
        <v>223.92500000000001</v>
      </c>
      <c r="R2610" s="7">
        <f t="shared" si="290"/>
        <v>58.92763157894737</v>
      </c>
      <c r="S2610" t="str">
        <f t="shared" si="296"/>
        <v>technology</v>
      </c>
      <c r="T2610" t="str">
        <f t="shared" si="297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 s="12">
        <f t="shared" si="291"/>
        <v>41075.237858796296</v>
      </c>
      <c r="J2611">
        <v>1342330951</v>
      </c>
      <c r="K2611" s="12">
        <f t="shared" si="292"/>
        <v>41105.237858796296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15">
        <f t="shared" si="293"/>
        <v>303.80111428571428</v>
      </c>
      <c r="R2611" s="7">
        <f t="shared" si="290"/>
        <v>157.29347633136095</v>
      </c>
      <c r="S2611" t="str">
        <f t="shared" si="296"/>
        <v>technology</v>
      </c>
      <c r="T2611" t="str">
        <f t="shared" si="297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 s="12">
        <f t="shared" si="291"/>
        <v>42564.881076388891</v>
      </c>
      <c r="J2612">
        <v>1471849140</v>
      </c>
      <c r="K2612" s="12">
        <f t="shared" si="292"/>
        <v>42604.290972222225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15">
        <f t="shared" si="293"/>
        <v>141.3251043268175</v>
      </c>
      <c r="R2612" s="7">
        <f t="shared" si="290"/>
        <v>55.758509532062391</v>
      </c>
      <c r="S2612" t="str">
        <f t="shared" si="296"/>
        <v>technology</v>
      </c>
      <c r="T2612" t="str">
        <f t="shared" si="297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 s="12">
        <f t="shared" si="291"/>
        <v>42704.335810185185</v>
      </c>
      <c r="J2613">
        <v>1483397940</v>
      </c>
      <c r="K2613" s="12">
        <f t="shared" si="292"/>
        <v>42737.957638888889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15">
        <f t="shared" si="293"/>
        <v>2790.6363636363635</v>
      </c>
      <c r="R2613" s="7">
        <f t="shared" si="290"/>
        <v>83.802893802893806</v>
      </c>
      <c r="S2613" t="str">
        <f t="shared" si="296"/>
        <v>technology</v>
      </c>
      <c r="T2613" t="str">
        <f t="shared" si="297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 s="12">
        <f t="shared" si="291"/>
        <v>41982.143171296295</v>
      </c>
      <c r="J2614">
        <v>1420773970</v>
      </c>
      <c r="K2614" s="12">
        <f t="shared" si="292"/>
        <v>42013.143171296295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15">
        <f t="shared" si="293"/>
        <v>171.76130000000001</v>
      </c>
      <c r="R2614" s="7">
        <f t="shared" si="290"/>
        <v>58.422210884353746</v>
      </c>
      <c r="S2614" t="str">
        <f t="shared" si="296"/>
        <v>technology</v>
      </c>
      <c r="T2614" t="str">
        <f t="shared" si="297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 s="12">
        <f t="shared" si="291"/>
        <v>41143.81821759259</v>
      </c>
      <c r="J2615">
        <v>1348256294</v>
      </c>
      <c r="K2615" s="12">
        <f t="shared" si="292"/>
        <v>41173.81821759259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15">
        <f t="shared" si="293"/>
        <v>101.01333333333334</v>
      </c>
      <c r="R2615" s="7">
        <f t="shared" si="290"/>
        <v>270.57142857142856</v>
      </c>
      <c r="S2615" t="str">
        <f t="shared" si="296"/>
        <v>technology</v>
      </c>
      <c r="T2615" t="str">
        <f t="shared" si="297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 s="12">
        <f t="shared" si="291"/>
        <v>41730.708472222221</v>
      </c>
      <c r="J2616">
        <v>1398834000</v>
      </c>
      <c r="K2616" s="12">
        <f t="shared" si="292"/>
        <v>41759.208333333336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15">
        <f t="shared" si="293"/>
        <v>102</v>
      </c>
      <c r="R2616" s="7">
        <f t="shared" si="290"/>
        <v>107.1</v>
      </c>
      <c r="S2616" t="str">
        <f t="shared" si="296"/>
        <v>technology</v>
      </c>
      <c r="T2616" t="str">
        <f t="shared" si="297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 s="12">
        <f t="shared" si="291"/>
        <v>42453.49726851852</v>
      </c>
      <c r="J2617">
        <v>1462017600</v>
      </c>
      <c r="K2617" s="12">
        <f t="shared" si="292"/>
        <v>42490.5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15">
        <f t="shared" si="293"/>
        <v>169.76511744127936</v>
      </c>
      <c r="R2617" s="7">
        <f t="shared" si="290"/>
        <v>47.180555555555557</v>
      </c>
      <c r="S2617" t="str">
        <f t="shared" si="296"/>
        <v>technology</v>
      </c>
      <c r="T2617" t="str">
        <f t="shared" si="297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 s="12">
        <f t="shared" si="291"/>
        <v>42211.99454861111</v>
      </c>
      <c r="J2618">
        <v>1440546729</v>
      </c>
      <c r="K2618" s="12">
        <f t="shared" si="292"/>
        <v>42241.99454861111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15">
        <f t="shared" si="293"/>
        <v>114.53400000000001</v>
      </c>
      <c r="R2618" s="7">
        <f t="shared" si="290"/>
        <v>120.30882352941177</v>
      </c>
      <c r="S2618" t="str">
        <f t="shared" si="296"/>
        <v>technology</v>
      </c>
      <c r="T2618" t="str">
        <f t="shared" si="297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 s="12">
        <f t="shared" si="291"/>
        <v>41902.874432870369</v>
      </c>
      <c r="J2619">
        <v>1413838751</v>
      </c>
      <c r="K2619" s="12">
        <f t="shared" si="292"/>
        <v>41932.874432870369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15">
        <f t="shared" si="293"/>
        <v>877.6</v>
      </c>
      <c r="R2619" s="7">
        <f t="shared" si="290"/>
        <v>27.59748427672956</v>
      </c>
      <c r="S2619" t="str">
        <f t="shared" si="296"/>
        <v>technology</v>
      </c>
      <c r="T2619" t="str">
        <f t="shared" si="297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 s="12">
        <f t="shared" si="291"/>
        <v>42279.792372685188</v>
      </c>
      <c r="J2620">
        <v>1449000061</v>
      </c>
      <c r="K2620" s="12">
        <f t="shared" si="292"/>
        <v>42339.834039351852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15">
        <f t="shared" si="293"/>
        <v>105.38666666666667</v>
      </c>
      <c r="R2620" s="7">
        <f t="shared" si="290"/>
        <v>205.2987012987013</v>
      </c>
      <c r="S2620" t="str">
        <f t="shared" si="296"/>
        <v>technology</v>
      </c>
      <c r="T2620" t="str">
        <f t="shared" si="297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 s="12">
        <f t="shared" si="291"/>
        <v>42273.884305555555</v>
      </c>
      <c r="J2621">
        <v>1445598000</v>
      </c>
      <c r="K2621" s="12">
        <f t="shared" si="292"/>
        <v>42300.458333333328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15">
        <f t="shared" si="293"/>
        <v>188.39999999999998</v>
      </c>
      <c r="R2621" s="7">
        <f t="shared" si="290"/>
        <v>35.547169811320757</v>
      </c>
      <c r="S2621" t="str">
        <f t="shared" si="296"/>
        <v>technology</v>
      </c>
      <c r="T2621" t="str">
        <f t="shared" si="297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 s="12">
        <f t="shared" si="291"/>
        <v>42251.16715277778</v>
      </c>
      <c r="J2622">
        <v>1444525200</v>
      </c>
      <c r="K2622" s="12">
        <f t="shared" si="292"/>
        <v>42288.041666666672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15">
        <f t="shared" si="293"/>
        <v>143.65230769230772</v>
      </c>
      <c r="R2622" s="7">
        <f t="shared" ref="R2622:R2685" si="298">(E2622/N2622)</f>
        <v>74.639488409272587</v>
      </c>
      <c r="S2622" t="str">
        <f t="shared" si="296"/>
        <v>technology</v>
      </c>
      <c r="T2622" t="str">
        <f t="shared" si="297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 s="12">
        <f t="shared" si="291"/>
        <v>42115.74754629629</v>
      </c>
      <c r="J2623">
        <v>1432230988</v>
      </c>
      <c r="K2623" s="12">
        <f t="shared" si="292"/>
        <v>42145.74754629629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15">
        <f t="shared" si="293"/>
        <v>145.88</v>
      </c>
      <c r="R2623" s="7">
        <f t="shared" si="298"/>
        <v>47.058064516129029</v>
      </c>
      <c r="S2623" t="str">
        <f t="shared" si="296"/>
        <v>technology</v>
      </c>
      <c r="T2623" t="str">
        <f t="shared" si="297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 s="12">
        <f t="shared" si="291"/>
        <v>42689.74324074074</v>
      </c>
      <c r="J2624">
        <v>1483120216</v>
      </c>
      <c r="K2624" s="12">
        <f t="shared" si="292"/>
        <v>42734.74324074074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15">
        <f t="shared" si="293"/>
        <v>131.184</v>
      </c>
      <c r="R2624" s="7">
        <f t="shared" si="298"/>
        <v>26.591351351351353</v>
      </c>
      <c r="S2624" t="str">
        <f t="shared" si="296"/>
        <v>technology</v>
      </c>
      <c r="T2624" t="str">
        <f t="shared" si="297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 s="12">
        <f t="shared" si="291"/>
        <v>42692.256550925929</v>
      </c>
      <c r="J2625">
        <v>1480658966</v>
      </c>
      <c r="K2625" s="12">
        <f t="shared" si="292"/>
        <v>42706.256550925929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15">
        <f t="shared" si="293"/>
        <v>113.99999999999999</v>
      </c>
      <c r="R2625" s="7">
        <f t="shared" si="298"/>
        <v>36.774193548387096</v>
      </c>
      <c r="S2625" t="str">
        <f t="shared" si="296"/>
        <v>technology</v>
      </c>
      <c r="T2625" t="str">
        <f t="shared" si="297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 s="12">
        <f t="shared" si="291"/>
        <v>41144.42155092593</v>
      </c>
      <c r="J2626">
        <v>1347530822</v>
      </c>
      <c r="K2626" s="12">
        <f t="shared" si="292"/>
        <v>41165.42155092593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15">
        <f t="shared" si="293"/>
        <v>1379.4206249999997</v>
      </c>
      <c r="R2626" s="7">
        <f t="shared" si="298"/>
        <v>31.820544982698959</v>
      </c>
      <c r="S2626" t="str">
        <f t="shared" si="296"/>
        <v>technology</v>
      </c>
      <c r="T2626" t="str">
        <f t="shared" si="297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 s="12">
        <f t="shared" ref="I2627:I2690" si="299">(((L2627/60)/60)/24)+DATE(1970, 1, 1)</f>
        <v>42658.810277777782</v>
      </c>
      <c r="J2627">
        <v>1478723208</v>
      </c>
      <c r="K2627" s="12">
        <f t="shared" ref="K2627:K2690" si="300">(((J2627/60)/60)/24)+DATE(1970, 1, 1)</f>
        <v>42683.851944444439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15">
        <f t="shared" ref="Q2627:Q2690" si="301">E2627/D2627*100</f>
        <v>956</v>
      </c>
      <c r="R2627" s="7">
        <f t="shared" si="298"/>
        <v>27.576923076923077</v>
      </c>
      <c r="S2627" t="str">
        <f t="shared" si="296"/>
        <v>technology</v>
      </c>
      <c r="T2627" t="str">
        <f t="shared" si="297"/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 s="12">
        <f t="shared" si="299"/>
        <v>42128.628113425926</v>
      </c>
      <c r="J2628">
        <v>1433343869</v>
      </c>
      <c r="K2628" s="12">
        <f t="shared" si="300"/>
        <v>42158.628113425926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15">
        <f t="shared" si="301"/>
        <v>112.00000000000001</v>
      </c>
      <c r="R2628" s="7">
        <f t="shared" si="298"/>
        <v>56</v>
      </c>
      <c r="S2628" t="str">
        <f t="shared" si="296"/>
        <v>technology</v>
      </c>
      <c r="T2628" t="str">
        <f t="shared" si="297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 s="12">
        <f t="shared" si="299"/>
        <v>42304.829409722224</v>
      </c>
      <c r="J2629">
        <v>1448571261</v>
      </c>
      <c r="K2629" s="12">
        <f t="shared" si="300"/>
        <v>42334.871076388896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15">
        <f t="shared" si="301"/>
        <v>646.66666666666663</v>
      </c>
      <c r="R2629" s="7">
        <f t="shared" si="298"/>
        <v>21.555555555555557</v>
      </c>
      <c r="S2629" t="str">
        <f t="shared" si="296"/>
        <v>technology</v>
      </c>
      <c r="T2629" t="str">
        <f t="shared" si="297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 s="12">
        <f t="shared" si="299"/>
        <v>41953.966053240743</v>
      </c>
      <c r="J2630">
        <v>1417389067</v>
      </c>
      <c r="K2630" s="12">
        <f t="shared" si="300"/>
        <v>41973.966053240743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15">
        <f t="shared" si="301"/>
        <v>110.36948748510132</v>
      </c>
      <c r="R2630" s="7">
        <f t="shared" si="298"/>
        <v>44.095238095238095</v>
      </c>
      <c r="S2630" t="str">
        <f t="shared" si="296"/>
        <v>technology</v>
      </c>
      <c r="T2630" t="str">
        <f t="shared" si="297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 s="12">
        <f t="shared" si="299"/>
        <v>42108.538449074069</v>
      </c>
      <c r="J2631">
        <v>1431608122</v>
      </c>
      <c r="K2631" s="12">
        <f t="shared" si="300"/>
        <v>42138.538449074069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15">
        <f t="shared" si="301"/>
        <v>127.74000000000001</v>
      </c>
      <c r="R2631" s="7">
        <f t="shared" si="298"/>
        <v>63.87</v>
      </c>
      <c r="S2631" t="str">
        <f t="shared" si="296"/>
        <v>technology</v>
      </c>
      <c r="T2631" t="str">
        <f t="shared" si="297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 s="12">
        <f t="shared" si="299"/>
        <v>42524.105462962965</v>
      </c>
      <c r="J2632">
        <v>1467280800</v>
      </c>
      <c r="K2632" s="12">
        <f t="shared" si="300"/>
        <v>42551.416666666672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15">
        <f t="shared" si="301"/>
        <v>157.9</v>
      </c>
      <c r="R2632" s="7">
        <f t="shared" si="298"/>
        <v>38.987654320987652</v>
      </c>
      <c r="S2632" t="str">
        <f t="shared" si="296"/>
        <v>technology</v>
      </c>
      <c r="T2632" t="str">
        <f t="shared" si="297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 s="12">
        <f t="shared" si="299"/>
        <v>42218.169293981482</v>
      </c>
      <c r="J2633">
        <v>1440907427</v>
      </c>
      <c r="K2633" s="12">
        <f t="shared" si="300"/>
        <v>42246.169293981482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15">
        <f t="shared" si="301"/>
        <v>114.66525000000001</v>
      </c>
      <c r="R2633" s="7">
        <f t="shared" si="298"/>
        <v>80.185489510489504</v>
      </c>
      <c r="S2633" t="str">
        <f t="shared" si="296"/>
        <v>technology</v>
      </c>
      <c r="T2633" t="str">
        <f t="shared" si="297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 s="12">
        <f t="shared" si="299"/>
        <v>42494.061793981484</v>
      </c>
      <c r="J2634">
        <v>1464485339</v>
      </c>
      <c r="K2634" s="12">
        <f t="shared" si="300"/>
        <v>42519.061793981484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15">
        <f t="shared" si="301"/>
        <v>137.00934579439252</v>
      </c>
      <c r="R2634" s="7">
        <f t="shared" si="298"/>
        <v>34.904761904761905</v>
      </c>
      <c r="S2634" t="str">
        <f t="shared" si="296"/>
        <v>technology</v>
      </c>
      <c r="T2634" t="str">
        <f t="shared" si="297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 s="12">
        <f t="shared" si="299"/>
        <v>41667.823287037041</v>
      </c>
      <c r="J2635">
        <v>1393542000</v>
      </c>
      <c r="K2635" s="12">
        <f t="shared" si="300"/>
        <v>41697.958333333336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15">
        <f t="shared" si="301"/>
        <v>354.62</v>
      </c>
      <c r="R2635" s="7">
        <f t="shared" si="298"/>
        <v>89.100502512562812</v>
      </c>
      <c r="S2635" t="str">
        <f t="shared" si="296"/>
        <v>technology</v>
      </c>
      <c r="T2635" t="str">
        <f t="shared" si="297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 s="12">
        <f t="shared" si="299"/>
        <v>42612.656493055561</v>
      </c>
      <c r="J2636">
        <v>1475163921</v>
      </c>
      <c r="K2636" s="12">
        <f t="shared" si="300"/>
        <v>42642.656493055561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15">
        <f t="shared" si="301"/>
        <v>106.02150537634409</v>
      </c>
      <c r="R2636" s="7">
        <f t="shared" si="298"/>
        <v>39.44</v>
      </c>
      <c r="S2636" t="str">
        <f t="shared" si="296"/>
        <v>technology</v>
      </c>
      <c r="T2636" t="str">
        <f t="shared" si="297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 s="12">
        <f t="shared" si="299"/>
        <v>42037.950937500005</v>
      </c>
      <c r="J2637">
        <v>1425937761</v>
      </c>
      <c r="K2637" s="12">
        <f t="shared" si="300"/>
        <v>42072.909270833334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15">
        <f t="shared" si="301"/>
        <v>100</v>
      </c>
      <c r="R2637" s="7">
        <f t="shared" si="298"/>
        <v>136.9047619047619</v>
      </c>
      <c r="S2637" t="str">
        <f t="shared" si="296"/>
        <v>technology</v>
      </c>
      <c r="T2637" t="str">
        <f t="shared" si="297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 s="12">
        <f t="shared" si="299"/>
        <v>42636.614745370374</v>
      </c>
      <c r="J2638">
        <v>1476579600</v>
      </c>
      <c r="K2638" s="12">
        <f t="shared" si="300"/>
        <v>42659.041666666672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15">
        <f t="shared" si="301"/>
        <v>187.3</v>
      </c>
      <c r="R2638" s="7">
        <f t="shared" si="298"/>
        <v>37.46</v>
      </c>
      <c r="S2638" t="str">
        <f t="shared" si="296"/>
        <v>technology</v>
      </c>
      <c r="T2638" t="str">
        <f t="shared" si="297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 s="12">
        <f t="shared" si="299"/>
        <v>42639.549479166672</v>
      </c>
      <c r="J2639">
        <v>1476277875</v>
      </c>
      <c r="K2639" s="12">
        <f t="shared" si="300"/>
        <v>42655.549479166672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15">
        <f t="shared" si="301"/>
        <v>166.2</v>
      </c>
      <c r="R2639" s="7">
        <f t="shared" si="298"/>
        <v>31.96153846153846</v>
      </c>
      <c r="S2639" t="str">
        <f t="shared" si="296"/>
        <v>technology</v>
      </c>
      <c r="T2639" t="str">
        <f t="shared" si="297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 s="12">
        <f t="shared" si="299"/>
        <v>41989.913136574076</v>
      </c>
      <c r="J2640">
        <v>1421358895</v>
      </c>
      <c r="K2640" s="12">
        <f t="shared" si="300"/>
        <v>42019.913136574076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15">
        <f t="shared" si="301"/>
        <v>101.72910662824208</v>
      </c>
      <c r="R2640" s="7">
        <f t="shared" si="298"/>
        <v>25.214285714285715</v>
      </c>
      <c r="S2640" t="str">
        <f t="shared" si="296"/>
        <v>technology</v>
      </c>
      <c r="T2640" t="str">
        <f t="shared" si="297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 s="12">
        <f t="shared" si="299"/>
        <v>42024.86513888889</v>
      </c>
      <c r="J2641">
        <v>1424378748</v>
      </c>
      <c r="K2641" s="12">
        <f t="shared" si="300"/>
        <v>42054.86513888889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15">
        <f t="shared" si="301"/>
        <v>164</v>
      </c>
      <c r="R2641" s="7">
        <f t="shared" si="298"/>
        <v>10.040816326530612</v>
      </c>
      <c r="S2641" t="str">
        <f t="shared" si="296"/>
        <v>technology</v>
      </c>
      <c r="T2641" t="str">
        <f t="shared" si="297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 s="12">
        <f t="shared" si="299"/>
        <v>42103.160578703704</v>
      </c>
      <c r="J2642">
        <v>1433735474</v>
      </c>
      <c r="K2642" s="12">
        <f t="shared" si="300"/>
        <v>42163.160578703704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15">
        <f t="shared" si="301"/>
        <v>105.66666666666666</v>
      </c>
      <c r="R2642" s="7">
        <f t="shared" si="298"/>
        <v>45.94202898550725</v>
      </c>
      <c r="S2642" t="str">
        <f t="shared" si="296"/>
        <v>technology</v>
      </c>
      <c r="T2642" t="str">
        <f t="shared" si="297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 s="12">
        <f t="shared" si="299"/>
        <v>41880.827118055553</v>
      </c>
      <c r="J2643">
        <v>1410811740</v>
      </c>
      <c r="K2643" s="12">
        <f t="shared" si="300"/>
        <v>41897.839583333334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15">
        <f t="shared" si="301"/>
        <v>1</v>
      </c>
      <c r="R2643" s="7">
        <f t="shared" si="298"/>
        <v>15</v>
      </c>
      <c r="S2643" t="str">
        <f t="shared" si="296"/>
        <v>technology</v>
      </c>
      <c r="T2643" t="str">
        <f t="shared" si="297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 s="12">
        <f t="shared" si="299"/>
        <v>42536.246620370366</v>
      </c>
      <c r="J2644">
        <v>1468565820</v>
      </c>
      <c r="K2644" s="12">
        <f t="shared" si="300"/>
        <v>42566.289583333331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15">
        <f t="shared" si="301"/>
        <v>0</v>
      </c>
      <c r="R2644" s="7" t="e">
        <f t="shared" si="298"/>
        <v>#DIV/0!</v>
      </c>
      <c r="S2644" t="str">
        <f t="shared" si="296"/>
        <v>technology</v>
      </c>
      <c r="T2644" t="str">
        <f t="shared" si="297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 s="12">
        <f t="shared" si="299"/>
        <v>42689.582349537035</v>
      </c>
      <c r="J2645">
        <v>1482307140</v>
      </c>
      <c r="K2645" s="12">
        <f t="shared" si="300"/>
        <v>42725.332638888889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15">
        <f t="shared" si="301"/>
        <v>33.559730999999999</v>
      </c>
      <c r="R2645" s="7">
        <f t="shared" si="298"/>
        <v>223.58248500999335</v>
      </c>
      <c r="S2645" t="str">
        <f t="shared" si="296"/>
        <v>technology</v>
      </c>
      <c r="T2645" t="str">
        <f t="shared" si="297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 s="12">
        <f t="shared" si="299"/>
        <v>42774.792071759264</v>
      </c>
      <c r="J2646">
        <v>1489172435</v>
      </c>
      <c r="K2646" s="12">
        <f t="shared" si="300"/>
        <v>42804.792071759264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15">
        <f t="shared" si="301"/>
        <v>2.0529999999999999</v>
      </c>
      <c r="R2646" s="7">
        <f t="shared" si="298"/>
        <v>39.480769230769234</v>
      </c>
      <c r="S2646" t="str">
        <f t="shared" si="296"/>
        <v>technology</v>
      </c>
      <c r="T2646" t="str">
        <f t="shared" si="297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 s="12">
        <f t="shared" si="299"/>
        <v>41921.842627314814</v>
      </c>
      <c r="J2647">
        <v>1415481203</v>
      </c>
      <c r="K2647" s="12">
        <f t="shared" si="300"/>
        <v>41951.884293981479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15">
        <f t="shared" si="301"/>
        <v>10.5</v>
      </c>
      <c r="R2647" s="7">
        <f t="shared" si="298"/>
        <v>91.304347826086953</v>
      </c>
      <c r="S2647" t="str">
        <f t="shared" si="296"/>
        <v>technology</v>
      </c>
      <c r="T2647" t="str">
        <f t="shared" si="297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 s="12">
        <f t="shared" si="299"/>
        <v>42226.313298611116</v>
      </c>
      <c r="J2648">
        <v>1441783869</v>
      </c>
      <c r="K2648" s="12">
        <f t="shared" si="300"/>
        <v>42256.313298611116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15">
        <f t="shared" si="301"/>
        <v>8.4172840000000004</v>
      </c>
      <c r="R2648" s="7">
        <f t="shared" si="298"/>
        <v>78.666205607476627</v>
      </c>
      <c r="S2648" t="str">
        <f t="shared" si="296"/>
        <v>technology</v>
      </c>
      <c r="T2648" t="str">
        <f t="shared" si="297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 s="12">
        <f t="shared" si="299"/>
        <v>42200.261793981481</v>
      </c>
      <c r="J2649">
        <v>1439533019</v>
      </c>
      <c r="K2649" s="12">
        <f t="shared" si="300"/>
        <v>42230.261793981481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15">
        <f t="shared" si="301"/>
        <v>1.44</v>
      </c>
      <c r="R2649" s="7">
        <f t="shared" si="298"/>
        <v>12</v>
      </c>
      <c r="S2649" t="str">
        <f t="shared" si="296"/>
        <v>technology</v>
      </c>
      <c r="T2649" t="str">
        <f t="shared" si="297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 s="12">
        <f t="shared" si="299"/>
        <v>42408.714814814812</v>
      </c>
      <c r="J2650">
        <v>1457543360</v>
      </c>
      <c r="K2650" s="12">
        <f t="shared" si="300"/>
        <v>42438.714814814812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15">
        <f t="shared" si="301"/>
        <v>0.88333333333333341</v>
      </c>
      <c r="R2650" s="7">
        <f t="shared" si="298"/>
        <v>17.666666666666668</v>
      </c>
      <c r="S2650" t="str">
        <f t="shared" si="296"/>
        <v>technology</v>
      </c>
      <c r="T2650" t="str">
        <f t="shared" si="297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 s="12">
        <f t="shared" si="299"/>
        <v>42341.99700231482</v>
      </c>
      <c r="J2651">
        <v>1454370941</v>
      </c>
      <c r="K2651" s="12">
        <f t="shared" si="300"/>
        <v>42401.99700231482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15">
        <f t="shared" si="301"/>
        <v>9.920000000000001E-2</v>
      </c>
      <c r="R2651" s="7">
        <f t="shared" si="298"/>
        <v>41.333333333333336</v>
      </c>
      <c r="S2651" t="str">
        <f t="shared" si="296"/>
        <v>technology</v>
      </c>
      <c r="T2651" t="str">
        <f t="shared" si="297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 s="12">
        <f t="shared" si="299"/>
        <v>42695.624340277776</v>
      </c>
      <c r="J2652">
        <v>1482332343</v>
      </c>
      <c r="K2652" s="12">
        <f t="shared" si="300"/>
        <v>42725.624340277776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15">
        <f t="shared" si="301"/>
        <v>0.59666666666666668</v>
      </c>
      <c r="R2652" s="7">
        <f t="shared" si="298"/>
        <v>71.599999999999994</v>
      </c>
      <c r="S2652" t="str">
        <f t="shared" si="296"/>
        <v>technology</v>
      </c>
      <c r="T2652" t="str">
        <f t="shared" si="297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 s="12">
        <f t="shared" si="299"/>
        <v>42327.805659722217</v>
      </c>
      <c r="J2653">
        <v>1450380009</v>
      </c>
      <c r="K2653" s="12">
        <f t="shared" si="300"/>
        <v>42355.805659722217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15">
        <f t="shared" si="301"/>
        <v>1.8689285714285715</v>
      </c>
      <c r="R2653" s="7">
        <f t="shared" si="298"/>
        <v>307.8235294117647</v>
      </c>
      <c r="S2653" t="str">
        <f t="shared" si="296"/>
        <v>technology</v>
      </c>
      <c r="T2653" t="str">
        <f t="shared" si="297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 s="12">
        <f t="shared" si="299"/>
        <v>41953.158854166672</v>
      </c>
      <c r="J2654">
        <v>1418183325</v>
      </c>
      <c r="K2654" s="12">
        <f t="shared" si="300"/>
        <v>41983.158854166672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15">
        <f t="shared" si="301"/>
        <v>0.88500000000000001</v>
      </c>
      <c r="R2654" s="7">
        <f t="shared" si="298"/>
        <v>80.454545454545453</v>
      </c>
      <c r="S2654" t="str">
        <f t="shared" si="296"/>
        <v>technology</v>
      </c>
      <c r="T2654" t="str">
        <f t="shared" si="297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 s="12">
        <f t="shared" si="299"/>
        <v>41771.651932870373</v>
      </c>
      <c r="J2655">
        <v>1402632000</v>
      </c>
      <c r="K2655" s="12">
        <f t="shared" si="300"/>
        <v>41803.166666666664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15">
        <f t="shared" si="301"/>
        <v>11.52156862745098</v>
      </c>
      <c r="R2655" s="7">
        <f t="shared" si="298"/>
        <v>83.942857142857136</v>
      </c>
      <c r="S2655" t="str">
        <f t="shared" si="296"/>
        <v>technology</v>
      </c>
      <c r="T2655" t="str">
        <f t="shared" si="297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 s="12">
        <f t="shared" si="299"/>
        <v>42055.600995370376</v>
      </c>
      <c r="J2656">
        <v>1429622726</v>
      </c>
      <c r="K2656" s="12">
        <f t="shared" si="300"/>
        <v>42115.559328703705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15">
        <f t="shared" si="301"/>
        <v>5.1000000000000004E-2</v>
      </c>
      <c r="R2656" s="7">
        <f t="shared" si="298"/>
        <v>8.5</v>
      </c>
      <c r="S2656" t="str">
        <f t="shared" si="296"/>
        <v>technology</v>
      </c>
      <c r="T2656" t="str">
        <f t="shared" si="297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 s="12">
        <f t="shared" si="299"/>
        <v>42381.866284722222</v>
      </c>
      <c r="J2657">
        <v>1455048000</v>
      </c>
      <c r="K2657" s="12">
        <f t="shared" si="300"/>
        <v>42409.833333333328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15">
        <f t="shared" si="301"/>
        <v>21.033333333333335</v>
      </c>
      <c r="R2657" s="7">
        <f t="shared" si="298"/>
        <v>73.372093023255815</v>
      </c>
      <c r="S2657" t="str">
        <f t="shared" si="296"/>
        <v>technology</v>
      </c>
      <c r="T2657" t="str">
        <f t="shared" si="297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 s="12">
        <f t="shared" si="299"/>
        <v>42767.688518518517</v>
      </c>
      <c r="J2658">
        <v>1489345200</v>
      </c>
      <c r="K2658" s="12">
        <f t="shared" si="300"/>
        <v>42806.791666666672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15">
        <f t="shared" si="301"/>
        <v>11.436666666666667</v>
      </c>
      <c r="R2658" s="7">
        <f t="shared" si="298"/>
        <v>112.86184210526316</v>
      </c>
      <c r="S2658" t="str">
        <f t="shared" si="296"/>
        <v>technology</v>
      </c>
      <c r="T2658" t="str">
        <f t="shared" si="297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 s="12">
        <f t="shared" si="299"/>
        <v>42551.928854166668</v>
      </c>
      <c r="J2659">
        <v>1470187800</v>
      </c>
      <c r="K2659" s="12">
        <f t="shared" si="300"/>
        <v>42585.0625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15">
        <f t="shared" si="301"/>
        <v>18.737933333333334</v>
      </c>
      <c r="R2659" s="7">
        <f t="shared" si="298"/>
        <v>95.277627118644077</v>
      </c>
      <c r="S2659" t="str">
        <f t="shared" si="296"/>
        <v>technology</v>
      </c>
      <c r="T2659" t="str">
        <f t="shared" si="297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 s="12">
        <f t="shared" si="299"/>
        <v>42551.884189814817</v>
      </c>
      <c r="J2660">
        <v>1469913194</v>
      </c>
      <c r="K2660" s="12">
        <f t="shared" si="300"/>
        <v>42581.884189814817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15">
        <f t="shared" si="301"/>
        <v>9.285714285714286E-2</v>
      </c>
      <c r="R2660" s="7">
        <f t="shared" si="298"/>
        <v>22.75</v>
      </c>
      <c r="S2660" t="str">
        <f t="shared" si="296"/>
        <v>technology</v>
      </c>
      <c r="T2660" t="str">
        <f t="shared" si="297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 s="12">
        <f t="shared" si="299"/>
        <v>42082.069560185191</v>
      </c>
      <c r="J2661">
        <v>1429321210</v>
      </c>
      <c r="K2661" s="12">
        <f t="shared" si="300"/>
        <v>42112.069560185191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15">
        <f t="shared" si="301"/>
        <v>2.7204081632653061</v>
      </c>
      <c r="R2661" s="7">
        <f t="shared" si="298"/>
        <v>133.30000000000001</v>
      </c>
      <c r="S2661" t="str">
        <f t="shared" si="296"/>
        <v>technology</v>
      </c>
      <c r="T2661" t="str">
        <f t="shared" si="297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 s="12">
        <f t="shared" si="299"/>
        <v>42272.713171296295</v>
      </c>
      <c r="J2662">
        <v>1448388418</v>
      </c>
      <c r="K2662" s="12">
        <f t="shared" si="300"/>
        <v>42332.754837962959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15">
        <f t="shared" si="301"/>
        <v>9.5000000000000001E-2</v>
      </c>
      <c r="R2662" s="7">
        <f t="shared" si="298"/>
        <v>3.8</v>
      </c>
      <c r="S2662" t="str">
        <f t="shared" si="296"/>
        <v>technology</v>
      </c>
      <c r="T2662" t="str">
        <f t="shared" si="297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 s="12">
        <f t="shared" si="299"/>
        <v>41542.958449074074</v>
      </c>
      <c r="J2663">
        <v>1382742010</v>
      </c>
      <c r="K2663" s="12">
        <f t="shared" si="300"/>
        <v>41572.958449074074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15">
        <f t="shared" si="301"/>
        <v>102.89999999999999</v>
      </c>
      <c r="R2663" s="7">
        <f t="shared" si="298"/>
        <v>85.75</v>
      </c>
      <c r="S2663" t="str">
        <f t="shared" si="296"/>
        <v>technology</v>
      </c>
      <c r="T2663" t="str">
        <f>RIGHT(P2663,12-1)</f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 s="12">
        <f t="shared" si="299"/>
        <v>42207.746678240743</v>
      </c>
      <c r="J2664">
        <v>1440179713</v>
      </c>
      <c r="K2664" s="12">
        <f t="shared" si="300"/>
        <v>42237.746678240743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15">
        <f t="shared" si="301"/>
        <v>106.80000000000001</v>
      </c>
      <c r="R2664" s="7">
        <f t="shared" si="298"/>
        <v>267</v>
      </c>
      <c r="S2664" t="str">
        <f t="shared" si="296"/>
        <v>technology</v>
      </c>
      <c r="T2664" t="str">
        <f t="shared" ref="T2664:T2702" si="302">RIGHT(P2664,12-1)</f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 s="12">
        <f t="shared" si="299"/>
        <v>42222.622766203705</v>
      </c>
      <c r="J2665">
        <v>1441378800</v>
      </c>
      <c r="K2665" s="12">
        <f t="shared" si="300"/>
        <v>42251.625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15">
        <f t="shared" si="301"/>
        <v>104.59625</v>
      </c>
      <c r="R2665" s="7">
        <f t="shared" si="298"/>
        <v>373.55803571428572</v>
      </c>
      <c r="S2665" t="str">
        <f t="shared" si="296"/>
        <v>technology</v>
      </c>
      <c r="T2665" t="str">
        <f t="shared" si="302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 s="12">
        <f t="shared" si="299"/>
        <v>42313.02542824074</v>
      </c>
      <c r="J2666">
        <v>1449644340</v>
      </c>
      <c r="K2666" s="12">
        <f t="shared" si="300"/>
        <v>42347.290972222225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15">
        <f t="shared" si="301"/>
        <v>103.42857142857143</v>
      </c>
      <c r="R2666" s="7">
        <f t="shared" si="298"/>
        <v>174.03846153846155</v>
      </c>
      <c r="S2666" t="str">
        <f t="shared" si="296"/>
        <v>technology</v>
      </c>
      <c r="T2666" t="str">
        <f t="shared" si="302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 s="12">
        <f t="shared" si="299"/>
        <v>42083.895532407405</v>
      </c>
      <c r="J2667">
        <v>1430774974</v>
      </c>
      <c r="K2667" s="12">
        <f t="shared" si="300"/>
        <v>42128.895532407405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15">
        <f t="shared" si="301"/>
        <v>123.14285714285715</v>
      </c>
      <c r="R2667" s="7">
        <f t="shared" si="298"/>
        <v>93.695652173913047</v>
      </c>
      <c r="S2667" t="str">
        <f t="shared" si="296"/>
        <v>technology</v>
      </c>
      <c r="T2667" t="str">
        <f t="shared" si="302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 s="12">
        <f t="shared" si="299"/>
        <v>42235.764340277776</v>
      </c>
      <c r="J2668">
        <v>1443214800</v>
      </c>
      <c r="K2668" s="12">
        <f t="shared" si="300"/>
        <v>42272.875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15">
        <f t="shared" si="301"/>
        <v>159.29509999999999</v>
      </c>
      <c r="R2668" s="7">
        <f t="shared" si="298"/>
        <v>77.327718446601949</v>
      </c>
      <c r="S2668" t="str">
        <f t="shared" ref="S2668:S2682" si="303">LEFT(P2668,11-1)</f>
        <v>technology</v>
      </c>
      <c r="T2668" t="str">
        <f t="shared" si="302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 s="12">
        <f t="shared" si="299"/>
        <v>42380.926111111112</v>
      </c>
      <c r="J2669">
        <v>1455142416</v>
      </c>
      <c r="K2669" s="12">
        <f t="shared" si="300"/>
        <v>42410.926111111112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15">
        <f t="shared" si="301"/>
        <v>110.66666666666667</v>
      </c>
      <c r="R2669" s="7">
        <f t="shared" si="298"/>
        <v>92.222222222222229</v>
      </c>
      <c r="S2669" t="str">
        <f t="shared" si="303"/>
        <v>technology</v>
      </c>
      <c r="T2669" t="str">
        <f t="shared" si="302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 s="12">
        <f t="shared" si="299"/>
        <v>42275.588715277772</v>
      </c>
      <c r="J2670">
        <v>1447079520</v>
      </c>
      <c r="K2670" s="12">
        <f t="shared" si="300"/>
        <v>42317.60555555555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15">
        <f t="shared" si="301"/>
        <v>170.70000000000002</v>
      </c>
      <c r="R2670" s="7">
        <f t="shared" si="298"/>
        <v>60.964285714285715</v>
      </c>
      <c r="S2670" t="str">
        <f t="shared" si="303"/>
        <v>technology</v>
      </c>
      <c r="T2670" t="str">
        <f t="shared" si="302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 s="12">
        <f t="shared" si="299"/>
        <v>42319.035833333335</v>
      </c>
      <c r="J2671">
        <v>1452387096</v>
      </c>
      <c r="K2671" s="12">
        <f t="shared" si="300"/>
        <v>42379.035833333335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15">
        <f t="shared" si="301"/>
        <v>125.125</v>
      </c>
      <c r="R2671" s="7">
        <f t="shared" si="298"/>
        <v>91</v>
      </c>
      <c r="S2671" t="str">
        <f t="shared" si="303"/>
        <v>technology</v>
      </c>
      <c r="T2671" t="str">
        <f t="shared" si="302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 s="12">
        <f t="shared" si="299"/>
        <v>41821.020601851851</v>
      </c>
      <c r="J2672">
        <v>1406593780</v>
      </c>
      <c r="K2672" s="12">
        <f t="shared" si="300"/>
        <v>41849.020601851851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15">
        <f t="shared" si="301"/>
        <v>6.4158609339642041</v>
      </c>
      <c r="R2672" s="7">
        <f t="shared" si="298"/>
        <v>41.583333333333336</v>
      </c>
      <c r="S2672" t="str">
        <f t="shared" si="303"/>
        <v>technology</v>
      </c>
      <c r="T2672" t="str">
        <f t="shared" si="302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 s="12">
        <f t="shared" si="299"/>
        <v>41962.749027777783</v>
      </c>
      <c r="J2673">
        <v>1419017880</v>
      </c>
      <c r="K2673" s="12">
        <f t="shared" si="300"/>
        <v>41992.818055555559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15">
        <f t="shared" si="301"/>
        <v>11.343999999999999</v>
      </c>
      <c r="R2673" s="7">
        <f t="shared" si="298"/>
        <v>33.761904761904759</v>
      </c>
      <c r="S2673" t="str">
        <f t="shared" si="303"/>
        <v>technology</v>
      </c>
      <c r="T2673" t="str">
        <f t="shared" si="302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 s="12">
        <f t="shared" si="299"/>
        <v>42344.884143518517</v>
      </c>
      <c r="J2674">
        <v>1451282400</v>
      </c>
      <c r="K2674" s="12">
        <f t="shared" si="300"/>
        <v>42366.25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15">
        <f t="shared" si="301"/>
        <v>33.19</v>
      </c>
      <c r="R2674" s="7">
        <f t="shared" si="298"/>
        <v>70.61702127659575</v>
      </c>
      <c r="S2674" t="str">
        <f t="shared" si="303"/>
        <v>technology</v>
      </c>
      <c r="T2674" t="str">
        <f t="shared" si="302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 s="12">
        <f t="shared" si="299"/>
        <v>41912.541655092595</v>
      </c>
      <c r="J2675">
        <v>1414622700</v>
      </c>
      <c r="K2675" s="12">
        <f t="shared" si="300"/>
        <v>41941.947916666664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15">
        <f t="shared" si="301"/>
        <v>27.58</v>
      </c>
      <c r="R2675" s="7">
        <f t="shared" si="298"/>
        <v>167.15151515151516</v>
      </c>
      <c r="S2675" t="str">
        <f t="shared" si="303"/>
        <v>technology</v>
      </c>
      <c r="T2675" t="str">
        <f t="shared" si="302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 s="12">
        <f t="shared" si="299"/>
        <v>42529.632754629631</v>
      </c>
      <c r="J2676">
        <v>1467694740</v>
      </c>
      <c r="K2676" s="12">
        <f t="shared" si="300"/>
        <v>42556.207638888889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15">
        <f t="shared" si="301"/>
        <v>62.839999999999996</v>
      </c>
      <c r="R2676" s="7">
        <f t="shared" si="298"/>
        <v>128.61988304093566</v>
      </c>
      <c r="S2676" t="str">
        <f t="shared" si="303"/>
        <v>technology</v>
      </c>
      <c r="T2676" t="str">
        <f t="shared" si="302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 s="12">
        <f t="shared" si="299"/>
        <v>41923.857511574075</v>
      </c>
      <c r="J2677">
        <v>1415655289</v>
      </c>
      <c r="K2677" s="12">
        <f t="shared" si="300"/>
        <v>41953.899178240739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15">
        <f t="shared" si="301"/>
        <v>7.5880000000000001</v>
      </c>
      <c r="R2677" s="7">
        <f t="shared" si="298"/>
        <v>65.41379310344827</v>
      </c>
      <c r="S2677" t="str">
        <f t="shared" si="303"/>
        <v>technology</v>
      </c>
      <c r="T2677" t="str">
        <f t="shared" si="302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 s="12">
        <f t="shared" si="299"/>
        <v>42482.624699074076</v>
      </c>
      <c r="J2678">
        <v>1463929174</v>
      </c>
      <c r="K2678" s="12">
        <f t="shared" si="300"/>
        <v>42512.624699074076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15">
        <f t="shared" si="301"/>
        <v>50.38095238095238</v>
      </c>
      <c r="R2678" s="7">
        <f t="shared" si="298"/>
        <v>117.55555555555556</v>
      </c>
      <c r="S2678" t="str">
        <f t="shared" si="303"/>
        <v>technology</v>
      </c>
      <c r="T2678" t="str">
        <f t="shared" si="302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 s="12">
        <f t="shared" si="299"/>
        <v>41793.029432870368</v>
      </c>
      <c r="J2679">
        <v>1404348143</v>
      </c>
      <c r="K2679" s="12">
        <f t="shared" si="300"/>
        <v>41823.029432870368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15">
        <f t="shared" si="301"/>
        <v>17.512820512820511</v>
      </c>
      <c r="R2679" s="7">
        <f t="shared" si="298"/>
        <v>126.48148148148148</v>
      </c>
      <c r="S2679" t="str">
        <f t="shared" si="303"/>
        <v>technology</v>
      </c>
      <c r="T2679" t="str">
        <f t="shared" si="302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 s="12">
        <f t="shared" si="299"/>
        <v>42241.798206018517</v>
      </c>
      <c r="J2680">
        <v>1443121765</v>
      </c>
      <c r="K2680" s="12">
        <f t="shared" si="300"/>
        <v>42271.798206018517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15">
        <f t="shared" si="301"/>
        <v>1.375E-2</v>
      </c>
      <c r="R2680" s="7">
        <f t="shared" si="298"/>
        <v>550</v>
      </c>
      <c r="S2680" t="str">
        <f t="shared" si="303"/>
        <v>technology</v>
      </c>
      <c r="T2680" t="str">
        <f t="shared" si="302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 s="12">
        <f t="shared" si="299"/>
        <v>42033.001087962963</v>
      </c>
      <c r="J2681">
        <v>1425081694</v>
      </c>
      <c r="K2681" s="12">
        <f t="shared" si="300"/>
        <v>42063.001087962963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15">
        <f t="shared" si="301"/>
        <v>0.33</v>
      </c>
      <c r="R2681" s="7">
        <f t="shared" si="298"/>
        <v>44</v>
      </c>
      <c r="S2681" t="str">
        <f t="shared" si="303"/>
        <v>technology</v>
      </c>
      <c r="T2681" t="str">
        <f t="shared" si="302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 s="12">
        <f t="shared" si="299"/>
        <v>42436.211701388893</v>
      </c>
      <c r="J2682">
        <v>1459915491</v>
      </c>
      <c r="K2682" s="12">
        <f t="shared" si="300"/>
        <v>42466.170034722221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15">
        <f t="shared" si="301"/>
        <v>0.86250000000000004</v>
      </c>
      <c r="R2682" s="7">
        <f t="shared" si="298"/>
        <v>69</v>
      </c>
      <c r="S2682" t="str">
        <f t="shared" si="303"/>
        <v>technology</v>
      </c>
      <c r="T2682" t="str">
        <f t="shared" si="302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 s="12">
        <f t="shared" si="299"/>
        <v>41805.895254629628</v>
      </c>
      <c r="J2683">
        <v>1405027750</v>
      </c>
      <c r="K2683" s="12">
        <f t="shared" si="300"/>
        <v>41830.895254629628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15">
        <f t="shared" si="301"/>
        <v>0.6875</v>
      </c>
      <c r="R2683" s="7">
        <f t="shared" si="298"/>
        <v>27.5</v>
      </c>
      <c r="S2683" t="str">
        <f>LEFT(P2683,5-1)</f>
        <v>food</v>
      </c>
      <c r="T2683" t="str">
        <f t="shared" si="302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 s="12">
        <f t="shared" si="299"/>
        <v>41932.871990740743</v>
      </c>
      <c r="J2684">
        <v>1416635940</v>
      </c>
      <c r="K2684" s="12">
        <f t="shared" si="300"/>
        <v>41965.249305555553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15">
        <f t="shared" si="301"/>
        <v>28.299999999999997</v>
      </c>
      <c r="R2684" s="7">
        <f t="shared" si="298"/>
        <v>84.9</v>
      </c>
      <c r="S2684" t="str">
        <f t="shared" ref="S2684:S2702" si="304">LEFT(P2684,5-1)</f>
        <v>food</v>
      </c>
      <c r="T2684" t="str">
        <f t="shared" si="302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 s="12">
        <f t="shared" si="299"/>
        <v>42034.75509259259</v>
      </c>
      <c r="J2685">
        <v>1425233240</v>
      </c>
      <c r="K2685" s="12">
        <f t="shared" si="300"/>
        <v>42064.75509259259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15">
        <f t="shared" si="301"/>
        <v>0.24</v>
      </c>
      <c r="R2685" s="7">
        <f t="shared" si="298"/>
        <v>12</v>
      </c>
      <c r="S2685" t="str">
        <f t="shared" si="304"/>
        <v>food</v>
      </c>
      <c r="T2685" t="str">
        <f t="shared" si="302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 s="12">
        <f t="shared" si="299"/>
        <v>41820.914641203701</v>
      </c>
      <c r="J2686">
        <v>1407621425</v>
      </c>
      <c r="K2686" s="12">
        <f t="shared" si="300"/>
        <v>41860.914641203701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15">
        <f t="shared" si="301"/>
        <v>1.1428571428571428</v>
      </c>
      <c r="R2686" s="7">
        <f t="shared" ref="R2686:R2749" si="305">(E2686/N2686)</f>
        <v>200</v>
      </c>
      <c r="S2686" t="str">
        <f t="shared" si="304"/>
        <v>food</v>
      </c>
      <c r="T2686" t="str">
        <f t="shared" si="302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 s="12">
        <f t="shared" si="299"/>
        <v>42061.69594907407</v>
      </c>
      <c r="J2687">
        <v>1430149330</v>
      </c>
      <c r="K2687" s="12">
        <f t="shared" si="300"/>
        <v>42121.654282407413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15">
        <f t="shared" si="301"/>
        <v>0.02</v>
      </c>
      <c r="R2687" s="7">
        <f t="shared" si="305"/>
        <v>10</v>
      </c>
      <c r="S2687" t="str">
        <f t="shared" si="304"/>
        <v>food</v>
      </c>
      <c r="T2687" t="str">
        <f t="shared" si="302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 s="12">
        <f t="shared" si="299"/>
        <v>41892.974803240737</v>
      </c>
      <c r="J2688">
        <v>1412119423</v>
      </c>
      <c r="K2688" s="12">
        <f t="shared" si="300"/>
        <v>41912.974803240737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15">
        <f t="shared" si="301"/>
        <v>0</v>
      </c>
      <c r="R2688" s="7" t="e">
        <f t="shared" si="305"/>
        <v>#DIV/0!</v>
      </c>
      <c r="S2688" t="str">
        <f t="shared" si="304"/>
        <v>food</v>
      </c>
      <c r="T2688" t="str">
        <f t="shared" si="302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 s="12">
        <f t="shared" si="299"/>
        <v>42154.64025462963</v>
      </c>
      <c r="J2689">
        <v>1435591318</v>
      </c>
      <c r="K2689" s="12">
        <f t="shared" si="300"/>
        <v>42184.64025462963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15">
        <f t="shared" si="301"/>
        <v>0</v>
      </c>
      <c r="R2689" s="7" t="e">
        <f t="shared" si="305"/>
        <v>#DIV/0!</v>
      </c>
      <c r="S2689" t="str">
        <f t="shared" si="304"/>
        <v>food</v>
      </c>
      <c r="T2689" t="str">
        <f t="shared" si="302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 s="12">
        <f t="shared" si="299"/>
        <v>42028.118865740747</v>
      </c>
      <c r="J2690">
        <v>1424746800</v>
      </c>
      <c r="K2690" s="12">
        <f t="shared" si="300"/>
        <v>42059.125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15">
        <f t="shared" si="301"/>
        <v>0.14799999999999999</v>
      </c>
      <c r="R2690" s="7">
        <f t="shared" si="305"/>
        <v>5.2857142857142856</v>
      </c>
      <c r="S2690" t="str">
        <f t="shared" si="304"/>
        <v>food</v>
      </c>
      <c r="T2690" t="str">
        <f t="shared" si="302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 s="12">
        <f t="shared" ref="I2691:I2754" si="306">(((L2691/60)/60)/24)+DATE(1970, 1, 1)</f>
        <v>42551.961689814809</v>
      </c>
      <c r="J2691">
        <v>1469919890</v>
      </c>
      <c r="K2691" s="12">
        <f t="shared" ref="K2691:K2754" si="307">(((J2691/60)/60)/24)+DATE(1970, 1, 1)</f>
        <v>42581.961689814809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15">
        <f t="shared" ref="Q2691:Q2754" si="308">E2691/D2691*100</f>
        <v>2.8571428571428571E-3</v>
      </c>
      <c r="R2691" s="7">
        <f t="shared" si="305"/>
        <v>1</v>
      </c>
      <c r="S2691" t="str">
        <f t="shared" si="304"/>
        <v>food</v>
      </c>
      <c r="T2691" t="str">
        <f t="shared" si="302"/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 s="12">
        <f t="shared" si="306"/>
        <v>42113.105046296296</v>
      </c>
      <c r="J2692">
        <v>1433298676</v>
      </c>
      <c r="K2692" s="12">
        <f t="shared" si="307"/>
        <v>42158.105046296296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15">
        <f t="shared" si="308"/>
        <v>10.7325</v>
      </c>
      <c r="R2692" s="7">
        <f t="shared" si="305"/>
        <v>72.762711864406782</v>
      </c>
      <c r="S2692" t="str">
        <f t="shared" si="304"/>
        <v>food</v>
      </c>
      <c r="T2692" t="str">
        <f t="shared" si="302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 s="12">
        <f t="shared" si="306"/>
        <v>42089.724039351851</v>
      </c>
      <c r="J2693">
        <v>1431278557</v>
      </c>
      <c r="K2693" s="12">
        <f t="shared" si="307"/>
        <v>42134.724039351851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15">
        <f t="shared" si="308"/>
        <v>5.3846153846153842E-2</v>
      </c>
      <c r="R2693" s="7">
        <f t="shared" si="305"/>
        <v>17.5</v>
      </c>
      <c r="S2693" t="str">
        <f t="shared" si="304"/>
        <v>food</v>
      </c>
      <c r="T2693" t="str">
        <f t="shared" si="302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 s="12">
        <f t="shared" si="306"/>
        <v>42058.334027777775</v>
      </c>
      <c r="J2694">
        <v>1427266860</v>
      </c>
      <c r="K2694" s="12">
        <f t="shared" si="307"/>
        <v>42088.292361111111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15">
        <f t="shared" si="308"/>
        <v>0.7142857142857143</v>
      </c>
      <c r="R2694" s="7">
        <f t="shared" si="305"/>
        <v>25</v>
      </c>
      <c r="S2694" t="str">
        <f t="shared" si="304"/>
        <v>food</v>
      </c>
      <c r="T2694" t="str">
        <f t="shared" si="302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 s="12">
        <f t="shared" si="306"/>
        <v>41834.138495370367</v>
      </c>
      <c r="J2695">
        <v>1407899966</v>
      </c>
      <c r="K2695" s="12">
        <f t="shared" si="307"/>
        <v>41864.138495370367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15">
        <f t="shared" si="308"/>
        <v>0.8</v>
      </c>
      <c r="R2695" s="7">
        <f t="shared" si="305"/>
        <v>13.333333333333334</v>
      </c>
      <c r="S2695" t="str">
        <f t="shared" si="304"/>
        <v>food</v>
      </c>
      <c r="T2695" t="str">
        <f t="shared" si="302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 s="12">
        <f t="shared" si="306"/>
        <v>41878.140497685185</v>
      </c>
      <c r="J2696">
        <v>1411701739</v>
      </c>
      <c r="K2696" s="12">
        <f t="shared" si="307"/>
        <v>41908.140497685185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15">
        <f t="shared" si="308"/>
        <v>3.3333333333333335E-3</v>
      </c>
      <c r="R2696" s="7">
        <f t="shared" si="305"/>
        <v>1</v>
      </c>
      <c r="S2696" t="str">
        <f t="shared" si="304"/>
        <v>food</v>
      </c>
      <c r="T2696" t="str">
        <f t="shared" si="302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 s="12">
        <f t="shared" si="306"/>
        <v>42048.181921296295</v>
      </c>
      <c r="J2697">
        <v>1428981718</v>
      </c>
      <c r="K2697" s="12">
        <f t="shared" si="307"/>
        <v>42108.14025462963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15">
        <f t="shared" si="308"/>
        <v>0.47333333333333333</v>
      </c>
      <c r="R2697" s="7">
        <f t="shared" si="305"/>
        <v>23.666666666666668</v>
      </c>
      <c r="S2697" t="str">
        <f t="shared" si="304"/>
        <v>food</v>
      </c>
      <c r="T2697" t="str">
        <f t="shared" si="302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 s="12">
        <f t="shared" si="306"/>
        <v>41964.844444444447</v>
      </c>
      <c r="J2698">
        <v>1419538560</v>
      </c>
      <c r="K2698" s="12">
        <f t="shared" si="307"/>
        <v>41998.844444444447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15">
        <f t="shared" si="308"/>
        <v>5.65</v>
      </c>
      <c r="R2698" s="7">
        <f t="shared" si="305"/>
        <v>89.21052631578948</v>
      </c>
      <c r="S2698" t="str">
        <f t="shared" si="304"/>
        <v>food</v>
      </c>
      <c r="T2698" t="str">
        <f t="shared" si="302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 s="12">
        <f t="shared" si="306"/>
        <v>42187.940081018518</v>
      </c>
      <c r="J2699">
        <v>1438552800</v>
      </c>
      <c r="K2699" s="12">
        <f t="shared" si="307"/>
        <v>42218.916666666672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15">
        <f t="shared" si="308"/>
        <v>26.35217391304348</v>
      </c>
      <c r="R2699" s="7">
        <f t="shared" si="305"/>
        <v>116.55769230769231</v>
      </c>
      <c r="S2699" t="str">
        <f t="shared" si="304"/>
        <v>food</v>
      </c>
      <c r="T2699" t="str">
        <f t="shared" si="302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 s="12">
        <f t="shared" si="306"/>
        <v>41787.898240740738</v>
      </c>
      <c r="J2700">
        <v>1403904808</v>
      </c>
      <c r="K2700" s="12">
        <f t="shared" si="307"/>
        <v>41817.898240740738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15">
        <f t="shared" si="308"/>
        <v>0.325125</v>
      </c>
      <c r="R2700" s="7">
        <f t="shared" si="305"/>
        <v>13.005000000000001</v>
      </c>
      <c r="S2700" t="str">
        <f t="shared" si="304"/>
        <v>food</v>
      </c>
      <c r="T2700" t="str">
        <f t="shared" si="302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 s="12">
        <f t="shared" si="306"/>
        <v>41829.896562499998</v>
      </c>
      <c r="J2701">
        <v>1407533463</v>
      </c>
      <c r="K2701" s="12">
        <f t="shared" si="307"/>
        <v>41859.896562499998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15">
        <f t="shared" si="308"/>
        <v>0</v>
      </c>
      <c r="R2701" s="7" t="e">
        <f t="shared" si="305"/>
        <v>#DIV/0!</v>
      </c>
      <c r="S2701" t="str">
        <f t="shared" si="304"/>
        <v>food</v>
      </c>
      <c r="T2701" t="str">
        <f t="shared" si="302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 s="12">
        <f t="shared" si="306"/>
        <v>41870.87467592593</v>
      </c>
      <c r="J2702">
        <v>1411073972</v>
      </c>
      <c r="K2702" s="12">
        <f t="shared" si="307"/>
        <v>41900.87467592593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15">
        <f t="shared" si="308"/>
        <v>0.7000700070007001</v>
      </c>
      <c r="R2702" s="7">
        <f t="shared" si="305"/>
        <v>17.5</v>
      </c>
      <c r="S2702" t="str">
        <f t="shared" si="304"/>
        <v>food</v>
      </c>
      <c r="T2702" t="str">
        <f t="shared" si="302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 s="12">
        <f t="shared" si="306"/>
        <v>42801.774699074071</v>
      </c>
      <c r="J2703">
        <v>1491586534</v>
      </c>
      <c r="K2703" s="12">
        <f t="shared" si="307"/>
        <v>42832.733032407406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15">
        <f t="shared" si="308"/>
        <v>46.176470588235297</v>
      </c>
      <c r="R2703" s="7">
        <f t="shared" si="305"/>
        <v>34.130434782608695</v>
      </c>
      <c r="S2703" t="str">
        <f>LEFT(P2703,8-1)</f>
        <v>theater</v>
      </c>
      <c r="T2703" t="str">
        <f>RIGHT(P2703,7-1)</f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 s="12">
        <f t="shared" si="306"/>
        <v>42800.801817129628</v>
      </c>
      <c r="J2704">
        <v>1491416077</v>
      </c>
      <c r="K2704" s="12">
        <f t="shared" si="307"/>
        <v>42830.760150462964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15">
        <f t="shared" si="308"/>
        <v>34.410000000000004</v>
      </c>
      <c r="R2704" s="7">
        <f t="shared" si="305"/>
        <v>132.34615384615384</v>
      </c>
      <c r="S2704" t="str">
        <f t="shared" ref="S2704:S2722" si="309">LEFT(P2704,8-1)</f>
        <v>theater</v>
      </c>
      <c r="T2704" t="str">
        <f t="shared" ref="T2704:T2722" si="310">RIGHT(P2704,7-1)</f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 s="12">
        <f t="shared" si="306"/>
        <v>42756.690162037034</v>
      </c>
      <c r="J2705">
        <v>1490196830</v>
      </c>
      <c r="K2705" s="12">
        <f t="shared" si="307"/>
        <v>42816.648495370369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15">
        <f t="shared" si="308"/>
        <v>103.75000000000001</v>
      </c>
      <c r="R2705" s="7">
        <f t="shared" si="305"/>
        <v>922.22222222222217</v>
      </c>
      <c r="S2705" t="str">
        <f t="shared" si="309"/>
        <v>theater</v>
      </c>
      <c r="T2705" t="str">
        <f t="shared" si="310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 s="12">
        <f t="shared" si="306"/>
        <v>42787.862430555557</v>
      </c>
      <c r="J2706">
        <v>1491421314</v>
      </c>
      <c r="K2706" s="12">
        <f t="shared" si="307"/>
        <v>42830.820763888885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15">
        <f t="shared" si="308"/>
        <v>6.0263157894736841</v>
      </c>
      <c r="R2706" s="7">
        <f t="shared" si="305"/>
        <v>163.57142857142858</v>
      </c>
      <c r="S2706" t="str">
        <f t="shared" si="309"/>
        <v>theater</v>
      </c>
      <c r="T2706" t="str">
        <f t="shared" si="310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 s="12">
        <f t="shared" si="306"/>
        <v>42773.916180555556</v>
      </c>
      <c r="J2707">
        <v>1490389158</v>
      </c>
      <c r="K2707" s="12">
        <f t="shared" si="307"/>
        <v>42818.874513888892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15">
        <f t="shared" si="308"/>
        <v>10.539393939393939</v>
      </c>
      <c r="R2707" s="7">
        <f t="shared" si="305"/>
        <v>217.375</v>
      </c>
      <c r="S2707" t="str">
        <f t="shared" si="309"/>
        <v>theater</v>
      </c>
      <c r="T2707" t="str">
        <f t="shared" si="310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 s="12">
        <f t="shared" si="306"/>
        <v>41899.294942129629</v>
      </c>
      <c r="J2708">
        <v>1413442740</v>
      </c>
      <c r="K2708" s="12">
        <f t="shared" si="307"/>
        <v>41928.290972222225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15">
        <f t="shared" si="308"/>
        <v>112.29714285714284</v>
      </c>
      <c r="R2708" s="7">
        <f t="shared" si="305"/>
        <v>149.44486692015209</v>
      </c>
      <c r="S2708" t="str">
        <f t="shared" si="309"/>
        <v>theater</v>
      </c>
      <c r="T2708" t="str">
        <f t="shared" si="310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 s="12">
        <f t="shared" si="306"/>
        <v>41391.782905092594</v>
      </c>
      <c r="J2709">
        <v>1369637940</v>
      </c>
      <c r="K2709" s="12">
        <f t="shared" si="307"/>
        <v>41421.290972222225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15">
        <f t="shared" si="308"/>
        <v>350.84462500000001</v>
      </c>
      <c r="R2709" s="7">
        <f t="shared" si="305"/>
        <v>71.237487309644663</v>
      </c>
      <c r="S2709" t="str">
        <f t="shared" si="309"/>
        <v>theater</v>
      </c>
      <c r="T2709" t="str">
        <f t="shared" si="310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 s="12">
        <f t="shared" si="306"/>
        <v>42512.698217592595</v>
      </c>
      <c r="J2710">
        <v>1469119526</v>
      </c>
      <c r="K2710" s="12">
        <f t="shared" si="307"/>
        <v>42572.698217592595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15">
        <f t="shared" si="308"/>
        <v>233.21535</v>
      </c>
      <c r="R2710" s="7">
        <f t="shared" si="305"/>
        <v>44.464318398474738</v>
      </c>
      <c r="S2710" t="str">
        <f t="shared" si="309"/>
        <v>theater</v>
      </c>
      <c r="T2710" t="str">
        <f t="shared" si="310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 s="12">
        <f t="shared" si="306"/>
        <v>42612.149780092594</v>
      </c>
      <c r="J2711">
        <v>1475553540</v>
      </c>
      <c r="K2711" s="12">
        <f t="shared" si="307"/>
        <v>42647.165972222225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15">
        <f t="shared" si="308"/>
        <v>101.60599999999999</v>
      </c>
      <c r="R2711" s="7">
        <f t="shared" si="305"/>
        <v>164.94480519480518</v>
      </c>
      <c r="S2711" t="str">
        <f t="shared" si="309"/>
        <v>theater</v>
      </c>
      <c r="T2711" t="str">
        <f t="shared" si="310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 s="12">
        <f t="shared" si="306"/>
        <v>41828.229490740741</v>
      </c>
      <c r="J2712">
        <v>1407549600</v>
      </c>
      <c r="K2712" s="12">
        <f t="shared" si="307"/>
        <v>41860.083333333336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15">
        <f t="shared" si="308"/>
        <v>153.90035000000003</v>
      </c>
      <c r="R2712" s="7">
        <f t="shared" si="305"/>
        <v>84.871516544117654</v>
      </c>
      <c r="S2712" t="str">
        <f t="shared" si="309"/>
        <v>theater</v>
      </c>
      <c r="T2712" t="str">
        <f t="shared" si="310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 s="12">
        <f t="shared" si="306"/>
        <v>41780.745254629634</v>
      </c>
      <c r="J2713">
        <v>1403301660</v>
      </c>
      <c r="K2713" s="12">
        <f t="shared" si="307"/>
        <v>41810.917361111111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15">
        <f t="shared" si="308"/>
        <v>100.7161125319693</v>
      </c>
      <c r="R2713" s="7">
        <f t="shared" si="305"/>
        <v>53.945205479452056</v>
      </c>
      <c r="S2713" t="str">
        <f t="shared" si="309"/>
        <v>theater</v>
      </c>
      <c r="T2713" t="str">
        <f t="shared" si="310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 s="12">
        <f t="shared" si="306"/>
        <v>41432.062037037038</v>
      </c>
      <c r="J2714">
        <v>1373738400</v>
      </c>
      <c r="K2714" s="12">
        <f t="shared" si="307"/>
        <v>41468.75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15">
        <f t="shared" si="308"/>
        <v>131.38181818181818</v>
      </c>
      <c r="R2714" s="7">
        <f t="shared" si="305"/>
        <v>50.531468531468533</v>
      </c>
      <c r="S2714" t="str">
        <f t="shared" si="309"/>
        <v>theater</v>
      </c>
      <c r="T2714" t="str">
        <f t="shared" si="310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 s="12">
        <f t="shared" si="306"/>
        <v>42322.653749999998</v>
      </c>
      <c r="J2715">
        <v>1450971684</v>
      </c>
      <c r="K2715" s="12">
        <f t="shared" si="307"/>
        <v>42362.653749999998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15">
        <f t="shared" si="308"/>
        <v>102.24133333333334</v>
      </c>
      <c r="R2715" s="7">
        <f t="shared" si="305"/>
        <v>108.00140845070422</v>
      </c>
      <c r="S2715" t="str">
        <f t="shared" si="309"/>
        <v>theater</v>
      </c>
      <c r="T2715" t="str">
        <f t="shared" si="310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 s="12">
        <f t="shared" si="306"/>
        <v>42629.655046296291</v>
      </c>
      <c r="J2716">
        <v>1476486000</v>
      </c>
      <c r="K2716" s="12">
        <f t="shared" si="307"/>
        <v>42657.958333333328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15">
        <f t="shared" si="308"/>
        <v>116.35599999999999</v>
      </c>
      <c r="R2716" s="7">
        <f t="shared" si="305"/>
        <v>95.373770491803285</v>
      </c>
      <c r="S2716" t="str">
        <f t="shared" si="309"/>
        <v>theater</v>
      </c>
      <c r="T2716" t="str">
        <f t="shared" si="310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 s="12">
        <f t="shared" si="306"/>
        <v>42387.398472222223</v>
      </c>
      <c r="J2717">
        <v>1456047228</v>
      </c>
      <c r="K2717" s="12">
        <f t="shared" si="307"/>
        <v>42421.398472222223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15">
        <f t="shared" si="308"/>
        <v>264.62241666666665</v>
      </c>
      <c r="R2717" s="7">
        <f t="shared" si="305"/>
        <v>57.631016333938291</v>
      </c>
      <c r="S2717" t="str">
        <f t="shared" si="309"/>
        <v>theater</v>
      </c>
      <c r="T2717" t="str">
        <f t="shared" si="310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 s="12">
        <f t="shared" si="306"/>
        <v>42255.333252314813</v>
      </c>
      <c r="J2718">
        <v>1444291193</v>
      </c>
      <c r="K2718" s="12">
        <f t="shared" si="307"/>
        <v>42285.333252314813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15">
        <f t="shared" si="308"/>
        <v>119.98010000000001</v>
      </c>
      <c r="R2718" s="7">
        <f t="shared" si="305"/>
        <v>64.160481283422456</v>
      </c>
      <c r="S2718" t="str">
        <f t="shared" si="309"/>
        <v>theater</v>
      </c>
      <c r="T2718" t="str">
        <f t="shared" si="310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 s="12">
        <f t="shared" si="306"/>
        <v>41934.914918981485</v>
      </c>
      <c r="J2719">
        <v>1417906649</v>
      </c>
      <c r="K2719" s="12">
        <f t="shared" si="307"/>
        <v>41979.956585648149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15">
        <f t="shared" si="308"/>
        <v>120.10400000000001</v>
      </c>
      <c r="R2719" s="7">
        <f t="shared" si="305"/>
        <v>92.387692307692305</v>
      </c>
      <c r="S2719" t="str">
        <f t="shared" si="309"/>
        <v>theater</v>
      </c>
      <c r="T2719" t="str">
        <f t="shared" si="310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 s="12">
        <f t="shared" si="306"/>
        <v>42465.596585648149</v>
      </c>
      <c r="J2720">
        <v>1462316400</v>
      </c>
      <c r="K2720" s="12">
        <f t="shared" si="307"/>
        <v>42493.958333333328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15">
        <f t="shared" si="308"/>
        <v>103.58333333333334</v>
      </c>
      <c r="R2720" s="7">
        <f t="shared" si="305"/>
        <v>125.97972972972973</v>
      </c>
      <c r="S2720" t="str">
        <f t="shared" si="309"/>
        <v>theater</v>
      </c>
      <c r="T2720" t="str">
        <f t="shared" si="310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 s="12">
        <f t="shared" si="306"/>
        <v>42418.031180555554</v>
      </c>
      <c r="J2721">
        <v>1460936694</v>
      </c>
      <c r="K2721" s="12">
        <f t="shared" si="307"/>
        <v>42477.989513888882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15">
        <f t="shared" si="308"/>
        <v>108.83333333333334</v>
      </c>
      <c r="R2721" s="7">
        <f t="shared" si="305"/>
        <v>94.637681159420296</v>
      </c>
      <c r="S2721" t="str">
        <f t="shared" si="309"/>
        <v>theater</v>
      </c>
      <c r="T2721" t="str">
        <f t="shared" si="310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 s="12">
        <f t="shared" si="306"/>
        <v>42655.465891203698</v>
      </c>
      <c r="J2722">
        <v>1478866253</v>
      </c>
      <c r="K2722" s="12">
        <f t="shared" si="307"/>
        <v>42685.507557870369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15">
        <f t="shared" si="308"/>
        <v>118.12400000000001</v>
      </c>
      <c r="R2722" s="7">
        <f t="shared" si="305"/>
        <v>170.69942196531792</v>
      </c>
      <c r="S2722" t="str">
        <f t="shared" si="309"/>
        <v>theater</v>
      </c>
      <c r="T2722" t="str">
        <f t="shared" si="310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 s="12">
        <f t="shared" si="306"/>
        <v>41493.543958333335</v>
      </c>
      <c r="J2723">
        <v>1378494000</v>
      </c>
      <c r="K2723" s="12">
        <f t="shared" si="307"/>
        <v>41523.791666666664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15">
        <f t="shared" si="308"/>
        <v>1462</v>
      </c>
      <c r="R2723" s="7">
        <f t="shared" si="305"/>
        <v>40.762081784386616</v>
      </c>
      <c r="S2723" t="str">
        <f>LEFT(P2723,11-1)</f>
        <v>technology</v>
      </c>
      <c r="T2723" t="str">
        <f>RIGHT(P2723,9-1)</f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 s="12">
        <f t="shared" si="306"/>
        <v>42704.857094907406</v>
      </c>
      <c r="J2724">
        <v>1485722053</v>
      </c>
      <c r="K2724" s="12">
        <f t="shared" si="307"/>
        <v>42764.857094907406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15">
        <f t="shared" si="308"/>
        <v>252.54</v>
      </c>
      <c r="R2724" s="7">
        <f t="shared" si="305"/>
        <v>68.254054054054052</v>
      </c>
      <c r="S2724" t="str">
        <f t="shared" ref="S2724:S2782" si="311">LEFT(P2724,11-1)</f>
        <v>technology</v>
      </c>
      <c r="T2724" t="str">
        <f t="shared" ref="T2724:T2742" si="312">RIGHT(P2724,9-1)</f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 s="12">
        <f t="shared" si="306"/>
        <v>41944.83898148148</v>
      </c>
      <c r="J2725">
        <v>1420060088</v>
      </c>
      <c r="K2725" s="12">
        <f t="shared" si="307"/>
        <v>42004.880648148144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15">
        <f t="shared" si="308"/>
        <v>140.05000000000001</v>
      </c>
      <c r="R2725" s="7">
        <f t="shared" si="305"/>
        <v>95.48863636363636</v>
      </c>
      <c r="S2725" t="str">
        <f t="shared" si="311"/>
        <v>technology</v>
      </c>
      <c r="T2725" t="str">
        <f t="shared" si="312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 s="12">
        <f t="shared" si="306"/>
        <v>42199.32707175926</v>
      </c>
      <c r="J2726">
        <v>1439625059</v>
      </c>
      <c r="K2726" s="12">
        <f t="shared" si="307"/>
        <v>42231.32707175926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15">
        <f t="shared" si="308"/>
        <v>296.87520259319291</v>
      </c>
      <c r="R2726" s="7">
        <f t="shared" si="305"/>
        <v>7.1902649656526005</v>
      </c>
      <c r="S2726" t="str">
        <f t="shared" si="311"/>
        <v>technology</v>
      </c>
      <c r="T2726" t="str">
        <f t="shared" si="312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 s="12">
        <f t="shared" si="306"/>
        <v>42745.744618055556</v>
      </c>
      <c r="J2727">
        <v>1488390735</v>
      </c>
      <c r="K2727" s="12">
        <f t="shared" si="307"/>
        <v>42795.744618055556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15">
        <f t="shared" si="308"/>
        <v>144.54249999999999</v>
      </c>
      <c r="R2727" s="7">
        <f t="shared" si="305"/>
        <v>511.65486725663715</v>
      </c>
      <c r="S2727" t="str">
        <f t="shared" si="311"/>
        <v>technology</v>
      </c>
      <c r="T2727" t="str">
        <f t="shared" si="312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 s="12">
        <f t="shared" si="306"/>
        <v>42452.579988425925</v>
      </c>
      <c r="J2728">
        <v>1461333311</v>
      </c>
      <c r="K2728" s="12">
        <f t="shared" si="307"/>
        <v>42482.579988425925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15">
        <f t="shared" si="308"/>
        <v>105.745</v>
      </c>
      <c r="R2728" s="7">
        <f t="shared" si="305"/>
        <v>261.74504950495049</v>
      </c>
      <c r="S2728" t="str">
        <f t="shared" si="311"/>
        <v>technology</v>
      </c>
      <c r="T2728" t="str">
        <f t="shared" si="312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 s="12">
        <f t="shared" si="306"/>
        <v>42198.676655092597</v>
      </c>
      <c r="J2729">
        <v>1438964063</v>
      </c>
      <c r="K2729" s="12">
        <f t="shared" si="307"/>
        <v>42223.676655092597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15">
        <f t="shared" si="308"/>
        <v>493.21000000000004</v>
      </c>
      <c r="R2729" s="7">
        <f t="shared" si="305"/>
        <v>69.760961810466767</v>
      </c>
      <c r="S2729" t="str">
        <f t="shared" si="311"/>
        <v>technology</v>
      </c>
      <c r="T2729" t="str">
        <f t="shared" si="312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 s="12">
        <f t="shared" si="306"/>
        <v>42333.59993055556</v>
      </c>
      <c r="J2730">
        <v>1451485434</v>
      </c>
      <c r="K2730" s="12">
        <f t="shared" si="307"/>
        <v>42368.59993055556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15">
        <f t="shared" si="308"/>
        <v>201.82666666666668</v>
      </c>
      <c r="R2730" s="7">
        <f t="shared" si="305"/>
        <v>77.229591836734699</v>
      </c>
      <c r="S2730" t="str">
        <f t="shared" si="311"/>
        <v>technology</v>
      </c>
      <c r="T2730" t="str">
        <f t="shared" si="312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 s="12">
        <f t="shared" si="306"/>
        <v>42095.240706018521</v>
      </c>
      <c r="J2731">
        <v>1430459197</v>
      </c>
      <c r="K2731" s="12">
        <f t="shared" si="307"/>
        <v>42125.240706018521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15">
        <f t="shared" si="308"/>
        <v>104.44</v>
      </c>
      <c r="R2731" s="7">
        <f t="shared" si="305"/>
        <v>340.56521739130437</v>
      </c>
      <c r="S2731" t="str">
        <f t="shared" si="311"/>
        <v>technology</v>
      </c>
      <c r="T2731" t="str">
        <f t="shared" si="312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 s="12">
        <f t="shared" si="306"/>
        <v>41351.541377314818</v>
      </c>
      <c r="J2732">
        <v>1366635575</v>
      </c>
      <c r="K2732" s="12">
        <f t="shared" si="307"/>
        <v>41386.541377314818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15">
        <f t="shared" si="308"/>
        <v>170.29262962962963</v>
      </c>
      <c r="R2732" s="7">
        <f t="shared" si="305"/>
        <v>67.417903225806455</v>
      </c>
      <c r="S2732" t="str">
        <f t="shared" si="311"/>
        <v>technology</v>
      </c>
      <c r="T2732" t="str">
        <f t="shared" si="312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 s="12">
        <f t="shared" si="306"/>
        <v>41872.525717592594</v>
      </c>
      <c r="J2733">
        <v>1413604800</v>
      </c>
      <c r="K2733" s="12">
        <f t="shared" si="307"/>
        <v>41930.166666666664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15">
        <f t="shared" si="308"/>
        <v>104.30333333333333</v>
      </c>
      <c r="R2733" s="7">
        <f t="shared" si="305"/>
        <v>845.70270270270271</v>
      </c>
      <c r="S2733" t="str">
        <f t="shared" si="311"/>
        <v>technology</v>
      </c>
      <c r="T2733" t="str">
        <f t="shared" si="312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 s="12">
        <f t="shared" si="306"/>
        <v>41389.808194444442</v>
      </c>
      <c r="J2734">
        <v>1369699200</v>
      </c>
      <c r="K2734" s="12">
        <f t="shared" si="307"/>
        <v>41422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15">
        <f t="shared" si="308"/>
        <v>118.25000000000001</v>
      </c>
      <c r="R2734" s="7">
        <f t="shared" si="305"/>
        <v>97.191780821917803</v>
      </c>
      <c r="S2734" t="str">
        <f t="shared" si="311"/>
        <v>technology</v>
      </c>
      <c r="T2734" t="str">
        <f t="shared" si="312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 s="12">
        <f t="shared" si="306"/>
        <v>42044.272847222222</v>
      </c>
      <c r="J2735">
        <v>1428643974</v>
      </c>
      <c r="K2735" s="12">
        <f t="shared" si="307"/>
        <v>42104.231180555551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15">
        <f t="shared" si="308"/>
        <v>107.538</v>
      </c>
      <c r="R2735" s="7">
        <f t="shared" si="305"/>
        <v>451.84033613445376</v>
      </c>
      <c r="S2735" t="str">
        <f t="shared" si="311"/>
        <v>technology</v>
      </c>
      <c r="T2735" t="str">
        <f t="shared" si="312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 s="12">
        <f t="shared" si="306"/>
        <v>42626.668888888889</v>
      </c>
      <c r="J2736">
        <v>1476395940</v>
      </c>
      <c r="K2736" s="12">
        <f t="shared" si="307"/>
        <v>42656.915972222225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15">
        <f t="shared" si="308"/>
        <v>2260300</v>
      </c>
      <c r="R2736" s="7">
        <f t="shared" si="305"/>
        <v>138.66871165644173</v>
      </c>
      <c r="S2736" t="str">
        <f t="shared" si="311"/>
        <v>technology</v>
      </c>
      <c r="T2736" t="str">
        <f t="shared" si="312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 s="12">
        <f t="shared" si="306"/>
        <v>41316.120949074073</v>
      </c>
      <c r="J2737">
        <v>1363204800</v>
      </c>
      <c r="K2737" s="12">
        <f t="shared" si="307"/>
        <v>41346.833333333336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15">
        <f t="shared" si="308"/>
        <v>978.13466666666682</v>
      </c>
      <c r="R2737" s="7">
        <f t="shared" si="305"/>
        <v>21.640147492625371</v>
      </c>
      <c r="S2737" t="str">
        <f t="shared" si="311"/>
        <v>technology</v>
      </c>
      <c r="T2737" t="str">
        <f t="shared" si="312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 s="12">
        <f t="shared" si="306"/>
        <v>41722.666354166664</v>
      </c>
      <c r="J2738">
        <v>1398268773</v>
      </c>
      <c r="K2738" s="12">
        <f t="shared" si="307"/>
        <v>41752.666354166664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15">
        <f t="shared" si="308"/>
        <v>122.9</v>
      </c>
      <c r="R2738" s="7">
        <f t="shared" si="305"/>
        <v>169.51724137931035</v>
      </c>
      <c r="S2738" t="str">
        <f t="shared" si="311"/>
        <v>technology</v>
      </c>
      <c r="T2738" t="str">
        <f t="shared" si="312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 s="12">
        <f t="shared" si="306"/>
        <v>41611.917673611111</v>
      </c>
      <c r="J2739">
        <v>1389812400</v>
      </c>
      <c r="K2739" s="12">
        <f t="shared" si="307"/>
        <v>41654.791666666664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15">
        <f t="shared" si="308"/>
        <v>246.0608</v>
      </c>
      <c r="R2739" s="7">
        <f t="shared" si="305"/>
        <v>161.88210526315791</v>
      </c>
      <c r="S2739" t="str">
        <f t="shared" si="311"/>
        <v>technology</v>
      </c>
      <c r="T2739" t="str">
        <f t="shared" si="312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 s="12">
        <f t="shared" si="306"/>
        <v>42620.143564814818</v>
      </c>
      <c r="J2740">
        <v>1478402804</v>
      </c>
      <c r="K2740" s="12">
        <f t="shared" si="307"/>
        <v>42680.143564814818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15">
        <f t="shared" si="308"/>
        <v>147.94</v>
      </c>
      <c r="R2740" s="7">
        <f t="shared" si="305"/>
        <v>493.13333333333333</v>
      </c>
      <c r="S2740" t="str">
        <f t="shared" si="311"/>
        <v>technology</v>
      </c>
      <c r="T2740" t="str">
        <f t="shared" si="312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 s="12">
        <f t="shared" si="306"/>
        <v>41719.887928240743</v>
      </c>
      <c r="J2741">
        <v>1399324717</v>
      </c>
      <c r="K2741" s="12">
        <f t="shared" si="307"/>
        <v>41764.887928240743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15">
        <f t="shared" si="308"/>
        <v>384.09090909090907</v>
      </c>
      <c r="R2741" s="7">
        <f t="shared" si="305"/>
        <v>22.120418848167539</v>
      </c>
      <c r="S2741" t="str">
        <f t="shared" si="311"/>
        <v>technology</v>
      </c>
      <c r="T2741" t="str">
        <f t="shared" si="312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 s="12">
        <f t="shared" si="306"/>
        <v>42045.031851851847</v>
      </c>
      <c r="J2742">
        <v>1426117552</v>
      </c>
      <c r="K2742" s="12">
        <f t="shared" si="307"/>
        <v>42074.99018518519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15">
        <f t="shared" si="308"/>
        <v>103.33333333333334</v>
      </c>
      <c r="R2742" s="7">
        <f t="shared" si="305"/>
        <v>18.235294117647058</v>
      </c>
      <c r="S2742" t="str">
        <f t="shared" si="311"/>
        <v>technology</v>
      </c>
      <c r="T2742" t="str">
        <f t="shared" si="312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 s="12">
        <f t="shared" si="306"/>
        <v>41911.657430555555</v>
      </c>
      <c r="J2743">
        <v>1413770820</v>
      </c>
      <c r="K2743" s="12">
        <f t="shared" si="307"/>
        <v>41932.088194444441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15">
        <f t="shared" si="308"/>
        <v>0.43750000000000006</v>
      </c>
      <c r="R2743" s="7">
        <f t="shared" si="305"/>
        <v>8.75</v>
      </c>
      <c r="S2743" t="str">
        <f t="shared" si="311"/>
        <v>publishing</v>
      </c>
      <c r="T2743" t="str">
        <f>RIGHT(P2743,17-1)</f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 s="12">
        <f t="shared" si="306"/>
        <v>41030.719756944447</v>
      </c>
      <c r="J2744">
        <v>1337102187</v>
      </c>
      <c r="K2744" s="12">
        <f t="shared" si="307"/>
        <v>41044.719756944447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15">
        <f t="shared" si="308"/>
        <v>29.24</v>
      </c>
      <c r="R2744" s="7">
        <f t="shared" si="305"/>
        <v>40.611111111111114</v>
      </c>
      <c r="S2744" t="str">
        <f t="shared" si="311"/>
        <v>publishing</v>
      </c>
      <c r="T2744" t="str">
        <f t="shared" ref="T2744:T2782" si="313">RIGHT(P2744,17-1)</f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 s="12">
        <f t="shared" si="306"/>
        <v>42632.328784722224</v>
      </c>
      <c r="J2745">
        <v>1476863607</v>
      </c>
      <c r="K2745" s="12">
        <f t="shared" si="307"/>
        <v>42662.328784722224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15">
        <f t="shared" si="308"/>
        <v>0</v>
      </c>
      <c r="R2745" s="7" t="e">
        <f t="shared" si="305"/>
        <v>#DIV/0!</v>
      </c>
      <c r="S2745" t="str">
        <f t="shared" si="311"/>
        <v>publishing</v>
      </c>
      <c r="T2745" t="str">
        <f t="shared" si="313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 s="12">
        <f t="shared" si="306"/>
        <v>40938.062476851854</v>
      </c>
      <c r="J2746">
        <v>1330478998</v>
      </c>
      <c r="K2746" s="12">
        <f t="shared" si="307"/>
        <v>40968.062476851854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15">
        <f t="shared" si="308"/>
        <v>5.21875</v>
      </c>
      <c r="R2746" s="7">
        <f t="shared" si="305"/>
        <v>37.954545454545453</v>
      </c>
      <c r="S2746" t="str">
        <f t="shared" si="311"/>
        <v>publishing</v>
      </c>
      <c r="T2746" t="str">
        <f t="shared" si="313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 s="12">
        <f t="shared" si="306"/>
        <v>41044.988055555557</v>
      </c>
      <c r="J2747">
        <v>1342309368</v>
      </c>
      <c r="K2747" s="12">
        <f t="shared" si="307"/>
        <v>41104.988055555557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15">
        <f t="shared" si="308"/>
        <v>21.887499999999999</v>
      </c>
      <c r="R2747" s="7">
        <f t="shared" si="305"/>
        <v>35.734693877551024</v>
      </c>
      <c r="S2747" t="str">
        <f t="shared" si="311"/>
        <v>publishing</v>
      </c>
      <c r="T2747" t="str">
        <f t="shared" si="313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 s="12">
        <f t="shared" si="306"/>
        <v>41850.781377314815</v>
      </c>
      <c r="J2748">
        <v>1409337911</v>
      </c>
      <c r="K2748" s="12">
        <f t="shared" si="307"/>
        <v>41880.781377314815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15">
        <f t="shared" si="308"/>
        <v>26.700000000000003</v>
      </c>
      <c r="R2748" s="7">
        <f t="shared" si="305"/>
        <v>42.157894736842103</v>
      </c>
      <c r="S2748" t="str">
        <f t="shared" si="311"/>
        <v>publishing</v>
      </c>
      <c r="T2748" t="str">
        <f t="shared" si="313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 s="12">
        <f t="shared" si="306"/>
        <v>41044.64811342593</v>
      </c>
      <c r="J2749">
        <v>1339816200</v>
      </c>
      <c r="K2749" s="12">
        <f t="shared" si="307"/>
        <v>41076.131944444445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15">
        <f t="shared" si="308"/>
        <v>28.000000000000004</v>
      </c>
      <c r="R2749" s="7">
        <f t="shared" si="305"/>
        <v>35</v>
      </c>
      <c r="S2749" t="str">
        <f t="shared" si="311"/>
        <v>publishing</v>
      </c>
      <c r="T2749" t="str">
        <f t="shared" si="313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 s="12">
        <f t="shared" si="306"/>
        <v>42585.7106712963</v>
      </c>
      <c r="J2750">
        <v>1472835802</v>
      </c>
      <c r="K2750" s="12">
        <f t="shared" si="307"/>
        <v>42615.7106712963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15">
        <f t="shared" si="308"/>
        <v>1.06</v>
      </c>
      <c r="R2750" s="7">
        <f t="shared" ref="R2750:R2813" si="314">(E2750/N2750)</f>
        <v>13.25</v>
      </c>
      <c r="S2750" t="str">
        <f t="shared" si="311"/>
        <v>publishing</v>
      </c>
      <c r="T2750" t="str">
        <f t="shared" si="313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 s="12">
        <f t="shared" si="306"/>
        <v>42068.799039351856</v>
      </c>
      <c r="J2751">
        <v>1428171037</v>
      </c>
      <c r="K2751" s="12">
        <f t="shared" si="307"/>
        <v>42098.757372685184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15">
        <f t="shared" si="308"/>
        <v>1.0999999999999999</v>
      </c>
      <c r="R2751" s="7">
        <f t="shared" si="314"/>
        <v>55</v>
      </c>
      <c r="S2751" t="str">
        <f t="shared" si="311"/>
        <v>publishing</v>
      </c>
      <c r="T2751" t="str">
        <f t="shared" si="313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 s="12">
        <f t="shared" si="306"/>
        <v>41078.899826388886</v>
      </c>
      <c r="J2752">
        <v>1341086400</v>
      </c>
      <c r="K2752" s="12">
        <f t="shared" si="307"/>
        <v>41090.833333333336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15">
        <f t="shared" si="308"/>
        <v>0</v>
      </c>
      <c r="R2752" s="7" t="e">
        <f t="shared" si="314"/>
        <v>#DIV/0!</v>
      </c>
      <c r="S2752" t="str">
        <f t="shared" si="311"/>
        <v>publishing</v>
      </c>
      <c r="T2752" t="str">
        <f t="shared" si="313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 s="12">
        <f t="shared" si="306"/>
        <v>41747.887060185189</v>
      </c>
      <c r="J2753">
        <v>1403039842</v>
      </c>
      <c r="K2753" s="12">
        <f t="shared" si="307"/>
        <v>41807.887060185189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15">
        <f t="shared" si="308"/>
        <v>0</v>
      </c>
      <c r="R2753" s="7" t="e">
        <f t="shared" si="314"/>
        <v>#DIV/0!</v>
      </c>
      <c r="S2753" t="str">
        <f t="shared" si="311"/>
        <v>publishing</v>
      </c>
      <c r="T2753" t="str">
        <f t="shared" si="313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 s="12">
        <f t="shared" si="306"/>
        <v>40855.765092592592</v>
      </c>
      <c r="J2754">
        <v>1324232504</v>
      </c>
      <c r="K2754" s="12">
        <f t="shared" si="307"/>
        <v>40895.765092592592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15">
        <f t="shared" si="308"/>
        <v>11.458333333333332</v>
      </c>
      <c r="R2754" s="7">
        <f t="shared" si="314"/>
        <v>39.285714285714285</v>
      </c>
      <c r="S2754" t="str">
        <f t="shared" si="311"/>
        <v>publishing</v>
      </c>
      <c r="T2754" t="str">
        <f t="shared" si="313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 s="12">
        <f t="shared" ref="I2755:I2818" si="315">(((L2755/60)/60)/24)+DATE(1970, 1, 1)</f>
        <v>41117.900729166664</v>
      </c>
      <c r="J2755">
        <v>1346017023</v>
      </c>
      <c r="K2755" s="12">
        <f t="shared" ref="K2755:K2818" si="316">(((J2755/60)/60)/24)+DATE(1970, 1, 1)</f>
        <v>41147.900729166664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15">
        <f t="shared" ref="Q2755:Q2818" si="317">E2755/D2755*100</f>
        <v>19</v>
      </c>
      <c r="R2755" s="7">
        <f t="shared" si="314"/>
        <v>47.5</v>
      </c>
      <c r="S2755" t="str">
        <f t="shared" si="311"/>
        <v>publishing</v>
      </c>
      <c r="T2755" t="str">
        <f t="shared" si="313"/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 s="12">
        <f t="shared" si="315"/>
        <v>41863.636006944449</v>
      </c>
      <c r="J2756">
        <v>1410448551</v>
      </c>
      <c r="K2756" s="12">
        <f t="shared" si="316"/>
        <v>41893.636006944449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15">
        <f t="shared" si="317"/>
        <v>0</v>
      </c>
      <c r="R2756" s="7" t="e">
        <f t="shared" si="314"/>
        <v>#DIV/0!</v>
      </c>
      <c r="S2756" t="str">
        <f t="shared" si="311"/>
        <v>publishing</v>
      </c>
      <c r="T2756" t="str">
        <f t="shared" si="31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 s="12">
        <f t="shared" si="315"/>
        <v>42072.790821759263</v>
      </c>
      <c r="J2757">
        <v>1428519527</v>
      </c>
      <c r="K2757" s="12">
        <f t="shared" si="316"/>
        <v>42102.790821759263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15">
        <f t="shared" si="317"/>
        <v>52</v>
      </c>
      <c r="R2757" s="7">
        <f t="shared" si="314"/>
        <v>17.333333333333332</v>
      </c>
      <c r="S2757" t="str">
        <f t="shared" si="311"/>
        <v>publishing</v>
      </c>
      <c r="T2757" t="str">
        <f t="shared" si="31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 s="12">
        <f t="shared" si="315"/>
        <v>41620.90047453704</v>
      </c>
      <c r="J2758">
        <v>1389476201</v>
      </c>
      <c r="K2758" s="12">
        <f t="shared" si="316"/>
        <v>41650.90047453704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15">
        <f t="shared" si="317"/>
        <v>10.48</v>
      </c>
      <c r="R2758" s="7">
        <f t="shared" si="314"/>
        <v>31.757575757575758</v>
      </c>
      <c r="S2758" t="str">
        <f t="shared" si="311"/>
        <v>publishing</v>
      </c>
      <c r="T2758" t="str">
        <f t="shared" si="31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 s="12">
        <f t="shared" si="315"/>
        <v>42573.65662037037</v>
      </c>
      <c r="J2759">
        <v>1470498332</v>
      </c>
      <c r="K2759" s="12">
        <f t="shared" si="316"/>
        <v>42588.65662037037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15">
        <f t="shared" si="317"/>
        <v>0.66666666666666674</v>
      </c>
      <c r="R2759" s="7">
        <f t="shared" si="314"/>
        <v>5</v>
      </c>
      <c r="S2759" t="str">
        <f t="shared" si="311"/>
        <v>publishing</v>
      </c>
      <c r="T2759" t="str">
        <f t="shared" si="31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 s="12">
        <f t="shared" si="315"/>
        <v>42639.441932870366</v>
      </c>
      <c r="J2760">
        <v>1476095783</v>
      </c>
      <c r="K2760" s="12">
        <f t="shared" si="316"/>
        <v>42653.441932870366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15">
        <f t="shared" si="317"/>
        <v>11.700000000000001</v>
      </c>
      <c r="R2760" s="7">
        <f t="shared" si="314"/>
        <v>39</v>
      </c>
      <c r="S2760" t="str">
        <f t="shared" si="311"/>
        <v>publishing</v>
      </c>
      <c r="T2760" t="str">
        <f t="shared" si="31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 s="12">
        <f t="shared" si="315"/>
        <v>42524.36650462963</v>
      </c>
      <c r="J2761">
        <v>1468658866</v>
      </c>
      <c r="K2761" s="12">
        <f t="shared" si="316"/>
        <v>42567.36650462963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15">
        <f t="shared" si="317"/>
        <v>10.5</v>
      </c>
      <c r="R2761" s="7">
        <f t="shared" si="314"/>
        <v>52.5</v>
      </c>
      <c r="S2761" t="str">
        <f t="shared" si="311"/>
        <v>publishing</v>
      </c>
      <c r="T2761" t="str">
        <f t="shared" si="31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 s="12">
        <f t="shared" si="315"/>
        <v>41415.461319444446</v>
      </c>
      <c r="J2762">
        <v>1371726258</v>
      </c>
      <c r="K2762" s="12">
        <f t="shared" si="316"/>
        <v>41445.461319444446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15">
        <f t="shared" si="317"/>
        <v>0</v>
      </c>
      <c r="R2762" s="7" t="e">
        <f t="shared" si="314"/>
        <v>#DIV/0!</v>
      </c>
      <c r="S2762" t="str">
        <f t="shared" si="311"/>
        <v>publishing</v>
      </c>
      <c r="T2762" t="str">
        <f t="shared" si="31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 s="12">
        <f t="shared" si="315"/>
        <v>41247.063576388886</v>
      </c>
      <c r="J2763">
        <v>1357176693</v>
      </c>
      <c r="K2763" s="12">
        <f t="shared" si="316"/>
        <v>41277.063576388886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15">
        <f t="shared" si="317"/>
        <v>0.72</v>
      </c>
      <c r="R2763" s="7">
        <f t="shared" si="314"/>
        <v>9</v>
      </c>
      <c r="S2763" t="str">
        <f t="shared" si="311"/>
        <v>publishing</v>
      </c>
      <c r="T2763" t="str">
        <f t="shared" si="31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 s="12">
        <f t="shared" si="315"/>
        <v>40927.036979166667</v>
      </c>
      <c r="J2764">
        <v>1332114795</v>
      </c>
      <c r="K2764" s="12">
        <f t="shared" si="316"/>
        <v>40986.995312500003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15">
        <f t="shared" si="317"/>
        <v>0.76923076923076927</v>
      </c>
      <c r="R2764" s="7">
        <f t="shared" si="314"/>
        <v>25</v>
      </c>
      <c r="S2764" t="str">
        <f t="shared" si="311"/>
        <v>publishing</v>
      </c>
      <c r="T2764" t="str">
        <f t="shared" si="31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 s="12">
        <f t="shared" si="315"/>
        <v>41373.579675925925</v>
      </c>
      <c r="J2765">
        <v>1369403684</v>
      </c>
      <c r="K2765" s="12">
        <f t="shared" si="316"/>
        <v>41418.579675925925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15">
        <f t="shared" si="317"/>
        <v>0.22842639593908631</v>
      </c>
      <c r="R2765" s="7">
        <f t="shared" si="314"/>
        <v>30</v>
      </c>
      <c r="S2765" t="str">
        <f t="shared" si="311"/>
        <v>publishing</v>
      </c>
      <c r="T2765" t="str">
        <f t="shared" si="31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 s="12">
        <f t="shared" si="315"/>
        <v>41030.292025462964</v>
      </c>
      <c r="J2766">
        <v>1338404400</v>
      </c>
      <c r="K2766" s="12">
        <f t="shared" si="316"/>
        <v>41059.791666666664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15">
        <f t="shared" si="317"/>
        <v>1.125</v>
      </c>
      <c r="R2766" s="7">
        <f t="shared" si="314"/>
        <v>11.25</v>
      </c>
      <c r="S2766" t="str">
        <f t="shared" si="311"/>
        <v>publishing</v>
      </c>
      <c r="T2766" t="str">
        <f t="shared" si="31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 s="12">
        <f t="shared" si="315"/>
        <v>41194.579027777778</v>
      </c>
      <c r="J2767">
        <v>1351432428</v>
      </c>
      <c r="K2767" s="12">
        <f t="shared" si="316"/>
        <v>41210.579027777778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15">
        <f t="shared" si="317"/>
        <v>0</v>
      </c>
      <c r="R2767" s="7" t="e">
        <f t="shared" si="314"/>
        <v>#DIV/0!</v>
      </c>
      <c r="S2767" t="str">
        <f t="shared" si="311"/>
        <v>publishing</v>
      </c>
      <c r="T2767" t="str">
        <f t="shared" si="31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 s="12">
        <f t="shared" si="315"/>
        <v>40736.668032407404</v>
      </c>
      <c r="J2768">
        <v>1313078518</v>
      </c>
      <c r="K2768" s="12">
        <f t="shared" si="316"/>
        <v>40766.668032407404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15">
        <f t="shared" si="317"/>
        <v>2</v>
      </c>
      <c r="R2768" s="7">
        <f t="shared" si="314"/>
        <v>25</v>
      </c>
      <c r="S2768" t="str">
        <f t="shared" si="311"/>
        <v>publishing</v>
      </c>
      <c r="T2768" t="str">
        <f t="shared" si="31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 s="12">
        <f t="shared" si="315"/>
        <v>42172.958912037036</v>
      </c>
      <c r="J2769">
        <v>1439766050</v>
      </c>
      <c r="K2769" s="12">
        <f t="shared" si="316"/>
        <v>42232.958912037036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15">
        <f t="shared" si="317"/>
        <v>0.85000000000000009</v>
      </c>
      <c r="R2769" s="7">
        <f t="shared" si="314"/>
        <v>11.333333333333334</v>
      </c>
      <c r="S2769" t="str">
        <f t="shared" si="311"/>
        <v>publishing</v>
      </c>
      <c r="T2769" t="str">
        <f t="shared" si="31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 s="12">
        <f t="shared" si="315"/>
        <v>40967.614849537036</v>
      </c>
      <c r="J2770">
        <v>1333028723</v>
      </c>
      <c r="K2770" s="12">
        <f t="shared" si="316"/>
        <v>40997.573182870372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15">
        <f t="shared" si="317"/>
        <v>14.314285714285715</v>
      </c>
      <c r="R2770" s="7">
        <f t="shared" si="314"/>
        <v>29.470588235294116</v>
      </c>
      <c r="S2770" t="str">
        <f t="shared" si="311"/>
        <v>publishing</v>
      </c>
      <c r="T2770" t="str">
        <f t="shared" si="31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 s="12">
        <f t="shared" si="315"/>
        <v>41745.826273148145</v>
      </c>
      <c r="J2771">
        <v>1401997790</v>
      </c>
      <c r="K2771" s="12">
        <f t="shared" si="316"/>
        <v>41795.826273148145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15">
        <f t="shared" si="317"/>
        <v>0.25</v>
      </c>
      <c r="R2771" s="7">
        <f t="shared" si="314"/>
        <v>1</v>
      </c>
      <c r="S2771" t="str">
        <f t="shared" si="311"/>
        <v>publishing</v>
      </c>
      <c r="T2771" t="str">
        <f t="shared" si="31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 s="12">
        <f t="shared" si="315"/>
        <v>41686.705208333333</v>
      </c>
      <c r="J2772">
        <v>1395158130</v>
      </c>
      <c r="K2772" s="12">
        <f t="shared" si="316"/>
        <v>41716.663541666669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15">
        <f t="shared" si="317"/>
        <v>10.411249999999999</v>
      </c>
      <c r="R2772" s="7">
        <f t="shared" si="314"/>
        <v>63.098484848484851</v>
      </c>
      <c r="S2772" t="str">
        <f t="shared" si="311"/>
        <v>publishing</v>
      </c>
      <c r="T2772" t="str">
        <f t="shared" si="31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 s="12">
        <f t="shared" si="315"/>
        <v>41257.531712962962</v>
      </c>
      <c r="J2773">
        <v>1359738000</v>
      </c>
      <c r="K2773" s="12">
        <f t="shared" si="316"/>
        <v>41306.708333333336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15">
        <f t="shared" si="317"/>
        <v>0</v>
      </c>
      <c r="R2773" s="7" t="e">
        <f t="shared" si="314"/>
        <v>#DIV/0!</v>
      </c>
      <c r="S2773" t="str">
        <f t="shared" si="311"/>
        <v>publishing</v>
      </c>
      <c r="T2773" t="str">
        <f t="shared" si="31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 s="12">
        <f t="shared" si="315"/>
        <v>41537.869143518517</v>
      </c>
      <c r="J2774">
        <v>1381006294</v>
      </c>
      <c r="K2774" s="12">
        <f t="shared" si="316"/>
        <v>41552.869143518517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15">
        <f t="shared" si="317"/>
        <v>0</v>
      </c>
      <c r="R2774" s="7" t="e">
        <f t="shared" si="314"/>
        <v>#DIV/0!</v>
      </c>
      <c r="S2774" t="str">
        <f t="shared" si="311"/>
        <v>publishing</v>
      </c>
      <c r="T2774" t="str">
        <f t="shared" si="31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 s="12">
        <f t="shared" si="315"/>
        <v>42474.86482638889</v>
      </c>
      <c r="J2775">
        <v>1461530721</v>
      </c>
      <c r="K2775" s="12">
        <f t="shared" si="316"/>
        <v>42484.86482638889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15">
        <f t="shared" si="317"/>
        <v>0.18867924528301888</v>
      </c>
      <c r="R2775" s="7">
        <f t="shared" si="314"/>
        <v>1</v>
      </c>
      <c r="S2775" t="str">
        <f t="shared" si="311"/>
        <v>publishing</v>
      </c>
      <c r="T2775" t="str">
        <f t="shared" si="31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 s="12">
        <f t="shared" si="315"/>
        <v>41311.126481481479</v>
      </c>
      <c r="J2776">
        <v>1362711728</v>
      </c>
      <c r="K2776" s="12">
        <f t="shared" si="316"/>
        <v>41341.126481481479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15">
        <f t="shared" si="317"/>
        <v>14.249999999999998</v>
      </c>
      <c r="R2776" s="7">
        <f t="shared" si="314"/>
        <v>43.846153846153847</v>
      </c>
      <c r="S2776" t="str">
        <f t="shared" si="311"/>
        <v>publishing</v>
      </c>
      <c r="T2776" t="str">
        <f t="shared" si="31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 s="12">
        <f t="shared" si="315"/>
        <v>40863.013356481482</v>
      </c>
      <c r="J2777">
        <v>1323994754</v>
      </c>
      <c r="K2777" s="12">
        <f t="shared" si="316"/>
        <v>40893.013356481482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15">
        <f t="shared" si="317"/>
        <v>3</v>
      </c>
      <c r="R2777" s="7">
        <f t="shared" si="314"/>
        <v>75</v>
      </c>
      <c r="S2777" t="str">
        <f t="shared" si="311"/>
        <v>publishing</v>
      </c>
      <c r="T2777" t="str">
        <f t="shared" si="31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 s="12">
        <f t="shared" si="315"/>
        <v>42136.297175925924</v>
      </c>
      <c r="J2778">
        <v>1434092876</v>
      </c>
      <c r="K2778" s="12">
        <f t="shared" si="316"/>
        <v>42167.297175925924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15">
        <f t="shared" si="317"/>
        <v>7.8809523809523814</v>
      </c>
      <c r="R2778" s="7">
        <f t="shared" si="314"/>
        <v>45.972222222222221</v>
      </c>
      <c r="S2778" t="str">
        <f t="shared" si="311"/>
        <v>publishing</v>
      </c>
      <c r="T2778" t="str">
        <f t="shared" si="31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 s="12">
        <f t="shared" si="315"/>
        <v>42172.669027777782</v>
      </c>
      <c r="J2779">
        <v>1437149004</v>
      </c>
      <c r="K2779" s="12">
        <f t="shared" si="316"/>
        <v>42202.669027777782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15">
        <f t="shared" si="317"/>
        <v>0.33333333333333337</v>
      </c>
      <c r="R2779" s="7">
        <f t="shared" si="314"/>
        <v>10</v>
      </c>
      <c r="S2779" t="str">
        <f t="shared" si="311"/>
        <v>publishing</v>
      </c>
      <c r="T2779" t="str">
        <f t="shared" si="31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 s="12">
        <f t="shared" si="315"/>
        <v>41846.978078703702</v>
      </c>
      <c r="J2780">
        <v>1409009306</v>
      </c>
      <c r="K2780" s="12">
        <f t="shared" si="316"/>
        <v>41876.978078703702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15">
        <f t="shared" si="317"/>
        <v>25.545454545454543</v>
      </c>
      <c r="R2780" s="7">
        <f t="shared" si="314"/>
        <v>93.666666666666671</v>
      </c>
      <c r="S2780" t="str">
        <f t="shared" si="311"/>
        <v>publishing</v>
      </c>
      <c r="T2780" t="str">
        <f t="shared" si="31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 s="12">
        <f t="shared" si="315"/>
        <v>42300.585891203707</v>
      </c>
      <c r="J2781">
        <v>1448204621</v>
      </c>
      <c r="K2781" s="12">
        <f t="shared" si="316"/>
        <v>42330.627557870372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15">
        <f t="shared" si="317"/>
        <v>2.12</v>
      </c>
      <c r="R2781" s="7">
        <f t="shared" si="314"/>
        <v>53</v>
      </c>
      <c r="S2781" t="str">
        <f t="shared" si="311"/>
        <v>publishing</v>
      </c>
      <c r="T2781" t="str">
        <f t="shared" si="31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 s="12">
        <f t="shared" si="315"/>
        <v>42774.447777777779</v>
      </c>
      <c r="J2782">
        <v>1489142688</v>
      </c>
      <c r="K2782" s="12">
        <f t="shared" si="316"/>
        <v>42804.447777777779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15">
        <f t="shared" si="317"/>
        <v>0</v>
      </c>
      <c r="R2782" s="7" t="e">
        <f t="shared" si="314"/>
        <v>#DIV/0!</v>
      </c>
      <c r="S2782" t="str">
        <f t="shared" si="311"/>
        <v>publishing</v>
      </c>
      <c r="T2782" t="str">
        <f t="shared" si="31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 s="12">
        <f t="shared" si="315"/>
        <v>42018.94159722222</v>
      </c>
      <c r="J2783">
        <v>1423724400</v>
      </c>
      <c r="K2783" s="12">
        <f t="shared" si="316"/>
        <v>42047.291666666672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15">
        <f t="shared" si="317"/>
        <v>105.28</v>
      </c>
      <c r="R2783" s="7">
        <f t="shared" si="314"/>
        <v>47</v>
      </c>
      <c r="S2783" t="str">
        <f>LEFT(P2783,8-1)</f>
        <v>theater</v>
      </c>
      <c r="T2783" t="str">
        <f>RIGHT(P2783,6-1)</f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 s="12">
        <f t="shared" si="315"/>
        <v>42026.924976851849</v>
      </c>
      <c r="J2784">
        <v>1424149140</v>
      </c>
      <c r="K2784" s="12">
        <f t="shared" si="316"/>
        <v>42052.207638888889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15">
        <f t="shared" si="317"/>
        <v>120</v>
      </c>
      <c r="R2784" s="7">
        <f t="shared" si="314"/>
        <v>66.666666666666671</v>
      </c>
      <c r="S2784" t="str">
        <f t="shared" ref="S2784:S2847" si="318">LEFT(P2784,8-1)</f>
        <v>theater</v>
      </c>
      <c r="T2784" t="str">
        <f t="shared" ref="T2784:T2847" si="319">RIGHT(P2784,6-1)</f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 s="12">
        <f t="shared" si="315"/>
        <v>42103.535254629634</v>
      </c>
      <c r="J2785">
        <v>1429793446</v>
      </c>
      <c r="K2785" s="12">
        <f t="shared" si="316"/>
        <v>42117.535254629634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15">
        <f t="shared" si="317"/>
        <v>114.5</v>
      </c>
      <c r="R2785" s="7">
        <f t="shared" si="314"/>
        <v>18.770491803278688</v>
      </c>
      <c r="S2785" t="str">
        <f t="shared" si="318"/>
        <v>theater</v>
      </c>
      <c r="T2785" t="str">
        <f t="shared" si="319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 s="12">
        <f t="shared" si="315"/>
        <v>41920.787534722222</v>
      </c>
      <c r="J2786">
        <v>1414608843</v>
      </c>
      <c r="K2786" s="12">
        <f t="shared" si="316"/>
        <v>41941.787534722222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15">
        <f t="shared" si="317"/>
        <v>119</v>
      </c>
      <c r="R2786" s="7">
        <f t="shared" si="314"/>
        <v>66.111111111111114</v>
      </c>
      <c r="S2786" t="str">
        <f t="shared" si="318"/>
        <v>theater</v>
      </c>
      <c r="T2786" t="str">
        <f t="shared" si="319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 s="12">
        <f t="shared" si="315"/>
        <v>42558.189432870371</v>
      </c>
      <c r="J2787">
        <v>1470430800</v>
      </c>
      <c r="K2787" s="12">
        <f t="shared" si="316"/>
        <v>42587.875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15">
        <f t="shared" si="317"/>
        <v>104.67999999999999</v>
      </c>
      <c r="R2787" s="7">
        <f t="shared" si="314"/>
        <v>36.859154929577464</v>
      </c>
      <c r="S2787" t="str">
        <f t="shared" si="318"/>
        <v>theater</v>
      </c>
      <c r="T2787" t="str">
        <f t="shared" si="319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 s="12">
        <f t="shared" si="315"/>
        <v>41815.569212962961</v>
      </c>
      <c r="J2788">
        <v>1404913180</v>
      </c>
      <c r="K2788" s="12">
        <f t="shared" si="316"/>
        <v>41829.569212962961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15">
        <f t="shared" si="317"/>
        <v>117.83999999999999</v>
      </c>
      <c r="R2788" s="7">
        <f t="shared" si="314"/>
        <v>39.810810810810814</v>
      </c>
      <c r="S2788" t="str">
        <f t="shared" si="318"/>
        <v>theater</v>
      </c>
      <c r="T2788" t="str">
        <f t="shared" si="319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 s="12">
        <f t="shared" si="315"/>
        <v>41808.198518518519</v>
      </c>
      <c r="J2789">
        <v>1405658752</v>
      </c>
      <c r="K2789" s="12">
        <f t="shared" si="316"/>
        <v>41838.198518518519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15">
        <f t="shared" si="317"/>
        <v>119.7</v>
      </c>
      <c r="R2789" s="7">
        <f t="shared" si="314"/>
        <v>31.5</v>
      </c>
      <c r="S2789" t="str">
        <f t="shared" si="318"/>
        <v>theater</v>
      </c>
      <c r="T2789" t="str">
        <f t="shared" si="319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 s="12">
        <f t="shared" si="315"/>
        <v>42550.701886574068</v>
      </c>
      <c r="J2790">
        <v>1469811043</v>
      </c>
      <c r="K2790" s="12">
        <f t="shared" si="316"/>
        <v>42580.701886574068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15">
        <f t="shared" si="317"/>
        <v>102.49999999999999</v>
      </c>
      <c r="R2790" s="7">
        <f t="shared" si="314"/>
        <v>102.5</v>
      </c>
      <c r="S2790" t="str">
        <f t="shared" si="318"/>
        <v>theater</v>
      </c>
      <c r="T2790" t="str">
        <f t="shared" si="319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 s="12">
        <f t="shared" si="315"/>
        <v>42056.013124999998</v>
      </c>
      <c r="J2791">
        <v>1426132800</v>
      </c>
      <c r="K2791" s="12">
        <f t="shared" si="316"/>
        <v>42075.166666666672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15">
        <f t="shared" si="317"/>
        <v>101.16666666666667</v>
      </c>
      <c r="R2791" s="7">
        <f t="shared" si="314"/>
        <v>126.45833333333333</v>
      </c>
      <c r="S2791" t="str">
        <f t="shared" si="318"/>
        <v>theater</v>
      </c>
      <c r="T2791" t="str">
        <f t="shared" si="319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 s="12">
        <f t="shared" si="315"/>
        <v>42016.938692129625</v>
      </c>
      <c r="J2792">
        <v>1423693903</v>
      </c>
      <c r="K2792" s="12">
        <f t="shared" si="316"/>
        <v>42046.938692129625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15">
        <f t="shared" si="317"/>
        <v>105.33333333333333</v>
      </c>
      <c r="R2792" s="7">
        <f t="shared" si="314"/>
        <v>47.878787878787875</v>
      </c>
      <c r="S2792" t="str">
        <f t="shared" si="318"/>
        <v>theater</v>
      </c>
      <c r="T2792" t="str">
        <f t="shared" si="319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 s="12">
        <f t="shared" si="315"/>
        <v>42591.899988425925</v>
      </c>
      <c r="J2793">
        <v>1473393600</v>
      </c>
      <c r="K2793" s="12">
        <f t="shared" si="316"/>
        <v>42622.166666666672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15">
        <f t="shared" si="317"/>
        <v>102.49999999999999</v>
      </c>
      <c r="R2793" s="7">
        <f t="shared" si="314"/>
        <v>73.214285714285708</v>
      </c>
      <c r="S2793" t="str">
        <f t="shared" si="318"/>
        <v>theater</v>
      </c>
      <c r="T2793" t="str">
        <f t="shared" si="319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 s="12">
        <f t="shared" si="315"/>
        <v>42183.231006944443</v>
      </c>
      <c r="J2794">
        <v>1439357559</v>
      </c>
      <c r="K2794" s="12">
        <f t="shared" si="316"/>
        <v>42228.231006944443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15">
        <f t="shared" si="317"/>
        <v>107.60000000000001</v>
      </c>
      <c r="R2794" s="7">
        <f t="shared" si="314"/>
        <v>89.666666666666671</v>
      </c>
      <c r="S2794" t="str">
        <f t="shared" si="318"/>
        <v>theater</v>
      </c>
      <c r="T2794" t="str">
        <f t="shared" si="319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 s="12">
        <f t="shared" si="315"/>
        <v>42176.419039351851</v>
      </c>
      <c r="J2795">
        <v>1437473005</v>
      </c>
      <c r="K2795" s="12">
        <f t="shared" si="316"/>
        <v>42206.419039351851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15">
        <f t="shared" si="317"/>
        <v>110.5675</v>
      </c>
      <c r="R2795" s="7">
        <f t="shared" si="314"/>
        <v>151.4623287671233</v>
      </c>
      <c r="S2795" t="str">
        <f t="shared" si="318"/>
        <v>theater</v>
      </c>
      <c r="T2795" t="str">
        <f t="shared" si="319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 s="12">
        <f t="shared" si="315"/>
        <v>42416.691655092596</v>
      </c>
      <c r="J2796">
        <v>1457031600</v>
      </c>
      <c r="K2796" s="12">
        <f t="shared" si="316"/>
        <v>42432.791666666672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15">
        <f t="shared" si="317"/>
        <v>150</v>
      </c>
      <c r="R2796" s="7">
        <f t="shared" si="314"/>
        <v>25</v>
      </c>
      <c r="S2796" t="str">
        <f t="shared" si="318"/>
        <v>theater</v>
      </c>
      <c r="T2796" t="str">
        <f t="shared" si="319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 s="12">
        <f t="shared" si="315"/>
        <v>41780.525937500002</v>
      </c>
      <c r="J2797">
        <v>1402095600</v>
      </c>
      <c r="K2797" s="12">
        <f t="shared" si="316"/>
        <v>41796.958333333336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15">
        <f t="shared" si="317"/>
        <v>104.28571428571429</v>
      </c>
      <c r="R2797" s="7">
        <f t="shared" si="314"/>
        <v>36.5</v>
      </c>
      <c r="S2797" t="str">
        <f t="shared" si="318"/>
        <v>theater</v>
      </c>
      <c r="T2797" t="str">
        <f t="shared" si="319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 s="12">
        <f t="shared" si="315"/>
        <v>41795.528101851851</v>
      </c>
      <c r="J2798">
        <v>1404564028</v>
      </c>
      <c r="K2798" s="12">
        <f t="shared" si="316"/>
        <v>41825.528101851851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15">
        <f t="shared" si="317"/>
        <v>115.5</v>
      </c>
      <c r="R2798" s="7">
        <f t="shared" si="314"/>
        <v>44</v>
      </c>
      <c r="S2798" t="str">
        <f t="shared" si="318"/>
        <v>theater</v>
      </c>
      <c r="T2798" t="str">
        <f t="shared" si="319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 s="12">
        <f t="shared" si="315"/>
        <v>41798.94027777778</v>
      </c>
      <c r="J2799">
        <v>1404858840</v>
      </c>
      <c r="K2799" s="12">
        <f t="shared" si="316"/>
        <v>41828.94027777778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15">
        <f t="shared" si="317"/>
        <v>102.64512500000001</v>
      </c>
      <c r="R2799" s="7">
        <f t="shared" si="314"/>
        <v>87.357553191489373</v>
      </c>
      <c r="S2799" t="str">
        <f t="shared" si="318"/>
        <v>theater</v>
      </c>
      <c r="T2799" t="str">
        <f t="shared" si="319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 s="12">
        <f t="shared" si="315"/>
        <v>42201.675011574072</v>
      </c>
      <c r="J2800">
        <v>1438358400</v>
      </c>
      <c r="K2800" s="12">
        <f t="shared" si="316"/>
        <v>42216.666666666672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15">
        <f t="shared" si="317"/>
        <v>101.4</v>
      </c>
      <c r="R2800" s="7">
        <f t="shared" si="314"/>
        <v>36.474820143884891</v>
      </c>
      <c r="S2800" t="str">
        <f t="shared" si="318"/>
        <v>theater</v>
      </c>
      <c r="T2800" t="str">
        <f t="shared" si="319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 s="12">
        <f t="shared" si="315"/>
        <v>42507.264699074076</v>
      </c>
      <c r="J2801">
        <v>1466179200</v>
      </c>
      <c r="K2801" s="12">
        <f t="shared" si="316"/>
        <v>42538.666666666672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15">
        <f t="shared" si="317"/>
        <v>116.6348</v>
      </c>
      <c r="R2801" s="7">
        <f t="shared" si="314"/>
        <v>44.859538461538463</v>
      </c>
      <c r="S2801" t="str">
        <f t="shared" si="318"/>
        <v>theater</v>
      </c>
      <c r="T2801" t="str">
        <f t="shared" si="319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 s="12">
        <f t="shared" si="315"/>
        <v>41948.552847222221</v>
      </c>
      <c r="J2802">
        <v>1420377366</v>
      </c>
      <c r="K2802" s="12">
        <f t="shared" si="316"/>
        <v>42008.552847222221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15">
        <f t="shared" si="317"/>
        <v>133</v>
      </c>
      <c r="R2802" s="7">
        <f t="shared" si="314"/>
        <v>42.903225806451616</v>
      </c>
      <c r="S2802" t="str">
        <f t="shared" si="318"/>
        <v>theater</v>
      </c>
      <c r="T2802" t="str">
        <f t="shared" si="319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 s="12">
        <f t="shared" si="315"/>
        <v>41900.243159722224</v>
      </c>
      <c r="J2803">
        <v>1412938800</v>
      </c>
      <c r="K2803" s="12">
        <f t="shared" si="316"/>
        <v>41922.458333333336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15">
        <f t="shared" si="317"/>
        <v>133.20000000000002</v>
      </c>
      <c r="R2803" s="7">
        <f t="shared" si="314"/>
        <v>51.230769230769234</v>
      </c>
      <c r="S2803" t="str">
        <f t="shared" si="318"/>
        <v>theater</v>
      </c>
      <c r="T2803" t="str">
        <f t="shared" si="319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 s="12">
        <f t="shared" si="315"/>
        <v>42192.64707175926</v>
      </c>
      <c r="J2804">
        <v>1438875107</v>
      </c>
      <c r="K2804" s="12">
        <f t="shared" si="316"/>
        <v>42222.64707175926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15">
        <f t="shared" si="317"/>
        <v>101.83333333333333</v>
      </c>
      <c r="R2804" s="7">
        <f t="shared" si="314"/>
        <v>33.944444444444443</v>
      </c>
      <c r="S2804" t="str">
        <f t="shared" si="318"/>
        <v>theater</v>
      </c>
      <c r="T2804" t="str">
        <f t="shared" si="319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 s="12">
        <f t="shared" si="315"/>
        <v>42158.065694444449</v>
      </c>
      <c r="J2805">
        <v>1437004800</v>
      </c>
      <c r="K2805" s="12">
        <f t="shared" si="316"/>
        <v>42201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15">
        <f t="shared" si="317"/>
        <v>127.95</v>
      </c>
      <c r="R2805" s="7">
        <f t="shared" si="314"/>
        <v>90.744680851063833</v>
      </c>
      <c r="S2805" t="str">
        <f t="shared" si="318"/>
        <v>theater</v>
      </c>
      <c r="T2805" t="str">
        <f t="shared" si="319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 s="12">
        <f t="shared" si="315"/>
        <v>41881.453587962962</v>
      </c>
      <c r="J2806">
        <v>1411987990</v>
      </c>
      <c r="K2806" s="12">
        <f t="shared" si="316"/>
        <v>41911.453587962962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15">
        <f t="shared" si="317"/>
        <v>114.99999999999999</v>
      </c>
      <c r="R2806" s="7">
        <f t="shared" si="314"/>
        <v>50</v>
      </c>
      <c r="S2806" t="str">
        <f t="shared" si="318"/>
        <v>theater</v>
      </c>
      <c r="T2806" t="str">
        <f t="shared" si="319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 s="12">
        <f t="shared" si="315"/>
        <v>42213.505474537036</v>
      </c>
      <c r="J2807">
        <v>1440245273</v>
      </c>
      <c r="K2807" s="12">
        <f t="shared" si="316"/>
        <v>42238.505474537036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15">
        <f t="shared" si="317"/>
        <v>110.00000000000001</v>
      </c>
      <c r="R2807" s="7">
        <f t="shared" si="314"/>
        <v>24.444444444444443</v>
      </c>
      <c r="S2807" t="str">
        <f t="shared" si="318"/>
        <v>theater</v>
      </c>
      <c r="T2807" t="str">
        <f t="shared" si="319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 s="12">
        <f t="shared" si="315"/>
        <v>42185.267245370371</v>
      </c>
      <c r="J2808">
        <v>1438772400</v>
      </c>
      <c r="K2808" s="12">
        <f t="shared" si="316"/>
        <v>42221.458333333328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15">
        <f t="shared" si="317"/>
        <v>112.1</v>
      </c>
      <c r="R2808" s="7">
        <f t="shared" si="314"/>
        <v>44.25</v>
      </c>
      <c r="S2808" t="str">
        <f t="shared" si="318"/>
        <v>theater</v>
      </c>
      <c r="T2808" t="str">
        <f t="shared" si="319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 s="12">
        <f t="shared" si="315"/>
        <v>42154.873124999998</v>
      </c>
      <c r="J2809">
        <v>1435611438</v>
      </c>
      <c r="K2809" s="12">
        <f t="shared" si="316"/>
        <v>42184.873124999998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15">
        <f t="shared" si="317"/>
        <v>126</v>
      </c>
      <c r="R2809" s="7">
        <f t="shared" si="314"/>
        <v>67.741935483870961</v>
      </c>
      <c r="S2809" t="str">
        <f t="shared" si="318"/>
        <v>theater</v>
      </c>
      <c r="T2809" t="str">
        <f t="shared" si="319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 s="12">
        <f t="shared" si="315"/>
        <v>42208.84646990741</v>
      </c>
      <c r="J2810">
        <v>1440274735</v>
      </c>
      <c r="K2810" s="12">
        <f t="shared" si="316"/>
        <v>42238.84646990741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15">
        <f t="shared" si="317"/>
        <v>100.24444444444444</v>
      </c>
      <c r="R2810" s="7">
        <f t="shared" si="314"/>
        <v>65.376811594202906</v>
      </c>
      <c r="S2810" t="str">
        <f t="shared" si="318"/>
        <v>theater</v>
      </c>
      <c r="T2810" t="str">
        <f t="shared" si="319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 s="12">
        <f t="shared" si="315"/>
        <v>42451.496817129635</v>
      </c>
      <c r="J2811">
        <v>1459348740</v>
      </c>
      <c r="K2811" s="12">
        <f t="shared" si="316"/>
        <v>42459.610416666663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15">
        <f t="shared" si="317"/>
        <v>102.4</v>
      </c>
      <c r="R2811" s="7">
        <f t="shared" si="314"/>
        <v>121.9047619047619</v>
      </c>
      <c r="S2811" t="str">
        <f t="shared" si="318"/>
        <v>theater</v>
      </c>
      <c r="T2811" t="str">
        <f t="shared" si="319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 s="12">
        <f t="shared" si="315"/>
        <v>41759.13962962963</v>
      </c>
      <c r="J2812">
        <v>1401595140</v>
      </c>
      <c r="K2812" s="12">
        <f t="shared" si="316"/>
        <v>41791.165972222225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15">
        <f t="shared" si="317"/>
        <v>108.2</v>
      </c>
      <c r="R2812" s="7">
        <f t="shared" si="314"/>
        <v>47.456140350877192</v>
      </c>
      <c r="S2812" t="str">
        <f t="shared" si="318"/>
        <v>theater</v>
      </c>
      <c r="T2812" t="str">
        <f t="shared" si="319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 s="12">
        <f t="shared" si="315"/>
        <v>42028.496562500004</v>
      </c>
      <c r="J2813">
        <v>1424692503</v>
      </c>
      <c r="K2813" s="12">
        <f t="shared" si="316"/>
        <v>42058.496562500004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15">
        <f t="shared" si="317"/>
        <v>100.27</v>
      </c>
      <c r="R2813" s="7">
        <f t="shared" si="314"/>
        <v>92.842592592592595</v>
      </c>
      <c r="S2813" t="str">
        <f t="shared" si="318"/>
        <v>theater</v>
      </c>
      <c r="T2813" t="str">
        <f t="shared" si="319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 s="12">
        <f t="shared" si="315"/>
        <v>42054.74418981481</v>
      </c>
      <c r="J2814">
        <v>1428292800</v>
      </c>
      <c r="K2814" s="12">
        <f t="shared" si="316"/>
        <v>42100.166666666672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15">
        <f t="shared" si="317"/>
        <v>113.3</v>
      </c>
      <c r="R2814" s="7">
        <f t="shared" ref="R2814:R2877" si="320">(E2814/N2814)</f>
        <v>68.253012048192772</v>
      </c>
      <c r="S2814" t="str">
        <f t="shared" si="318"/>
        <v>theater</v>
      </c>
      <c r="T2814" t="str">
        <f t="shared" si="319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 s="12">
        <f t="shared" si="315"/>
        <v>42693.742604166662</v>
      </c>
      <c r="J2815">
        <v>1481737761</v>
      </c>
      <c r="K2815" s="12">
        <f t="shared" si="316"/>
        <v>42718.742604166662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15">
        <f t="shared" si="317"/>
        <v>127.57571428571428</v>
      </c>
      <c r="R2815" s="7">
        <f t="shared" si="320"/>
        <v>37.209583333333335</v>
      </c>
      <c r="S2815" t="str">
        <f t="shared" si="318"/>
        <v>theater</v>
      </c>
      <c r="T2815" t="str">
        <f t="shared" si="319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 s="12">
        <f t="shared" si="315"/>
        <v>42103.399479166663</v>
      </c>
      <c r="J2816">
        <v>1431164115</v>
      </c>
      <c r="K2816" s="12">
        <f t="shared" si="316"/>
        <v>42133.399479166663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15">
        <f t="shared" si="317"/>
        <v>107.73333333333332</v>
      </c>
      <c r="R2816" s="7">
        <f t="shared" si="320"/>
        <v>25.25</v>
      </c>
      <c r="S2816" t="str">
        <f t="shared" si="318"/>
        <v>theater</v>
      </c>
      <c r="T2816" t="str">
        <f t="shared" si="319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 s="12">
        <f t="shared" si="315"/>
        <v>42559.776724537034</v>
      </c>
      <c r="J2817">
        <v>1470595109</v>
      </c>
      <c r="K2817" s="12">
        <f t="shared" si="316"/>
        <v>42589.776724537034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15">
        <f t="shared" si="317"/>
        <v>242</v>
      </c>
      <c r="R2817" s="7">
        <f t="shared" si="320"/>
        <v>43.214285714285715</v>
      </c>
      <c r="S2817" t="str">
        <f t="shared" si="318"/>
        <v>theater</v>
      </c>
      <c r="T2817" t="str">
        <f t="shared" si="319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 s="12">
        <f t="shared" si="315"/>
        <v>42188.467499999999</v>
      </c>
      <c r="J2818">
        <v>1438531200</v>
      </c>
      <c r="K2818" s="12">
        <f t="shared" si="316"/>
        <v>42218.666666666672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15">
        <f t="shared" si="317"/>
        <v>141.56666666666666</v>
      </c>
      <c r="R2818" s="7">
        <f t="shared" si="320"/>
        <v>25.130177514792898</v>
      </c>
      <c r="S2818" t="str">
        <f t="shared" si="318"/>
        <v>theater</v>
      </c>
      <c r="T2818" t="str">
        <f t="shared" si="319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 s="12">
        <f t="shared" ref="I2819:I2882" si="321">(((L2819/60)/60)/24)+DATE(1970, 1, 1)</f>
        <v>42023.634976851856</v>
      </c>
      <c r="J2819">
        <v>1425136462</v>
      </c>
      <c r="K2819" s="12">
        <f t="shared" ref="K2819:K2882" si="322">(((J2819/60)/60)/24)+DATE(1970, 1, 1)</f>
        <v>42063.634976851856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15">
        <f t="shared" ref="Q2819:Q2882" si="323">E2819/D2819*100</f>
        <v>130</v>
      </c>
      <c r="R2819" s="7">
        <f t="shared" si="320"/>
        <v>23.636363636363637</v>
      </c>
      <c r="S2819" t="str">
        <f t="shared" si="318"/>
        <v>theater</v>
      </c>
      <c r="T2819" t="str">
        <f t="shared" si="319"/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 s="12">
        <f t="shared" si="321"/>
        <v>42250.598217592589</v>
      </c>
      <c r="J2820">
        <v>1443018086</v>
      </c>
      <c r="K2820" s="12">
        <f t="shared" si="322"/>
        <v>42270.598217592589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15">
        <f t="shared" si="323"/>
        <v>106.03</v>
      </c>
      <c r="R2820" s="7">
        <f t="shared" si="320"/>
        <v>103.95098039215686</v>
      </c>
      <c r="S2820" t="str">
        <f t="shared" si="318"/>
        <v>theater</v>
      </c>
      <c r="T2820" t="str">
        <f t="shared" si="31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 s="12">
        <f t="shared" si="321"/>
        <v>42139.525567129633</v>
      </c>
      <c r="J2821">
        <v>1434285409</v>
      </c>
      <c r="K2821" s="12">
        <f t="shared" si="322"/>
        <v>42169.525567129633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15">
        <f t="shared" si="323"/>
        <v>104.80000000000001</v>
      </c>
      <c r="R2821" s="7">
        <f t="shared" si="320"/>
        <v>50.384615384615387</v>
      </c>
      <c r="S2821" t="str">
        <f t="shared" si="318"/>
        <v>theater</v>
      </c>
      <c r="T2821" t="str">
        <f t="shared" si="31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 s="12">
        <f t="shared" si="321"/>
        <v>42401.610983796301</v>
      </c>
      <c r="J2822">
        <v>1456444800</v>
      </c>
      <c r="K2822" s="12">
        <f t="shared" si="322"/>
        <v>42426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15">
        <f t="shared" si="323"/>
        <v>136</v>
      </c>
      <c r="R2822" s="7">
        <f t="shared" si="320"/>
        <v>13.6</v>
      </c>
      <c r="S2822" t="str">
        <f t="shared" si="318"/>
        <v>theater</v>
      </c>
      <c r="T2822" t="str">
        <f t="shared" si="31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 s="12">
        <f t="shared" si="321"/>
        <v>41875.922858796301</v>
      </c>
      <c r="J2823">
        <v>1411510135</v>
      </c>
      <c r="K2823" s="12">
        <f t="shared" si="322"/>
        <v>41905.922858796301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15">
        <f t="shared" si="323"/>
        <v>100</v>
      </c>
      <c r="R2823" s="7">
        <f t="shared" si="320"/>
        <v>28.571428571428573</v>
      </c>
      <c r="S2823" t="str">
        <f t="shared" si="318"/>
        <v>theater</v>
      </c>
      <c r="T2823" t="str">
        <f t="shared" si="31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 s="12">
        <f t="shared" si="321"/>
        <v>42060.683935185181</v>
      </c>
      <c r="J2824">
        <v>1427469892</v>
      </c>
      <c r="K2824" s="12">
        <f t="shared" si="322"/>
        <v>42090.642268518524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15">
        <f t="shared" si="323"/>
        <v>100</v>
      </c>
      <c r="R2824" s="7">
        <f t="shared" si="320"/>
        <v>63.829787234042556</v>
      </c>
      <c r="S2824" t="str">
        <f t="shared" si="318"/>
        <v>theater</v>
      </c>
      <c r="T2824" t="str">
        <f t="shared" si="31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 s="12">
        <f t="shared" si="321"/>
        <v>42067.011643518519</v>
      </c>
      <c r="J2825">
        <v>1427842740</v>
      </c>
      <c r="K2825" s="12">
        <f t="shared" si="322"/>
        <v>42094.957638888889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15">
        <f t="shared" si="323"/>
        <v>124</v>
      </c>
      <c r="R2825" s="7">
        <f t="shared" si="320"/>
        <v>8.8571428571428577</v>
      </c>
      <c r="S2825" t="str">
        <f t="shared" si="318"/>
        <v>theater</v>
      </c>
      <c r="T2825" t="str">
        <f t="shared" si="31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 s="12">
        <f t="shared" si="321"/>
        <v>42136.270787037036</v>
      </c>
      <c r="J2826">
        <v>1434159780</v>
      </c>
      <c r="K2826" s="12">
        <f t="shared" si="322"/>
        <v>42168.071527777778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15">
        <f t="shared" si="323"/>
        <v>116.92307692307693</v>
      </c>
      <c r="R2826" s="7">
        <f t="shared" si="320"/>
        <v>50.666666666666664</v>
      </c>
      <c r="S2826" t="str">
        <f t="shared" si="318"/>
        <v>theater</v>
      </c>
      <c r="T2826" t="str">
        <f t="shared" si="31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 s="12">
        <f t="shared" si="321"/>
        <v>42312.792662037042</v>
      </c>
      <c r="J2827">
        <v>1449255686</v>
      </c>
      <c r="K2827" s="12">
        <f t="shared" si="322"/>
        <v>42342.792662037042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15">
        <f t="shared" si="323"/>
        <v>103.33333333333334</v>
      </c>
      <c r="R2827" s="7">
        <f t="shared" si="320"/>
        <v>60.784313725490193</v>
      </c>
      <c r="S2827" t="str">
        <f t="shared" si="318"/>
        <v>theater</v>
      </c>
      <c r="T2827" t="str">
        <f t="shared" si="31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 s="12">
        <f t="shared" si="321"/>
        <v>42171.034861111111</v>
      </c>
      <c r="J2828">
        <v>1436511600</v>
      </c>
      <c r="K2828" s="12">
        <f t="shared" si="322"/>
        <v>42195.291666666672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15">
        <f t="shared" si="323"/>
        <v>107.74999999999999</v>
      </c>
      <c r="R2828" s="7">
        <f t="shared" si="320"/>
        <v>113.42105263157895</v>
      </c>
      <c r="S2828" t="str">
        <f t="shared" si="318"/>
        <v>theater</v>
      </c>
      <c r="T2828" t="str">
        <f t="shared" si="31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 s="12">
        <f t="shared" si="321"/>
        <v>42494.683634259258</v>
      </c>
      <c r="J2829">
        <v>1464971400</v>
      </c>
      <c r="K2829" s="12">
        <f t="shared" si="322"/>
        <v>42524.6875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15">
        <f t="shared" si="323"/>
        <v>120.24999999999999</v>
      </c>
      <c r="R2829" s="7">
        <f t="shared" si="320"/>
        <v>104.56521739130434</v>
      </c>
      <c r="S2829" t="str">
        <f t="shared" si="318"/>
        <v>theater</v>
      </c>
      <c r="T2829" t="str">
        <f t="shared" si="31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 s="12">
        <f t="shared" si="321"/>
        <v>42254.264687499999</v>
      </c>
      <c r="J2830">
        <v>1443826800</v>
      </c>
      <c r="K2830" s="12">
        <f t="shared" si="322"/>
        <v>42279.958333333328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15">
        <f t="shared" si="323"/>
        <v>100.37894736842105</v>
      </c>
      <c r="R2830" s="7">
        <f t="shared" si="320"/>
        <v>98.30927835051547</v>
      </c>
      <c r="S2830" t="str">
        <f t="shared" si="318"/>
        <v>theater</v>
      </c>
      <c r="T2830" t="str">
        <f t="shared" si="31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 s="12">
        <f t="shared" si="321"/>
        <v>42495.434236111112</v>
      </c>
      <c r="J2831">
        <v>1464863118</v>
      </c>
      <c r="K2831" s="12">
        <f t="shared" si="322"/>
        <v>42523.434236111112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15">
        <f t="shared" si="323"/>
        <v>106.52</v>
      </c>
      <c r="R2831" s="7">
        <f t="shared" si="320"/>
        <v>35.039473684210527</v>
      </c>
      <c r="S2831" t="str">
        <f t="shared" si="318"/>
        <v>theater</v>
      </c>
      <c r="T2831" t="str">
        <f t="shared" si="31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 s="12">
        <f t="shared" si="321"/>
        <v>41758.839675925927</v>
      </c>
      <c r="J2832">
        <v>1399867140</v>
      </c>
      <c r="K2832" s="12">
        <f t="shared" si="322"/>
        <v>41771.165972222225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15">
        <f t="shared" si="323"/>
        <v>100</v>
      </c>
      <c r="R2832" s="7">
        <f t="shared" si="320"/>
        <v>272.72727272727275</v>
      </c>
      <c r="S2832" t="str">
        <f t="shared" si="318"/>
        <v>theater</v>
      </c>
      <c r="T2832" t="str">
        <f t="shared" si="31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 s="12">
        <f t="shared" si="321"/>
        <v>42171.824884259258</v>
      </c>
      <c r="J2833">
        <v>1437076070</v>
      </c>
      <c r="K2833" s="12">
        <f t="shared" si="322"/>
        <v>42201.824884259258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15">
        <f t="shared" si="323"/>
        <v>110.66666666666667</v>
      </c>
      <c r="R2833" s="7">
        <f t="shared" si="320"/>
        <v>63.846153846153847</v>
      </c>
      <c r="S2833" t="str">
        <f t="shared" si="318"/>
        <v>theater</v>
      </c>
      <c r="T2833" t="str">
        <f t="shared" si="31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 s="12">
        <f t="shared" si="321"/>
        <v>41938.709421296298</v>
      </c>
      <c r="J2834">
        <v>1416780000</v>
      </c>
      <c r="K2834" s="12">
        <f t="shared" si="322"/>
        <v>41966.916666666672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15">
        <f t="shared" si="323"/>
        <v>114.71959999999999</v>
      </c>
      <c r="R2834" s="7">
        <f t="shared" si="320"/>
        <v>30.189368421052631</v>
      </c>
      <c r="S2834" t="str">
        <f t="shared" si="318"/>
        <v>theater</v>
      </c>
      <c r="T2834" t="str">
        <f t="shared" si="31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 s="12">
        <f t="shared" si="321"/>
        <v>42268.127696759257</v>
      </c>
      <c r="J2835">
        <v>1444528800</v>
      </c>
      <c r="K2835" s="12">
        <f t="shared" si="322"/>
        <v>42288.083333333328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15">
        <f t="shared" si="323"/>
        <v>108.25925925925925</v>
      </c>
      <c r="R2835" s="7">
        <f t="shared" si="320"/>
        <v>83.51428571428572</v>
      </c>
      <c r="S2835" t="str">
        <f t="shared" si="318"/>
        <v>theater</v>
      </c>
      <c r="T2835" t="str">
        <f t="shared" si="31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 s="12">
        <f t="shared" si="321"/>
        <v>42019.959837962961</v>
      </c>
      <c r="J2836">
        <v>1422658930</v>
      </c>
      <c r="K2836" s="12">
        <f t="shared" si="322"/>
        <v>42034.959837962961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15">
        <f t="shared" si="323"/>
        <v>170</v>
      </c>
      <c r="R2836" s="7">
        <f t="shared" si="320"/>
        <v>64.761904761904759</v>
      </c>
      <c r="S2836" t="str">
        <f t="shared" si="318"/>
        <v>theater</v>
      </c>
      <c r="T2836" t="str">
        <f t="shared" si="31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 s="12">
        <f t="shared" si="321"/>
        <v>42313.703900462962</v>
      </c>
      <c r="J2837">
        <v>1449273600</v>
      </c>
      <c r="K2837" s="12">
        <f t="shared" si="322"/>
        <v>42343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15">
        <f t="shared" si="323"/>
        <v>187.09899999999999</v>
      </c>
      <c r="R2837" s="7">
        <f t="shared" si="320"/>
        <v>20.118172043010752</v>
      </c>
      <c r="S2837" t="str">
        <f t="shared" si="318"/>
        <v>theater</v>
      </c>
      <c r="T2837" t="str">
        <f t="shared" si="31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 s="12">
        <f t="shared" si="321"/>
        <v>42746.261782407411</v>
      </c>
      <c r="J2838">
        <v>1487393940</v>
      </c>
      <c r="K2838" s="12">
        <f t="shared" si="322"/>
        <v>42784.207638888889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15">
        <f t="shared" si="323"/>
        <v>107.77777777777777</v>
      </c>
      <c r="R2838" s="7">
        <f t="shared" si="320"/>
        <v>44.090909090909093</v>
      </c>
      <c r="S2838" t="str">
        <f t="shared" si="318"/>
        <v>theater</v>
      </c>
      <c r="T2838" t="str">
        <f t="shared" si="31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 s="12">
        <f t="shared" si="321"/>
        <v>42307.908379629633</v>
      </c>
      <c r="J2839">
        <v>1449701284</v>
      </c>
      <c r="K2839" s="12">
        <f t="shared" si="322"/>
        <v>42347.950046296297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15">
        <f t="shared" si="323"/>
        <v>100</v>
      </c>
      <c r="R2839" s="7">
        <f t="shared" si="320"/>
        <v>40.476190476190474</v>
      </c>
      <c r="S2839" t="str">
        <f t="shared" si="318"/>
        <v>theater</v>
      </c>
      <c r="T2839" t="str">
        <f t="shared" si="31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 s="12">
        <f t="shared" si="321"/>
        <v>41842.607592592591</v>
      </c>
      <c r="J2840">
        <v>1407967200</v>
      </c>
      <c r="K2840" s="12">
        <f t="shared" si="322"/>
        <v>41864.916666666664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15">
        <f t="shared" si="323"/>
        <v>120.24999999999999</v>
      </c>
      <c r="R2840" s="7">
        <f t="shared" si="320"/>
        <v>44.537037037037038</v>
      </c>
      <c r="S2840" t="str">
        <f t="shared" si="318"/>
        <v>theater</v>
      </c>
      <c r="T2840" t="str">
        <f t="shared" si="31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 s="12">
        <f t="shared" si="321"/>
        <v>41853.240208333329</v>
      </c>
      <c r="J2841">
        <v>1408942740</v>
      </c>
      <c r="K2841" s="12">
        <f t="shared" si="322"/>
        <v>41876.207638888889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15">
        <f t="shared" si="323"/>
        <v>111.42857142857143</v>
      </c>
      <c r="R2841" s="7">
        <f t="shared" si="320"/>
        <v>125.80645161290323</v>
      </c>
      <c r="S2841" t="str">
        <f t="shared" si="318"/>
        <v>theater</v>
      </c>
      <c r="T2841" t="str">
        <f t="shared" si="31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 s="12">
        <f t="shared" si="321"/>
        <v>42060.035636574074</v>
      </c>
      <c r="J2842">
        <v>1426698000</v>
      </c>
      <c r="K2842" s="12">
        <f t="shared" si="322"/>
        <v>42081.708333333328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15">
        <f t="shared" si="323"/>
        <v>104</v>
      </c>
      <c r="R2842" s="7">
        <f t="shared" si="320"/>
        <v>19.696969696969695</v>
      </c>
      <c r="S2842" t="str">
        <f t="shared" si="318"/>
        <v>theater</v>
      </c>
      <c r="T2842" t="str">
        <f t="shared" si="31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 s="12">
        <f t="shared" si="321"/>
        <v>42291.739548611105</v>
      </c>
      <c r="J2843">
        <v>1450032297</v>
      </c>
      <c r="K2843" s="12">
        <f t="shared" si="322"/>
        <v>42351.781215277777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15">
        <f t="shared" si="323"/>
        <v>1</v>
      </c>
      <c r="R2843" s="7">
        <f t="shared" si="320"/>
        <v>10</v>
      </c>
      <c r="S2843" t="str">
        <f t="shared" si="318"/>
        <v>theater</v>
      </c>
      <c r="T2843" t="str">
        <f t="shared" si="31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 s="12">
        <f t="shared" si="321"/>
        <v>41784.952488425923</v>
      </c>
      <c r="J2844">
        <v>1403348400</v>
      </c>
      <c r="K2844" s="12">
        <f t="shared" si="322"/>
        <v>41811.458333333336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15">
        <f t="shared" si="323"/>
        <v>0</v>
      </c>
      <c r="R2844" s="7" t="e">
        <f t="shared" si="320"/>
        <v>#DIV/0!</v>
      </c>
      <c r="S2844" t="str">
        <f t="shared" si="318"/>
        <v>theater</v>
      </c>
      <c r="T2844" t="str">
        <f t="shared" si="31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 s="12">
        <f t="shared" si="321"/>
        <v>42492.737847222219</v>
      </c>
      <c r="J2845">
        <v>1465790400</v>
      </c>
      <c r="K2845" s="12">
        <f t="shared" si="322"/>
        <v>42534.166666666672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15">
        <f t="shared" si="323"/>
        <v>0</v>
      </c>
      <c r="R2845" s="7" t="e">
        <f t="shared" si="320"/>
        <v>#DIV/0!</v>
      </c>
      <c r="S2845" t="str">
        <f t="shared" si="318"/>
        <v>theater</v>
      </c>
      <c r="T2845" t="str">
        <f t="shared" si="31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 s="12">
        <f t="shared" si="321"/>
        <v>42709.546064814815</v>
      </c>
      <c r="J2846">
        <v>1483535180</v>
      </c>
      <c r="K2846" s="12">
        <f t="shared" si="322"/>
        <v>42739.546064814815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15">
        <f t="shared" si="323"/>
        <v>5.4545454545454541</v>
      </c>
      <c r="R2846" s="7">
        <f t="shared" si="320"/>
        <v>30</v>
      </c>
      <c r="S2846" t="str">
        <f t="shared" si="318"/>
        <v>theater</v>
      </c>
      <c r="T2846" t="str">
        <f t="shared" si="31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 s="12">
        <f t="shared" si="321"/>
        <v>42103.016585648147</v>
      </c>
      <c r="J2847">
        <v>1433723033</v>
      </c>
      <c r="K2847" s="12">
        <f t="shared" si="322"/>
        <v>42163.016585648147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15">
        <f t="shared" si="323"/>
        <v>31.546666666666667</v>
      </c>
      <c r="R2847" s="7">
        <f t="shared" si="320"/>
        <v>60.666666666666664</v>
      </c>
      <c r="S2847" t="str">
        <f t="shared" si="318"/>
        <v>theater</v>
      </c>
      <c r="T2847" t="str">
        <f t="shared" si="31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 s="12">
        <f t="shared" si="321"/>
        <v>42108.692060185189</v>
      </c>
      <c r="J2848">
        <v>1432917394</v>
      </c>
      <c r="K2848" s="12">
        <f t="shared" si="322"/>
        <v>42153.692060185189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15">
        <f t="shared" si="323"/>
        <v>0</v>
      </c>
      <c r="R2848" s="7" t="e">
        <f t="shared" si="320"/>
        <v>#DIV/0!</v>
      </c>
      <c r="S2848" t="str">
        <f t="shared" ref="S2848:S2911" si="324">LEFT(P2848,8-1)</f>
        <v>theater</v>
      </c>
      <c r="T2848" t="str">
        <f t="shared" ref="T2848:T2911" si="325">RIGHT(P2848,6-1)</f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 s="12">
        <f t="shared" si="321"/>
        <v>42453.806307870371</v>
      </c>
      <c r="J2849">
        <v>1464031265</v>
      </c>
      <c r="K2849" s="12">
        <f t="shared" si="322"/>
        <v>42513.806307870371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15">
        <f t="shared" si="323"/>
        <v>0</v>
      </c>
      <c r="R2849" s="7" t="e">
        <f t="shared" si="320"/>
        <v>#DIV/0!</v>
      </c>
      <c r="S2849" t="str">
        <f t="shared" si="324"/>
        <v>theater</v>
      </c>
      <c r="T2849" t="str">
        <f t="shared" si="325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 s="12">
        <f t="shared" si="321"/>
        <v>42123.648831018523</v>
      </c>
      <c r="J2850">
        <v>1432913659</v>
      </c>
      <c r="K2850" s="12">
        <f t="shared" si="322"/>
        <v>42153.648831018523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15">
        <f t="shared" si="323"/>
        <v>0.2</v>
      </c>
      <c r="R2850" s="7">
        <f t="shared" si="320"/>
        <v>23.333333333333332</v>
      </c>
      <c r="S2850" t="str">
        <f t="shared" si="324"/>
        <v>theater</v>
      </c>
      <c r="T2850" t="str">
        <f t="shared" si="325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 s="12">
        <f t="shared" si="321"/>
        <v>42453.428240740745</v>
      </c>
      <c r="J2851">
        <v>1461406600</v>
      </c>
      <c r="K2851" s="12">
        <f t="shared" si="322"/>
        <v>42483.428240740745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15">
        <f t="shared" si="323"/>
        <v>1</v>
      </c>
      <c r="R2851" s="7">
        <f t="shared" si="320"/>
        <v>5</v>
      </c>
      <c r="S2851" t="str">
        <f t="shared" si="324"/>
        <v>theater</v>
      </c>
      <c r="T2851" t="str">
        <f t="shared" si="325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 s="12">
        <f t="shared" si="321"/>
        <v>41858.007071759261</v>
      </c>
      <c r="J2852">
        <v>1409962211</v>
      </c>
      <c r="K2852" s="12">
        <f t="shared" si="322"/>
        <v>41888.007071759261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15">
        <f t="shared" si="323"/>
        <v>3.8875000000000002</v>
      </c>
      <c r="R2852" s="7">
        <f t="shared" si="320"/>
        <v>23.923076923076923</v>
      </c>
      <c r="S2852" t="str">
        <f t="shared" si="324"/>
        <v>theater</v>
      </c>
      <c r="T2852" t="str">
        <f t="shared" si="325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 s="12">
        <f t="shared" si="321"/>
        <v>42390.002650462964</v>
      </c>
      <c r="J2853">
        <v>1454109420</v>
      </c>
      <c r="K2853" s="12">
        <f t="shared" si="322"/>
        <v>42398.970138888893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15">
        <f t="shared" si="323"/>
        <v>0</v>
      </c>
      <c r="R2853" s="7" t="e">
        <f t="shared" si="320"/>
        <v>#DIV/0!</v>
      </c>
      <c r="S2853" t="str">
        <f t="shared" si="324"/>
        <v>theater</v>
      </c>
      <c r="T2853" t="str">
        <f t="shared" si="325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 s="12">
        <f t="shared" si="321"/>
        <v>41781.045173611114</v>
      </c>
      <c r="J2854">
        <v>1403312703</v>
      </c>
      <c r="K2854" s="12">
        <f t="shared" si="322"/>
        <v>41811.045173611114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15">
        <f t="shared" si="323"/>
        <v>1.9</v>
      </c>
      <c r="R2854" s="7">
        <f t="shared" si="320"/>
        <v>15.833333333333334</v>
      </c>
      <c r="S2854" t="str">
        <f t="shared" si="324"/>
        <v>theater</v>
      </c>
      <c r="T2854" t="str">
        <f t="shared" si="325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 s="12">
        <f t="shared" si="321"/>
        <v>41836.190937499996</v>
      </c>
      <c r="J2855">
        <v>1410669297</v>
      </c>
      <c r="K2855" s="12">
        <f t="shared" si="322"/>
        <v>41896.190937499996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15">
        <f t="shared" si="323"/>
        <v>0</v>
      </c>
      <c r="R2855" s="7" t="e">
        <f t="shared" si="320"/>
        <v>#DIV/0!</v>
      </c>
      <c r="S2855" t="str">
        <f t="shared" si="324"/>
        <v>theater</v>
      </c>
      <c r="T2855" t="str">
        <f t="shared" si="325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 s="12">
        <f t="shared" si="321"/>
        <v>42111.71665509259</v>
      </c>
      <c r="J2856">
        <v>1431018719</v>
      </c>
      <c r="K2856" s="12">
        <f t="shared" si="322"/>
        <v>42131.71665509259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15">
        <f t="shared" si="323"/>
        <v>41.699999999999996</v>
      </c>
      <c r="R2856" s="7">
        <f t="shared" si="320"/>
        <v>29.785714285714285</v>
      </c>
      <c r="S2856" t="str">
        <f t="shared" si="324"/>
        <v>theater</v>
      </c>
      <c r="T2856" t="str">
        <f t="shared" si="325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 s="12">
        <f t="shared" si="321"/>
        <v>42370.007766203707</v>
      </c>
      <c r="J2857">
        <v>1454110440</v>
      </c>
      <c r="K2857" s="12">
        <f t="shared" si="322"/>
        <v>42398.981944444444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15">
        <f t="shared" si="323"/>
        <v>50</v>
      </c>
      <c r="R2857" s="7">
        <f t="shared" si="320"/>
        <v>60</v>
      </c>
      <c r="S2857" t="str">
        <f t="shared" si="324"/>
        <v>theater</v>
      </c>
      <c r="T2857" t="str">
        <f t="shared" si="325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 s="12">
        <f t="shared" si="321"/>
        <v>42165.037581018521</v>
      </c>
      <c r="J2858">
        <v>1439069640</v>
      </c>
      <c r="K2858" s="12">
        <f t="shared" si="322"/>
        <v>42224.898611111115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15">
        <f t="shared" si="323"/>
        <v>4.8666666666666663</v>
      </c>
      <c r="R2858" s="7">
        <f t="shared" si="320"/>
        <v>24.333333333333332</v>
      </c>
      <c r="S2858" t="str">
        <f t="shared" si="324"/>
        <v>theater</v>
      </c>
      <c r="T2858" t="str">
        <f t="shared" si="325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 s="12">
        <f t="shared" si="321"/>
        <v>42726.920081018514</v>
      </c>
      <c r="J2859">
        <v>1487613600</v>
      </c>
      <c r="K2859" s="12">
        <f t="shared" si="322"/>
        <v>42786.75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15">
        <f t="shared" si="323"/>
        <v>19.736842105263158</v>
      </c>
      <c r="R2859" s="7">
        <f t="shared" si="320"/>
        <v>500</v>
      </c>
      <c r="S2859" t="str">
        <f t="shared" si="324"/>
        <v>theater</v>
      </c>
      <c r="T2859" t="str">
        <f t="shared" si="325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 s="12">
        <f t="shared" si="321"/>
        <v>41954.545081018514</v>
      </c>
      <c r="J2860">
        <v>1417778880</v>
      </c>
      <c r="K2860" s="12">
        <f t="shared" si="322"/>
        <v>41978.477777777778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15">
        <f t="shared" si="323"/>
        <v>0</v>
      </c>
      <c r="R2860" s="7" t="e">
        <f t="shared" si="320"/>
        <v>#DIV/0!</v>
      </c>
      <c r="S2860" t="str">
        <f t="shared" si="324"/>
        <v>theater</v>
      </c>
      <c r="T2860" t="str">
        <f t="shared" si="325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 s="12">
        <f t="shared" si="321"/>
        <v>42233.362314814818</v>
      </c>
      <c r="J2861">
        <v>1444984904</v>
      </c>
      <c r="K2861" s="12">
        <f t="shared" si="322"/>
        <v>42293.362314814818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15">
        <f t="shared" si="323"/>
        <v>1.7500000000000002</v>
      </c>
      <c r="R2861" s="7">
        <f t="shared" si="320"/>
        <v>35</v>
      </c>
      <c r="S2861" t="str">
        <f t="shared" si="324"/>
        <v>theater</v>
      </c>
      <c r="T2861" t="str">
        <f t="shared" si="325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 s="12">
        <f t="shared" si="321"/>
        <v>42480.800648148142</v>
      </c>
      <c r="J2862">
        <v>1466363576</v>
      </c>
      <c r="K2862" s="12">
        <f t="shared" si="322"/>
        <v>42540.800648148142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15">
        <f t="shared" si="323"/>
        <v>6.65</v>
      </c>
      <c r="R2862" s="7">
        <f t="shared" si="320"/>
        <v>29.555555555555557</v>
      </c>
      <c r="S2862" t="str">
        <f t="shared" si="324"/>
        <v>theater</v>
      </c>
      <c r="T2862" t="str">
        <f t="shared" si="325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 s="12">
        <f t="shared" si="321"/>
        <v>42257.590833333335</v>
      </c>
      <c r="J2863">
        <v>1443103848</v>
      </c>
      <c r="K2863" s="12">
        <f t="shared" si="322"/>
        <v>42271.590833333335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15">
        <f t="shared" si="323"/>
        <v>32</v>
      </c>
      <c r="R2863" s="7">
        <f t="shared" si="320"/>
        <v>26.666666666666668</v>
      </c>
      <c r="S2863" t="str">
        <f t="shared" si="324"/>
        <v>theater</v>
      </c>
      <c r="T2863" t="str">
        <f t="shared" si="325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 s="12">
        <f t="shared" si="321"/>
        <v>41784.789687500001</v>
      </c>
      <c r="J2864">
        <v>1403636229</v>
      </c>
      <c r="K2864" s="12">
        <f t="shared" si="322"/>
        <v>41814.789687500001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15">
        <f t="shared" si="323"/>
        <v>0.43307086614173229</v>
      </c>
      <c r="R2864" s="7">
        <f t="shared" si="320"/>
        <v>18.333333333333332</v>
      </c>
      <c r="S2864" t="str">
        <f t="shared" si="324"/>
        <v>theater</v>
      </c>
      <c r="T2864" t="str">
        <f t="shared" si="325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 s="12">
        <f t="shared" si="321"/>
        <v>41831.675034722226</v>
      </c>
      <c r="J2865">
        <v>1410279123</v>
      </c>
      <c r="K2865" s="12">
        <f t="shared" si="322"/>
        <v>41891.675034722226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15">
        <f t="shared" si="323"/>
        <v>0.04</v>
      </c>
      <c r="R2865" s="7">
        <f t="shared" si="320"/>
        <v>20</v>
      </c>
      <c r="S2865" t="str">
        <f t="shared" si="324"/>
        <v>theater</v>
      </c>
      <c r="T2865" t="str">
        <f t="shared" si="325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 s="12">
        <f t="shared" si="321"/>
        <v>42172.613506944443</v>
      </c>
      <c r="J2866">
        <v>1437139080</v>
      </c>
      <c r="K2866" s="12">
        <f t="shared" si="322"/>
        <v>42202.554166666669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15">
        <f t="shared" si="323"/>
        <v>1.6</v>
      </c>
      <c r="R2866" s="7">
        <f t="shared" si="320"/>
        <v>13.333333333333334</v>
      </c>
      <c r="S2866" t="str">
        <f t="shared" si="324"/>
        <v>theater</v>
      </c>
      <c r="T2866" t="str">
        <f t="shared" si="325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 s="12">
        <f t="shared" si="321"/>
        <v>41950.114108796297</v>
      </c>
      <c r="J2867">
        <v>1420512259</v>
      </c>
      <c r="K2867" s="12">
        <f t="shared" si="322"/>
        <v>42010.114108796297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15">
        <f t="shared" si="323"/>
        <v>0</v>
      </c>
      <c r="R2867" s="7" t="e">
        <f t="shared" si="320"/>
        <v>#DIV/0!</v>
      </c>
      <c r="S2867" t="str">
        <f t="shared" si="324"/>
        <v>theater</v>
      </c>
      <c r="T2867" t="str">
        <f t="shared" si="325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 s="12">
        <f t="shared" si="321"/>
        <v>42627.955104166671</v>
      </c>
      <c r="J2868">
        <v>1476482400</v>
      </c>
      <c r="K2868" s="12">
        <f t="shared" si="322"/>
        <v>42657.916666666672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15">
        <f t="shared" si="323"/>
        <v>0.89999999999999991</v>
      </c>
      <c r="R2868" s="7">
        <f t="shared" si="320"/>
        <v>22.5</v>
      </c>
      <c r="S2868" t="str">
        <f t="shared" si="324"/>
        <v>theater</v>
      </c>
      <c r="T2868" t="str">
        <f t="shared" si="325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 s="12">
        <f t="shared" si="321"/>
        <v>42531.195277777777</v>
      </c>
      <c r="J2869">
        <v>1467604800</v>
      </c>
      <c r="K2869" s="12">
        <f t="shared" si="322"/>
        <v>42555.166666666672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15">
        <f t="shared" si="323"/>
        <v>20.16</v>
      </c>
      <c r="R2869" s="7">
        <f t="shared" si="320"/>
        <v>50.4</v>
      </c>
      <c r="S2869" t="str">
        <f t="shared" si="324"/>
        <v>theater</v>
      </c>
      <c r="T2869" t="str">
        <f t="shared" si="325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 s="12">
        <f t="shared" si="321"/>
        <v>42618.827013888891</v>
      </c>
      <c r="J2870">
        <v>1475697054</v>
      </c>
      <c r="K2870" s="12">
        <f t="shared" si="322"/>
        <v>42648.827013888891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15">
        <f t="shared" si="323"/>
        <v>42.011733333333332</v>
      </c>
      <c r="R2870" s="7">
        <f t="shared" si="320"/>
        <v>105.02933333333334</v>
      </c>
      <c r="S2870" t="str">
        <f t="shared" si="324"/>
        <v>theater</v>
      </c>
      <c r="T2870" t="str">
        <f t="shared" si="325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 s="12">
        <f t="shared" si="321"/>
        <v>42540.593530092592</v>
      </c>
      <c r="J2871">
        <v>1468937681</v>
      </c>
      <c r="K2871" s="12">
        <f t="shared" si="322"/>
        <v>42570.593530092592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15">
        <f t="shared" si="323"/>
        <v>0.88500000000000001</v>
      </c>
      <c r="R2871" s="7">
        <f t="shared" si="320"/>
        <v>35.4</v>
      </c>
      <c r="S2871" t="str">
        <f t="shared" si="324"/>
        <v>theater</v>
      </c>
      <c r="T2871" t="str">
        <f t="shared" si="325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 s="12">
        <f t="shared" si="321"/>
        <v>41746.189409722225</v>
      </c>
      <c r="J2872">
        <v>1400301165</v>
      </c>
      <c r="K2872" s="12">
        <f t="shared" si="322"/>
        <v>41776.189409722225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15">
        <f t="shared" si="323"/>
        <v>15</v>
      </c>
      <c r="R2872" s="7">
        <f t="shared" si="320"/>
        <v>83.333333333333329</v>
      </c>
      <c r="S2872" t="str">
        <f t="shared" si="324"/>
        <v>theater</v>
      </c>
      <c r="T2872" t="str">
        <f t="shared" si="325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 s="12">
        <f t="shared" si="321"/>
        <v>41974.738576388889</v>
      </c>
      <c r="J2873">
        <v>1419183813</v>
      </c>
      <c r="K2873" s="12">
        <f t="shared" si="322"/>
        <v>41994.738576388889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15">
        <f t="shared" si="323"/>
        <v>4.67</v>
      </c>
      <c r="R2873" s="7">
        <f t="shared" si="320"/>
        <v>35.92307692307692</v>
      </c>
      <c r="S2873" t="str">
        <f t="shared" si="324"/>
        <v>theater</v>
      </c>
      <c r="T2873" t="str">
        <f t="shared" si="325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 s="12">
        <f t="shared" si="321"/>
        <v>42115.11618055556</v>
      </c>
      <c r="J2874">
        <v>1434768438</v>
      </c>
      <c r="K2874" s="12">
        <f t="shared" si="322"/>
        <v>42175.11618055556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15">
        <f t="shared" si="323"/>
        <v>0</v>
      </c>
      <c r="R2874" s="7" t="e">
        <f t="shared" si="320"/>
        <v>#DIV/0!</v>
      </c>
      <c r="S2874" t="str">
        <f t="shared" si="324"/>
        <v>theater</v>
      </c>
      <c r="T2874" t="str">
        <f t="shared" si="325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 s="12">
        <f t="shared" si="321"/>
        <v>42002.817488425921</v>
      </c>
      <c r="J2875">
        <v>1422473831</v>
      </c>
      <c r="K2875" s="12">
        <f t="shared" si="322"/>
        <v>42032.817488425921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15">
        <f t="shared" si="323"/>
        <v>38.119999999999997</v>
      </c>
      <c r="R2875" s="7">
        <f t="shared" si="320"/>
        <v>119.125</v>
      </c>
      <c r="S2875" t="str">
        <f t="shared" si="324"/>
        <v>theater</v>
      </c>
      <c r="T2875" t="str">
        <f t="shared" si="325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 s="12">
        <f t="shared" si="321"/>
        <v>42722.84474537037</v>
      </c>
      <c r="J2876">
        <v>1484684186</v>
      </c>
      <c r="K2876" s="12">
        <f t="shared" si="322"/>
        <v>42752.84474537037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15">
        <f t="shared" si="323"/>
        <v>5.42</v>
      </c>
      <c r="R2876" s="7">
        <f t="shared" si="320"/>
        <v>90.333333333333329</v>
      </c>
      <c r="S2876" t="str">
        <f t="shared" si="324"/>
        <v>theater</v>
      </c>
      <c r="T2876" t="str">
        <f t="shared" si="325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 s="12">
        <f t="shared" si="321"/>
        <v>42465.128391203703</v>
      </c>
      <c r="J2877">
        <v>1462417493</v>
      </c>
      <c r="K2877" s="12">
        <f t="shared" si="322"/>
        <v>42495.128391203703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15">
        <f t="shared" si="323"/>
        <v>3.4999999999999996E-2</v>
      </c>
      <c r="R2877" s="7">
        <f t="shared" si="320"/>
        <v>2.3333333333333335</v>
      </c>
      <c r="S2877" t="str">
        <f t="shared" si="324"/>
        <v>theater</v>
      </c>
      <c r="T2877" t="str">
        <f t="shared" si="325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 s="12">
        <f t="shared" si="321"/>
        <v>42171.743969907402</v>
      </c>
      <c r="J2878">
        <v>1437069079</v>
      </c>
      <c r="K2878" s="12">
        <f t="shared" si="322"/>
        <v>42201.743969907402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15">
        <f t="shared" si="323"/>
        <v>0</v>
      </c>
      <c r="R2878" s="7" t="e">
        <f t="shared" ref="R2878:R2941" si="326">(E2878/N2878)</f>
        <v>#DIV/0!</v>
      </c>
      <c r="S2878" t="str">
        <f t="shared" si="324"/>
        <v>theater</v>
      </c>
      <c r="T2878" t="str">
        <f t="shared" si="325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 s="12">
        <f t="shared" si="321"/>
        <v>42672.955138888887</v>
      </c>
      <c r="J2879">
        <v>1480525200</v>
      </c>
      <c r="K2879" s="12">
        <f t="shared" si="322"/>
        <v>42704.708333333328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15">
        <f t="shared" si="323"/>
        <v>10.833333333333334</v>
      </c>
      <c r="R2879" s="7">
        <f t="shared" si="326"/>
        <v>108.33333333333333</v>
      </c>
      <c r="S2879" t="str">
        <f t="shared" si="324"/>
        <v>theater</v>
      </c>
      <c r="T2879" t="str">
        <f t="shared" si="325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 s="12">
        <f t="shared" si="321"/>
        <v>42128.615682870368</v>
      </c>
      <c r="J2880">
        <v>1435934795</v>
      </c>
      <c r="K2880" s="12">
        <f t="shared" si="322"/>
        <v>42188.615682870368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15">
        <f t="shared" si="323"/>
        <v>2.1</v>
      </c>
      <c r="R2880" s="7">
        <f t="shared" si="326"/>
        <v>15.75</v>
      </c>
      <c r="S2880" t="str">
        <f t="shared" si="324"/>
        <v>theater</v>
      </c>
      <c r="T2880" t="str">
        <f t="shared" si="325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 s="12">
        <f t="shared" si="321"/>
        <v>42359.725243055553</v>
      </c>
      <c r="J2881">
        <v>1453310661</v>
      </c>
      <c r="K2881" s="12">
        <f t="shared" si="322"/>
        <v>42389.725243055553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15">
        <f t="shared" si="323"/>
        <v>0.2589285714285714</v>
      </c>
      <c r="R2881" s="7">
        <f t="shared" si="326"/>
        <v>29</v>
      </c>
      <c r="S2881" t="str">
        <f t="shared" si="324"/>
        <v>theater</v>
      </c>
      <c r="T2881" t="str">
        <f t="shared" si="325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 s="12">
        <f t="shared" si="321"/>
        <v>42192.905694444446</v>
      </c>
      <c r="J2882">
        <v>1440090300</v>
      </c>
      <c r="K2882" s="12">
        <f t="shared" si="322"/>
        <v>42236.711805555555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15">
        <f t="shared" si="323"/>
        <v>23.333333333333332</v>
      </c>
      <c r="R2882" s="7">
        <f t="shared" si="326"/>
        <v>96.551724137931032</v>
      </c>
      <c r="S2882" t="str">
        <f t="shared" si="324"/>
        <v>theater</v>
      </c>
      <c r="T2882" t="str">
        <f t="shared" si="325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 s="12">
        <f t="shared" ref="I2883:I2946" si="327">(((L2883/60)/60)/24)+DATE(1970, 1, 1)</f>
        <v>41916.597638888888</v>
      </c>
      <c r="J2883">
        <v>1417620036</v>
      </c>
      <c r="K2883" s="12">
        <f t="shared" ref="K2883:K2946" si="328">(((J2883/60)/60)/24)+DATE(1970, 1, 1)</f>
        <v>41976.639305555553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15">
        <f t="shared" ref="Q2883:Q2946" si="329">E2883/D2883*100</f>
        <v>0</v>
      </c>
      <c r="R2883" s="7" t="e">
        <f t="shared" si="326"/>
        <v>#DIV/0!</v>
      </c>
      <c r="S2883" t="str">
        <f t="shared" si="324"/>
        <v>theater</v>
      </c>
      <c r="T2883" t="str">
        <f t="shared" si="325"/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 s="12">
        <f t="shared" si="327"/>
        <v>42461.596273148149</v>
      </c>
      <c r="J2884">
        <v>1462112318</v>
      </c>
      <c r="K2884" s="12">
        <f t="shared" si="328"/>
        <v>42491.596273148149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15">
        <f t="shared" si="329"/>
        <v>33.6</v>
      </c>
      <c r="R2884" s="7">
        <f t="shared" si="326"/>
        <v>63</v>
      </c>
      <c r="S2884" t="str">
        <f t="shared" si="324"/>
        <v>theater</v>
      </c>
      <c r="T2884" t="str">
        <f t="shared" si="32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 s="12">
        <f t="shared" si="327"/>
        <v>42370.90320601852</v>
      </c>
      <c r="J2885">
        <v>1454734740</v>
      </c>
      <c r="K2885" s="12">
        <f t="shared" si="328"/>
        <v>42406.207638888889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15">
        <f t="shared" si="329"/>
        <v>19.079999999999998</v>
      </c>
      <c r="R2885" s="7">
        <f t="shared" si="326"/>
        <v>381.6</v>
      </c>
      <c r="S2885" t="str">
        <f t="shared" si="324"/>
        <v>theater</v>
      </c>
      <c r="T2885" t="str">
        <f t="shared" si="32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 s="12">
        <f t="shared" si="327"/>
        <v>41948.727256944447</v>
      </c>
      <c r="J2886">
        <v>1417800435</v>
      </c>
      <c r="K2886" s="12">
        <f t="shared" si="328"/>
        <v>41978.727256944447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15">
        <f t="shared" si="329"/>
        <v>0.41111111111111115</v>
      </c>
      <c r="R2886" s="7">
        <f t="shared" si="326"/>
        <v>46.25</v>
      </c>
      <c r="S2886" t="str">
        <f t="shared" si="324"/>
        <v>theater</v>
      </c>
      <c r="T2886" t="str">
        <f t="shared" si="32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 s="12">
        <f t="shared" si="327"/>
        <v>42047.07640046296</v>
      </c>
      <c r="J2887">
        <v>1426294201</v>
      </c>
      <c r="K2887" s="12">
        <f t="shared" si="328"/>
        <v>42077.034733796296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15">
        <f t="shared" si="329"/>
        <v>32.5</v>
      </c>
      <c r="R2887" s="7">
        <f t="shared" si="326"/>
        <v>26</v>
      </c>
      <c r="S2887" t="str">
        <f t="shared" si="324"/>
        <v>theater</v>
      </c>
      <c r="T2887" t="str">
        <f t="shared" si="32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 s="12">
        <f t="shared" si="327"/>
        <v>42261.632916666669</v>
      </c>
      <c r="J2888">
        <v>1442635140</v>
      </c>
      <c r="K2888" s="12">
        <f t="shared" si="328"/>
        <v>42266.165972222225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15">
        <f t="shared" si="329"/>
        <v>5</v>
      </c>
      <c r="R2888" s="7">
        <f t="shared" si="326"/>
        <v>10</v>
      </c>
      <c r="S2888" t="str">
        <f t="shared" si="324"/>
        <v>theater</v>
      </c>
      <c r="T2888" t="str">
        <f t="shared" si="32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 s="12">
        <f t="shared" si="327"/>
        <v>41985.427361111113</v>
      </c>
      <c r="J2889">
        <v>1420971324</v>
      </c>
      <c r="K2889" s="12">
        <f t="shared" si="328"/>
        <v>42015.427361111113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15">
        <f t="shared" si="329"/>
        <v>0.16666666666666669</v>
      </c>
      <c r="R2889" s="7">
        <f t="shared" si="326"/>
        <v>5</v>
      </c>
      <c r="S2889" t="str">
        <f t="shared" si="324"/>
        <v>theater</v>
      </c>
      <c r="T2889" t="str">
        <f t="shared" si="32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 s="12">
        <f t="shared" si="327"/>
        <v>41922.535185185188</v>
      </c>
      <c r="J2890">
        <v>1413608340</v>
      </c>
      <c r="K2890" s="12">
        <f t="shared" si="328"/>
        <v>41930.207638888889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15">
        <f t="shared" si="329"/>
        <v>0</v>
      </c>
      <c r="R2890" s="7" t="e">
        <f t="shared" si="326"/>
        <v>#DIV/0!</v>
      </c>
      <c r="S2890" t="str">
        <f t="shared" si="324"/>
        <v>theater</v>
      </c>
      <c r="T2890" t="str">
        <f t="shared" si="32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 s="12">
        <f t="shared" si="327"/>
        <v>41850.863252314812</v>
      </c>
      <c r="J2891">
        <v>1409344985</v>
      </c>
      <c r="K2891" s="12">
        <f t="shared" si="328"/>
        <v>41880.863252314812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15">
        <f t="shared" si="329"/>
        <v>38.066666666666663</v>
      </c>
      <c r="R2891" s="7">
        <f t="shared" si="326"/>
        <v>81.571428571428569</v>
      </c>
      <c r="S2891" t="str">
        <f t="shared" si="324"/>
        <v>theater</v>
      </c>
      <c r="T2891" t="str">
        <f t="shared" si="32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 s="12">
        <f t="shared" si="327"/>
        <v>41831.742962962962</v>
      </c>
      <c r="J2892">
        <v>1407553200</v>
      </c>
      <c r="K2892" s="12">
        <f t="shared" si="328"/>
        <v>41860.125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15">
        <f t="shared" si="329"/>
        <v>1.05</v>
      </c>
      <c r="R2892" s="7">
        <f t="shared" si="326"/>
        <v>7</v>
      </c>
      <c r="S2892" t="str">
        <f t="shared" si="324"/>
        <v>theater</v>
      </c>
      <c r="T2892" t="str">
        <f t="shared" si="32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 s="12">
        <f t="shared" si="327"/>
        <v>42415.883425925931</v>
      </c>
      <c r="J2893">
        <v>1460751128</v>
      </c>
      <c r="K2893" s="12">
        <f t="shared" si="328"/>
        <v>42475.84175925926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15">
        <f t="shared" si="329"/>
        <v>2.73</v>
      </c>
      <c r="R2893" s="7">
        <f t="shared" si="326"/>
        <v>27.3</v>
      </c>
      <c r="S2893" t="str">
        <f t="shared" si="324"/>
        <v>theater</v>
      </c>
      <c r="T2893" t="str">
        <f t="shared" si="32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 s="12">
        <f t="shared" si="327"/>
        <v>41869.714166666665</v>
      </c>
      <c r="J2894">
        <v>1409000400</v>
      </c>
      <c r="K2894" s="12">
        <f t="shared" si="328"/>
        <v>41876.875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15">
        <f t="shared" si="329"/>
        <v>9.0909090909090917</v>
      </c>
      <c r="R2894" s="7">
        <f t="shared" si="326"/>
        <v>29.411764705882351</v>
      </c>
      <c r="S2894" t="str">
        <f t="shared" si="324"/>
        <v>theater</v>
      </c>
      <c r="T2894" t="str">
        <f t="shared" si="32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 s="12">
        <f t="shared" si="327"/>
        <v>41953.773090277777</v>
      </c>
      <c r="J2895">
        <v>1420768800</v>
      </c>
      <c r="K2895" s="12">
        <f t="shared" si="328"/>
        <v>42013.083333333328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15">
        <f t="shared" si="329"/>
        <v>0.5</v>
      </c>
      <c r="R2895" s="7">
        <f t="shared" si="326"/>
        <v>12.5</v>
      </c>
      <c r="S2895" t="str">
        <f t="shared" si="324"/>
        <v>theater</v>
      </c>
      <c r="T2895" t="str">
        <f t="shared" si="32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 s="12">
        <f t="shared" si="327"/>
        <v>42037.986284722225</v>
      </c>
      <c r="J2896">
        <v>1428100815</v>
      </c>
      <c r="K2896" s="12">
        <f t="shared" si="328"/>
        <v>42097.944618055553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15">
        <f t="shared" si="329"/>
        <v>0</v>
      </c>
      <c r="R2896" s="7" t="e">
        <f t="shared" si="326"/>
        <v>#DIV/0!</v>
      </c>
      <c r="S2896" t="str">
        <f t="shared" si="324"/>
        <v>theater</v>
      </c>
      <c r="T2896" t="str">
        <f t="shared" si="32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 s="12">
        <f t="shared" si="327"/>
        <v>41811.555462962962</v>
      </c>
      <c r="J2897">
        <v>1403470800</v>
      </c>
      <c r="K2897" s="12">
        <f t="shared" si="328"/>
        <v>41812.875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15">
        <f t="shared" si="329"/>
        <v>4.5999999999999996</v>
      </c>
      <c r="R2897" s="7">
        <f t="shared" si="326"/>
        <v>5.75</v>
      </c>
      <c r="S2897" t="str">
        <f t="shared" si="324"/>
        <v>theater</v>
      </c>
      <c r="T2897" t="str">
        <f t="shared" si="32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 s="12">
        <f t="shared" si="327"/>
        <v>42701.908807870372</v>
      </c>
      <c r="J2898">
        <v>1481522400</v>
      </c>
      <c r="K2898" s="12">
        <f t="shared" si="328"/>
        <v>42716.25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15">
        <f t="shared" si="329"/>
        <v>20.833333333333336</v>
      </c>
      <c r="R2898" s="7">
        <f t="shared" si="326"/>
        <v>52.083333333333336</v>
      </c>
      <c r="S2898" t="str">
        <f t="shared" si="324"/>
        <v>theater</v>
      </c>
      <c r="T2898" t="str">
        <f t="shared" si="32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 s="12">
        <f t="shared" si="327"/>
        <v>42258.646504629629</v>
      </c>
      <c r="J2899">
        <v>1444577345</v>
      </c>
      <c r="K2899" s="12">
        <f t="shared" si="328"/>
        <v>42288.645196759258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15">
        <f t="shared" si="329"/>
        <v>4.583333333333333</v>
      </c>
      <c r="R2899" s="7">
        <f t="shared" si="326"/>
        <v>183.33333333333334</v>
      </c>
      <c r="S2899" t="str">
        <f t="shared" si="324"/>
        <v>theater</v>
      </c>
      <c r="T2899" t="str">
        <f t="shared" si="32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 s="12">
        <f t="shared" si="327"/>
        <v>42278.664965277778</v>
      </c>
      <c r="J2900">
        <v>1446307053</v>
      </c>
      <c r="K2900" s="12">
        <f t="shared" si="328"/>
        <v>42308.664965277778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15">
        <f t="shared" si="329"/>
        <v>4.2133333333333338</v>
      </c>
      <c r="R2900" s="7">
        <f t="shared" si="326"/>
        <v>26.333333333333332</v>
      </c>
      <c r="S2900" t="str">
        <f t="shared" si="324"/>
        <v>theater</v>
      </c>
      <c r="T2900" t="str">
        <f t="shared" si="32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 s="12">
        <f t="shared" si="327"/>
        <v>42515.078217592592</v>
      </c>
      <c r="J2901">
        <v>1469325158</v>
      </c>
      <c r="K2901" s="12">
        <f t="shared" si="328"/>
        <v>42575.078217592592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15">
        <f t="shared" si="329"/>
        <v>0</v>
      </c>
      <c r="R2901" s="7" t="e">
        <f t="shared" si="326"/>
        <v>#DIV/0!</v>
      </c>
      <c r="S2901" t="str">
        <f t="shared" si="324"/>
        <v>theater</v>
      </c>
      <c r="T2901" t="str">
        <f t="shared" si="32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 s="12">
        <f t="shared" si="327"/>
        <v>41830.234166666669</v>
      </c>
      <c r="J2902">
        <v>1407562632</v>
      </c>
      <c r="K2902" s="12">
        <f t="shared" si="328"/>
        <v>41860.234166666669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15">
        <f t="shared" si="329"/>
        <v>61.909090909090914</v>
      </c>
      <c r="R2902" s="7">
        <f t="shared" si="326"/>
        <v>486.42857142857144</v>
      </c>
      <c r="S2902" t="str">
        <f t="shared" si="324"/>
        <v>theater</v>
      </c>
      <c r="T2902" t="str">
        <f t="shared" si="32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 s="12">
        <f t="shared" si="327"/>
        <v>41982.904386574075</v>
      </c>
      <c r="J2903">
        <v>1423345339</v>
      </c>
      <c r="K2903" s="12">
        <f t="shared" si="328"/>
        <v>42042.904386574075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15">
        <f t="shared" si="329"/>
        <v>0.8</v>
      </c>
      <c r="R2903" s="7">
        <f t="shared" si="326"/>
        <v>3</v>
      </c>
      <c r="S2903" t="str">
        <f t="shared" si="324"/>
        <v>theater</v>
      </c>
      <c r="T2903" t="str">
        <f t="shared" si="32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 s="12">
        <f t="shared" si="327"/>
        <v>42210.439768518518</v>
      </c>
      <c r="J2904">
        <v>1440412396</v>
      </c>
      <c r="K2904" s="12">
        <f t="shared" si="328"/>
        <v>42240.439768518518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15">
        <f t="shared" si="329"/>
        <v>1.6666666666666666E-2</v>
      </c>
      <c r="R2904" s="7">
        <f t="shared" si="326"/>
        <v>25</v>
      </c>
      <c r="S2904" t="str">
        <f t="shared" si="324"/>
        <v>theater</v>
      </c>
      <c r="T2904" t="str">
        <f t="shared" si="32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 s="12">
        <f t="shared" si="327"/>
        <v>42196.166874999995</v>
      </c>
      <c r="J2905">
        <v>1441771218</v>
      </c>
      <c r="K2905" s="12">
        <f t="shared" si="328"/>
        <v>42256.166874999995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15">
        <f t="shared" si="329"/>
        <v>0.77999999999999992</v>
      </c>
      <c r="R2905" s="7">
        <f t="shared" si="326"/>
        <v>9.75</v>
      </c>
      <c r="S2905" t="str">
        <f t="shared" si="324"/>
        <v>theater</v>
      </c>
      <c r="T2905" t="str">
        <f t="shared" si="32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 s="12">
        <f t="shared" si="327"/>
        <v>41940.967951388891</v>
      </c>
      <c r="J2906">
        <v>1415534400</v>
      </c>
      <c r="K2906" s="12">
        <f t="shared" si="328"/>
        <v>41952.5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15">
        <f t="shared" si="329"/>
        <v>5</v>
      </c>
      <c r="R2906" s="7">
        <f t="shared" si="326"/>
        <v>18.75</v>
      </c>
      <c r="S2906" t="str">
        <f t="shared" si="324"/>
        <v>theater</v>
      </c>
      <c r="T2906" t="str">
        <f t="shared" si="32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 s="12">
        <f t="shared" si="327"/>
        <v>42606.056863425925</v>
      </c>
      <c r="J2907">
        <v>1473211313</v>
      </c>
      <c r="K2907" s="12">
        <f t="shared" si="328"/>
        <v>42620.056863425925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15">
        <f t="shared" si="329"/>
        <v>17.771428571428572</v>
      </c>
      <c r="R2907" s="7">
        <f t="shared" si="326"/>
        <v>36.588235294117645</v>
      </c>
      <c r="S2907" t="str">
        <f t="shared" si="324"/>
        <v>theater</v>
      </c>
      <c r="T2907" t="str">
        <f t="shared" si="32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 s="12">
        <f t="shared" si="327"/>
        <v>42199.648912037039</v>
      </c>
      <c r="J2908">
        <v>1438390800</v>
      </c>
      <c r="K2908" s="12">
        <f t="shared" si="328"/>
        <v>42217.041666666672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15">
        <f t="shared" si="329"/>
        <v>9.4166666666666661</v>
      </c>
      <c r="R2908" s="7">
        <f t="shared" si="326"/>
        <v>80.714285714285708</v>
      </c>
      <c r="S2908" t="str">
        <f t="shared" si="324"/>
        <v>theater</v>
      </c>
      <c r="T2908" t="str">
        <f t="shared" si="32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 s="12">
        <f t="shared" si="327"/>
        <v>42444.877743055549</v>
      </c>
      <c r="J2909">
        <v>1463259837</v>
      </c>
      <c r="K2909" s="12">
        <f t="shared" si="328"/>
        <v>42504.877743055549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15">
        <f t="shared" si="329"/>
        <v>0.08</v>
      </c>
      <c r="R2909" s="7">
        <f t="shared" si="326"/>
        <v>1</v>
      </c>
      <c r="S2909" t="str">
        <f t="shared" si="324"/>
        <v>theater</v>
      </c>
      <c r="T2909" t="str">
        <f t="shared" si="32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 s="12">
        <f t="shared" si="327"/>
        <v>42499.731701388882</v>
      </c>
      <c r="J2910">
        <v>1465407219</v>
      </c>
      <c r="K2910" s="12">
        <f t="shared" si="328"/>
        <v>42529.731701388882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15">
        <f t="shared" si="329"/>
        <v>2.75</v>
      </c>
      <c r="R2910" s="7">
        <f t="shared" si="326"/>
        <v>52.8</v>
      </c>
      <c r="S2910" t="str">
        <f t="shared" si="324"/>
        <v>theater</v>
      </c>
      <c r="T2910" t="str">
        <f t="shared" si="32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 s="12">
        <f t="shared" si="327"/>
        <v>41929.266215277778</v>
      </c>
      <c r="J2911">
        <v>1416944760</v>
      </c>
      <c r="K2911" s="12">
        <f t="shared" si="328"/>
        <v>41968.823611111111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15">
        <f t="shared" si="329"/>
        <v>1.1111111111111112E-2</v>
      </c>
      <c r="R2911" s="7">
        <f t="shared" si="326"/>
        <v>20</v>
      </c>
      <c r="S2911" t="str">
        <f t="shared" si="324"/>
        <v>theater</v>
      </c>
      <c r="T2911" t="str">
        <f t="shared" si="32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 s="12">
        <f t="shared" si="327"/>
        <v>42107.841284722221</v>
      </c>
      <c r="J2912">
        <v>1434139887</v>
      </c>
      <c r="K2912" s="12">
        <f t="shared" si="328"/>
        <v>42167.841284722221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15">
        <f t="shared" si="329"/>
        <v>3.3333333333333335E-3</v>
      </c>
      <c r="R2912" s="7">
        <f t="shared" si="326"/>
        <v>1</v>
      </c>
      <c r="S2912" t="str">
        <f t="shared" ref="S2912:S2975" si="330">LEFT(P2912,8-1)</f>
        <v>theater</v>
      </c>
      <c r="T2912" t="str">
        <f t="shared" ref="T2912:T2922" si="331">RIGHT(P2912,6-1)</f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 s="12">
        <f t="shared" si="327"/>
        <v>42142.768819444449</v>
      </c>
      <c r="J2913">
        <v>1435429626</v>
      </c>
      <c r="K2913" s="12">
        <f t="shared" si="328"/>
        <v>42182.768819444449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15">
        <f t="shared" si="329"/>
        <v>36.5</v>
      </c>
      <c r="R2913" s="7">
        <f t="shared" si="326"/>
        <v>46.928571428571431</v>
      </c>
      <c r="S2913" t="str">
        <f t="shared" si="330"/>
        <v>theater</v>
      </c>
      <c r="T2913" t="str">
        <f t="shared" si="331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 s="12">
        <f t="shared" si="327"/>
        <v>42354.131643518514</v>
      </c>
      <c r="J2914">
        <v>1452827374</v>
      </c>
      <c r="K2914" s="12">
        <f t="shared" si="328"/>
        <v>42384.131643518514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15">
        <f t="shared" si="329"/>
        <v>14.058171745152354</v>
      </c>
      <c r="R2914" s="7">
        <f t="shared" si="326"/>
        <v>78.07692307692308</v>
      </c>
      <c r="S2914" t="str">
        <f t="shared" si="330"/>
        <v>theater</v>
      </c>
      <c r="T2914" t="str">
        <f t="shared" si="331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 s="12">
        <f t="shared" si="327"/>
        <v>41828.922905092593</v>
      </c>
      <c r="J2915">
        <v>1410041339</v>
      </c>
      <c r="K2915" s="12">
        <f t="shared" si="328"/>
        <v>41888.922905092593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15">
        <f t="shared" si="329"/>
        <v>0.02</v>
      </c>
      <c r="R2915" s="7">
        <f t="shared" si="326"/>
        <v>1</v>
      </c>
      <c r="S2915" t="str">
        <f t="shared" si="330"/>
        <v>theater</v>
      </c>
      <c r="T2915" t="str">
        <f t="shared" si="331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 s="12">
        <f t="shared" si="327"/>
        <v>42017.907337962963</v>
      </c>
      <c r="J2916">
        <v>1426365994</v>
      </c>
      <c r="K2916" s="12">
        <f t="shared" si="328"/>
        <v>42077.865671296298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15">
        <f t="shared" si="329"/>
        <v>4.0000000000000001E-3</v>
      </c>
      <c r="R2916" s="7">
        <f t="shared" si="326"/>
        <v>1</v>
      </c>
      <c r="S2916" t="str">
        <f t="shared" si="330"/>
        <v>theater</v>
      </c>
      <c r="T2916" t="str">
        <f t="shared" si="331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 s="12">
        <f t="shared" si="327"/>
        <v>42415.398032407407</v>
      </c>
      <c r="J2917">
        <v>1458117190</v>
      </c>
      <c r="K2917" s="12">
        <f t="shared" si="328"/>
        <v>42445.356365740736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15">
        <f t="shared" si="329"/>
        <v>61.1</v>
      </c>
      <c r="R2917" s="7">
        <f t="shared" si="326"/>
        <v>203.66666666666666</v>
      </c>
      <c r="S2917" t="str">
        <f t="shared" si="330"/>
        <v>theater</v>
      </c>
      <c r="T2917" t="str">
        <f t="shared" si="331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 s="12">
        <f t="shared" si="327"/>
        <v>41755.476724537039</v>
      </c>
      <c r="J2918">
        <v>1400498789</v>
      </c>
      <c r="K2918" s="12">
        <f t="shared" si="328"/>
        <v>41778.476724537039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15">
        <f t="shared" si="329"/>
        <v>7.8378378378378386</v>
      </c>
      <c r="R2918" s="7">
        <f t="shared" si="326"/>
        <v>20.714285714285715</v>
      </c>
      <c r="S2918" t="str">
        <f t="shared" si="330"/>
        <v>theater</v>
      </c>
      <c r="T2918" t="str">
        <f t="shared" si="331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 s="12">
        <f t="shared" si="327"/>
        <v>42245.234340277777</v>
      </c>
      <c r="J2919">
        <v>1442381847</v>
      </c>
      <c r="K2919" s="12">
        <f t="shared" si="328"/>
        <v>42263.234340277777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15">
        <f t="shared" si="329"/>
        <v>21.85</v>
      </c>
      <c r="R2919" s="7">
        <f t="shared" si="326"/>
        <v>48.555555555555557</v>
      </c>
      <c r="S2919" t="str">
        <f t="shared" si="330"/>
        <v>theater</v>
      </c>
      <c r="T2919" t="str">
        <f t="shared" si="331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 s="12">
        <f t="shared" si="327"/>
        <v>42278.629710648151</v>
      </c>
      <c r="J2920">
        <v>1446131207</v>
      </c>
      <c r="K2920" s="12">
        <f t="shared" si="328"/>
        <v>42306.629710648151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15">
        <f t="shared" si="329"/>
        <v>27.24</v>
      </c>
      <c r="R2920" s="7">
        <f t="shared" si="326"/>
        <v>68.099999999999994</v>
      </c>
      <c r="S2920" t="str">
        <f t="shared" si="330"/>
        <v>theater</v>
      </c>
      <c r="T2920" t="str">
        <f t="shared" si="331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 s="12">
        <f t="shared" si="327"/>
        <v>41826.61954861111</v>
      </c>
      <c r="J2921">
        <v>1407250329</v>
      </c>
      <c r="K2921" s="12">
        <f t="shared" si="328"/>
        <v>41856.61954861111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15">
        <f t="shared" si="329"/>
        <v>8.5</v>
      </c>
      <c r="R2921" s="7">
        <f t="shared" si="326"/>
        <v>8.5</v>
      </c>
      <c r="S2921" t="str">
        <f t="shared" si="330"/>
        <v>theater</v>
      </c>
      <c r="T2921" t="str">
        <f t="shared" si="331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 s="12">
        <f t="shared" si="327"/>
        <v>42058.792476851857</v>
      </c>
      <c r="J2922">
        <v>1427306470</v>
      </c>
      <c r="K2922" s="12">
        <f t="shared" si="328"/>
        <v>42088.750810185185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15">
        <f t="shared" si="329"/>
        <v>26.840000000000003</v>
      </c>
      <c r="R2922" s="7">
        <f t="shared" si="326"/>
        <v>51.615384615384613</v>
      </c>
      <c r="S2922" t="str">
        <f t="shared" si="330"/>
        <v>theater</v>
      </c>
      <c r="T2922" t="str">
        <f t="shared" si="331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 s="12">
        <f t="shared" si="327"/>
        <v>41877.886620370373</v>
      </c>
      <c r="J2923">
        <v>1411679804</v>
      </c>
      <c r="K2923" s="12">
        <f t="shared" si="328"/>
        <v>41907.886620370373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15">
        <f t="shared" si="329"/>
        <v>129</v>
      </c>
      <c r="R2923" s="7">
        <f t="shared" si="326"/>
        <v>43</v>
      </c>
      <c r="S2923" t="str">
        <f t="shared" si="330"/>
        <v>theater</v>
      </c>
      <c r="T2923" t="str">
        <f>RIGHT(P2923,8-1)</f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 s="12">
        <f t="shared" si="327"/>
        <v>42097.874155092592</v>
      </c>
      <c r="J2924">
        <v>1431982727</v>
      </c>
      <c r="K2924" s="12">
        <f t="shared" si="328"/>
        <v>42142.874155092592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15">
        <f t="shared" si="329"/>
        <v>100</v>
      </c>
      <c r="R2924" s="7">
        <f t="shared" si="326"/>
        <v>83.333333333333329</v>
      </c>
      <c r="S2924" t="str">
        <f t="shared" si="330"/>
        <v>theater</v>
      </c>
      <c r="T2924" t="str">
        <f t="shared" ref="T2924:T2942" si="332">RIGHT(P2924,8-1)</f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 s="12">
        <f t="shared" si="327"/>
        <v>42013.15253472222</v>
      </c>
      <c r="J2925">
        <v>1422068400</v>
      </c>
      <c r="K2925" s="12">
        <f t="shared" si="328"/>
        <v>42028.125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15">
        <f t="shared" si="329"/>
        <v>100</v>
      </c>
      <c r="R2925" s="7">
        <f t="shared" si="326"/>
        <v>30</v>
      </c>
      <c r="S2925" t="str">
        <f t="shared" si="330"/>
        <v>theater</v>
      </c>
      <c r="T2925" t="str">
        <f t="shared" si="332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 s="12">
        <f t="shared" si="327"/>
        <v>42103.556828703702</v>
      </c>
      <c r="J2926">
        <v>1431143940</v>
      </c>
      <c r="K2926" s="12">
        <f t="shared" si="328"/>
        <v>42133.165972222225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15">
        <f t="shared" si="329"/>
        <v>103.2</v>
      </c>
      <c r="R2926" s="7">
        <f t="shared" si="326"/>
        <v>175.51020408163265</v>
      </c>
      <c r="S2926" t="str">
        <f t="shared" si="330"/>
        <v>theater</v>
      </c>
      <c r="T2926" t="str">
        <f t="shared" si="332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 s="12">
        <f t="shared" si="327"/>
        <v>41863.584120370368</v>
      </c>
      <c r="J2927">
        <v>1410444068</v>
      </c>
      <c r="K2927" s="12">
        <f t="shared" si="328"/>
        <v>41893.584120370368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15">
        <f t="shared" si="329"/>
        <v>102.44597777777777</v>
      </c>
      <c r="R2927" s="7">
        <f t="shared" si="326"/>
        <v>231.66175879396985</v>
      </c>
      <c r="S2927" t="str">
        <f t="shared" si="330"/>
        <v>theater</v>
      </c>
      <c r="T2927" t="str">
        <f t="shared" si="332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 s="12">
        <f t="shared" si="327"/>
        <v>42044.765960648147</v>
      </c>
      <c r="J2928">
        <v>1424715779</v>
      </c>
      <c r="K2928" s="12">
        <f t="shared" si="328"/>
        <v>42058.765960648147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15">
        <f t="shared" si="329"/>
        <v>125</v>
      </c>
      <c r="R2928" s="7">
        <f t="shared" si="326"/>
        <v>75</v>
      </c>
      <c r="S2928" t="str">
        <f t="shared" si="330"/>
        <v>theater</v>
      </c>
      <c r="T2928" t="str">
        <f t="shared" si="332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 s="12">
        <f t="shared" si="327"/>
        <v>41806.669317129628</v>
      </c>
      <c r="J2929">
        <v>1405400400</v>
      </c>
      <c r="K2929" s="12">
        <f t="shared" si="328"/>
        <v>41835.208333333336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15">
        <f t="shared" si="329"/>
        <v>130.83333333333334</v>
      </c>
      <c r="R2929" s="7">
        <f t="shared" si="326"/>
        <v>112.14285714285714</v>
      </c>
      <c r="S2929" t="str">
        <f t="shared" si="330"/>
        <v>theater</v>
      </c>
      <c r="T2929" t="str">
        <f t="shared" si="332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 s="12">
        <f t="shared" si="327"/>
        <v>42403.998217592598</v>
      </c>
      <c r="J2930">
        <v>1457135846</v>
      </c>
      <c r="K2930" s="12">
        <f t="shared" si="328"/>
        <v>42433.998217592598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15">
        <f t="shared" si="329"/>
        <v>100</v>
      </c>
      <c r="R2930" s="7">
        <f t="shared" si="326"/>
        <v>41.666666666666664</v>
      </c>
      <c r="S2930" t="str">
        <f t="shared" si="330"/>
        <v>theater</v>
      </c>
      <c r="T2930" t="str">
        <f t="shared" si="332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 s="12">
        <f t="shared" si="327"/>
        <v>41754.564328703702</v>
      </c>
      <c r="J2931">
        <v>1401024758</v>
      </c>
      <c r="K2931" s="12">
        <f t="shared" si="328"/>
        <v>41784.564328703702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15">
        <f t="shared" si="329"/>
        <v>102.06937499999999</v>
      </c>
      <c r="R2931" s="7">
        <f t="shared" si="326"/>
        <v>255.17343750000001</v>
      </c>
      <c r="S2931" t="str">
        <f t="shared" si="330"/>
        <v>theater</v>
      </c>
      <c r="T2931" t="str">
        <f t="shared" si="332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 s="12">
        <f t="shared" si="327"/>
        <v>42101.584074074075</v>
      </c>
      <c r="J2932">
        <v>1431007264</v>
      </c>
      <c r="K2932" s="12">
        <f t="shared" si="328"/>
        <v>42131.584074074075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15">
        <f t="shared" si="329"/>
        <v>100.92000000000002</v>
      </c>
      <c r="R2932" s="7">
        <f t="shared" si="326"/>
        <v>162.7741935483871</v>
      </c>
      <c r="S2932" t="str">
        <f t="shared" si="330"/>
        <v>theater</v>
      </c>
      <c r="T2932" t="str">
        <f t="shared" si="332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 s="12">
        <f t="shared" si="327"/>
        <v>41872.291238425925</v>
      </c>
      <c r="J2933">
        <v>1410761280</v>
      </c>
      <c r="K2933" s="12">
        <f t="shared" si="328"/>
        <v>41897.255555555559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15">
        <f t="shared" si="329"/>
        <v>106</v>
      </c>
      <c r="R2933" s="7">
        <f t="shared" si="326"/>
        <v>88.333333333333329</v>
      </c>
      <c r="S2933" t="str">
        <f t="shared" si="330"/>
        <v>theater</v>
      </c>
      <c r="T2933" t="str">
        <f t="shared" si="332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 s="12">
        <f t="shared" si="327"/>
        <v>42025.164780092593</v>
      </c>
      <c r="J2934">
        <v>1424516400</v>
      </c>
      <c r="K2934" s="12">
        <f t="shared" si="328"/>
        <v>42056.458333333328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15">
        <f t="shared" si="329"/>
        <v>105.0967741935484</v>
      </c>
      <c r="R2934" s="7">
        <f t="shared" si="326"/>
        <v>85.736842105263165</v>
      </c>
      <c r="S2934" t="str">
        <f t="shared" si="330"/>
        <v>theater</v>
      </c>
      <c r="T2934" t="str">
        <f t="shared" si="332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 s="12">
        <f t="shared" si="327"/>
        <v>42495.956631944442</v>
      </c>
      <c r="J2935">
        <v>1465081053</v>
      </c>
      <c r="K2935" s="12">
        <f t="shared" si="328"/>
        <v>42525.956631944442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15">
        <f t="shared" si="329"/>
        <v>102.76</v>
      </c>
      <c r="R2935" s="7">
        <f t="shared" si="326"/>
        <v>47.574074074074076</v>
      </c>
      <c r="S2935" t="str">
        <f t="shared" si="330"/>
        <v>theater</v>
      </c>
      <c r="T2935" t="str">
        <f t="shared" si="332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 s="12">
        <f t="shared" si="327"/>
        <v>41775.636157407411</v>
      </c>
      <c r="J2936">
        <v>1402845364</v>
      </c>
      <c r="K2936" s="12">
        <f t="shared" si="328"/>
        <v>41805.636157407411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15">
        <f t="shared" si="329"/>
        <v>108</v>
      </c>
      <c r="R2936" s="7">
        <f t="shared" si="326"/>
        <v>72.972972972972968</v>
      </c>
      <c r="S2936" t="str">
        <f t="shared" si="330"/>
        <v>theater</v>
      </c>
      <c r="T2936" t="str">
        <f t="shared" si="332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 s="12">
        <f t="shared" si="327"/>
        <v>42553.583425925928</v>
      </c>
      <c r="J2937">
        <v>1472490000</v>
      </c>
      <c r="K2937" s="12">
        <f t="shared" si="328"/>
        <v>42611.708333333328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15">
        <f t="shared" si="329"/>
        <v>100.88571428571429</v>
      </c>
      <c r="R2937" s="7">
        <f t="shared" si="326"/>
        <v>90.538461538461533</v>
      </c>
      <c r="S2937" t="str">
        <f t="shared" si="330"/>
        <v>theater</v>
      </c>
      <c r="T2937" t="str">
        <f t="shared" si="332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 s="12">
        <f t="shared" si="327"/>
        <v>41912.650729166664</v>
      </c>
      <c r="J2938">
        <v>1413176340</v>
      </c>
      <c r="K2938" s="12">
        <f t="shared" si="328"/>
        <v>41925.207638888889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15">
        <f t="shared" si="329"/>
        <v>128</v>
      </c>
      <c r="R2938" s="7">
        <f t="shared" si="326"/>
        <v>37.647058823529413</v>
      </c>
      <c r="S2938" t="str">
        <f t="shared" si="330"/>
        <v>theater</v>
      </c>
      <c r="T2938" t="str">
        <f t="shared" si="332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 s="12">
        <f t="shared" si="327"/>
        <v>41803.457326388889</v>
      </c>
      <c r="J2939">
        <v>1405249113</v>
      </c>
      <c r="K2939" s="12">
        <f t="shared" si="328"/>
        <v>41833.457326388889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15">
        <f t="shared" si="329"/>
        <v>133.33333333333331</v>
      </c>
      <c r="R2939" s="7">
        <f t="shared" si="326"/>
        <v>36.363636363636367</v>
      </c>
      <c r="S2939" t="str">
        <f t="shared" si="330"/>
        <v>theater</v>
      </c>
      <c r="T2939" t="str">
        <f t="shared" si="332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 s="12">
        <f t="shared" si="327"/>
        <v>42004.703865740739</v>
      </c>
      <c r="J2940">
        <v>1422636814</v>
      </c>
      <c r="K2940" s="12">
        <f t="shared" si="328"/>
        <v>42034.703865740739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15">
        <f t="shared" si="329"/>
        <v>101.375</v>
      </c>
      <c r="R2940" s="7">
        <f t="shared" si="326"/>
        <v>126.71875</v>
      </c>
      <c r="S2940" t="str">
        <f t="shared" si="330"/>
        <v>theater</v>
      </c>
      <c r="T2940" t="str">
        <f t="shared" si="332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 s="12">
        <f t="shared" si="327"/>
        <v>41845.809166666666</v>
      </c>
      <c r="J2941">
        <v>1409187600</v>
      </c>
      <c r="K2941" s="12">
        <f t="shared" si="328"/>
        <v>41879.041666666664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15">
        <f t="shared" si="329"/>
        <v>102.875</v>
      </c>
      <c r="R2941" s="7">
        <f t="shared" si="326"/>
        <v>329.2</v>
      </c>
      <c r="S2941" t="str">
        <f t="shared" si="330"/>
        <v>theater</v>
      </c>
      <c r="T2941" t="str">
        <f t="shared" si="332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 s="12">
        <f t="shared" si="327"/>
        <v>41982.773356481484</v>
      </c>
      <c r="J2942">
        <v>1421606018</v>
      </c>
      <c r="K2942" s="12">
        <f t="shared" si="328"/>
        <v>42022.773356481484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15">
        <f t="shared" si="329"/>
        <v>107.24000000000001</v>
      </c>
      <c r="R2942" s="7">
        <f t="shared" ref="R2942:R3005" si="333">(E2942/N2942)</f>
        <v>81.242424242424249</v>
      </c>
      <c r="S2942" t="str">
        <f t="shared" si="330"/>
        <v>theater</v>
      </c>
      <c r="T2942" t="str">
        <f t="shared" si="332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 s="12">
        <f t="shared" si="327"/>
        <v>42034.960127314815</v>
      </c>
      <c r="J2943">
        <v>1425250955</v>
      </c>
      <c r="K2943" s="12">
        <f t="shared" si="328"/>
        <v>42064.960127314815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15">
        <f t="shared" si="329"/>
        <v>4.0000000000000001E-3</v>
      </c>
      <c r="R2943" s="7">
        <f t="shared" si="333"/>
        <v>1</v>
      </c>
      <c r="S2943" t="str">
        <f t="shared" si="330"/>
        <v>theater</v>
      </c>
      <c r="T2943" t="str">
        <f>RIGHT(P2943,7-1)</f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 s="12">
        <f t="shared" si="327"/>
        <v>42334.803923611107</v>
      </c>
      <c r="J2944">
        <v>1450297080</v>
      </c>
      <c r="K2944" s="12">
        <f t="shared" si="328"/>
        <v>42354.845833333333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15">
        <f t="shared" si="329"/>
        <v>20.424999999999997</v>
      </c>
      <c r="R2944" s="7">
        <f t="shared" si="333"/>
        <v>202.22772277227722</v>
      </c>
      <c r="S2944" t="str">
        <f t="shared" si="330"/>
        <v>theater</v>
      </c>
      <c r="T2944" t="str">
        <f t="shared" ref="T2944:T2962" si="334">RIGHT(P2944,7-1)</f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 s="12">
        <f t="shared" si="327"/>
        <v>42077.129398148143</v>
      </c>
      <c r="J2945">
        <v>1428894380</v>
      </c>
      <c r="K2945" s="12">
        <f t="shared" si="328"/>
        <v>42107.129398148143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15">
        <f t="shared" si="329"/>
        <v>0</v>
      </c>
      <c r="R2945" s="7" t="e">
        <f t="shared" si="333"/>
        <v>#DIV/0!</v>
      </c>
      <c r="S2945" t="str">
        <f t="shared" si="330"/>
        <v>theater</v>
      </c>
      <c r="T2945" t="str">
        <f t="shared" si="334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 s="12">
        <f t="shared" si="327"/>
        <v>42132.9143287037</v>
      </c>
      <c r="J2946">
        <v>1433714198</v>
      </c>
      <c r="K2946" s="12">
        <f t="shared" si="328"/>
        <v>42162.9143287037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15">
        <f t="shared" si="329"/>
        <v>1</v>
      </c>
      <c r="R2946" s="7">
        <f t="shared" si="333"/>
        <v>100</v>
      </c>
      <c r="S2946" t="str">
        <f t="shared" si="330"/>
        <v>theater</v>
      </c>
      <c r="T2946" t="str">
        <f t="shared" si="334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 s="12">
        <f t="shared" ref="I2947:I3010" si="335">(((L2947/60)/60)/24)+DATE(1970, 1, 1)</f>
        <v>42118.139583333337</v>
      </c>
      <c r="J2947">
        <v>1432437660</v>
      </c>
      <c r="K2947" s="12">
        <f t="shared" ref="K2947:K3010" si="336">(((J2947/60)/60)/24)+DATE(1970, 1, 1)</f>
        <v>42148.139583333337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15">
        <f t="shared" ref="Q2947:Q3010" si="337">E2947/D2947*100</f>
        <v>0</v>
      </c>
      <c r="R2947" s="7" t="e">
        <f t="shared" si="333"/>
        <v>#DIV/0!</v>
      </c>
      <c r="S2947" t="str">
        <f t="shared" si="330"/>
        <v>theater</v>
      </c>
      <c r="T2947" t="str">
        <f t="shared" si="334"/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 s="12">
        <f t="shared" si="335"/>
        <v>42567.531157407408</v>
      </c>
      <c r="J2948">
        <v>1471265092</v>
      </c>
      <c r="K2948" s="12">
        <f t="shared" si="336"/>
        <v>42597.531157407408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15">
        <f t="shared" si="337"/>
        <v>0.1</v>
      </c>
      <c r="R2948" s="7">
        <f t="shared" si="333"/>
        <v>1</v>
      </c>
      <c r="S2948" t="str">
        <f t="shared" si="330"/>
        <v>theater</v>
      </c>
      <c r="T2948" t="str">
        <f t="shared" si="334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 s="12">
        <f t="shared" si="335"/>
        <v>42649.562118055561</v>
      </c>
      <c r="J2949">
        <v>1480007460</v>
      </c>
      <c r="K2949" s="12">
        <f t="shared" si="336"/>
        <v>42698.715972222228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15">
        <f t="shared" si="337"/>
        <v>4.2880000000000003</v>
      </c>
      <c r="R2949" s="7">
        <f t="shared" si="333"/>
        <v>82.461538461538467</v>
      </c>
      <c r="S2949" t="str">
        <f t="shared" si="330"/>
        <v>theater</v>
      </c>
      <c r="T2949" t="str">
        <f t="shared" si="334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 s="12">
        <f t="shared" si="335"/>
        <v>42097.649224537032</v>
      </c>
      <c r="J2950">
        <v>1433259293</v>
      </c>
      <c r="K2950" s="12">
        <f t="shared" si="336"/>
        <v>42157.649224537032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15">
        <f t="shared" si="337"/>
        <v>4.8000000000000004E-3</v>
      </c>
      <c r="R2950" s="7">
        <f t="shared" si="333"/>
        <v>2.6666666666666665</v>
      </c>
      <c r="S2950" t="str">
        <f t="shared" si="330"/>
        <v>theater</v>
      </c>
      <c r="T2950" t="str">
        <f t="shared" si="334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 s="12">
        <f t="shared" si="335"/>
        <v>42297.823113425926</v>
      </c>
      <c r="J2951">
        <v>1447965917</v>
      </c>
      <c r="K2951" s="12">
        <f t="shared" si="336"/>
        <v>42327.864780092597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15">
        <f t="shared" si="337"/>
        <v>2.5</v>
      </c>
      <c r="R2951" s="7">
        <f t="shared" si="333"/>
        <v>12.5</v>
      </c>
      <c r="S2951" t="str">
        <f t="shared" si="330"/>
        <v>theater</v>
      </c>
      <c r="T2951" t="str">
        <f t="shared" si="334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 s="12">
        <f t="shared" si="335"/>
        <v>42362.36518518519</v>
      </c>
      <c r="J2952">
        <v>1453538752</v>
      </c>
      <c r="K2952" s="12">
        <f t="shared" si="336"/>
        <v>42392.36518518519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15">
        <f t="shared" si="337"/>
        <v>0</v>
      </c>
      <c r="R2952" s="7" t="e">
        <f t="shared" si="333"/>
        <v>#DIV/0!</v>
      </c>
      <c r="S2952" t="str">
        <f t="shared" si="330"/>
        <v>theater</v>
      </c>
      <c r="T2952" t="str">
        <f t="shared" si="334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 s="12">
        <f t="shared" si="335"/>
        <v>41872.802928240737</v>
      </c>
      <c r="J2953">
        <v>1412536573</v>
      </c>
      <c r="K2953" s="12">
        <f t="shared" si="336"/>
        <v>41917.802928240737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15">
        <f t="shared" si="337"/>
        <v>2.1919999999999997</v>
      </c>
      <c r="R2953" s="7">
        <f t="shared" si="333"/>
        <v>18.896551724137932</v>
      </c>
      <c r="S2953" t="str">
        <f t="shared" si="330"/>
        <v>theater</v>
      </c>
      <c r="T2953" t="str">
        <f t="shared" si="334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 s="12">
        <f t="shared" si="335"/>
        <v>42628.690266203703</v>
      </c>
      <c r="J2954">
        <v>1476676800</v>
      </c>
      <c r="K2954" s="12">
        <f t="shared" si="336"/>
        <v>42660.166666666672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15">
        <f t="shared" si="337"/>
        <v>8.0250000000000004</v>
      </c>
      <c r="R2954" s="7">
        <f t="shared" si="333"/>
        <v>200.625</v>
      </c>
      <c r="S2954" t="str">
        <f t="shared" si="330"/>
        <v>theater</v>
      </c>
      <c r="T2954" t="str">
        <f t="shared" si="334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 s="12">
        <f t="shared" si="335"/>
        <v>42255.791909722218</v>
      </c>
      <c r="J2955">
        <v>1444330821</v>
      </c>
      <c r="K2955" s="12">
        <f t="shared" si="336"/>
        <v>42285.791909722218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15">
        <f t="shared" si="337"/>
        <v>0.15125</v>
      </c>
      <c r="R2955" s="7">
        <f t="shared" si="333"/>
        <v>201.66666666666666</v>
      </c>
      <c r="S2955" t="str">
        <f t="shared" si="330"/>
        <v>theater</v>
      </c>
      <c r="T2955" t="str">
        <f t="shared" si="334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 s="12">
        <f t="shared" si="335"/>
        <v>42790.583368055552</v>
      </c>
      <c r="J2956">
        <v>1489669203</v>
      </c>
      <c r="K2956" s="12">
        <f t="shared" si="336"/>
        <v>42810.541701388895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15">
        <f t="shared" si="337"/>
        <v>0</v>
      </c>
      <c r="R2956" s="7" t="e">
        <f t="shared" si="333"/>
        <v>#DIV/0!</v>
      </c>
      <c r="S2956" t="str">
        <f t="shared" si="330"/>
        <v>theater</v>
      </c>
      <c r="T2956" t="str">
        <f t="shared" si="334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 s="12">
        <f t="shared" si="335"/>
        <v>42141.741307870368</v>
      </c>
      <c r="J2957">
        <v>1434476849</v>
      </c>
      <c r="K2957" s="12">
        <f t="shared" si="336"/>
        <v>42171.741307870368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15">
        <f t="shared" si="337"/>
        <v>59.583333333333336</v>
      </c>
      <c r="R2957" s="7">
        <f t="shared" si="333"/>
        <v>65</v>
      </c>
      <c r="S2957" t="str">
        <f t="shared" si="330"/>
        <v>theater</v>
      </c>
      <c r="T2957" t="str">
        <f t="shared" si="334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 s="12">
        <f t="shared" si="335"/>
        <v>42464.958912037036</v>
      </c>
      <c r="J2958">
        <v>1462402850</v>
      </c>
      <c r="K2958" s="12">
        <f t="shared" si="336"/>
        <v>42494.958912037036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15">
        <f t="shared" si="337"/>
        <v>16.734177215189874</v>
      </c>
      <c r="R2958" s="7">
        <f t="shared" si="333"/>
        <v>66.099999999999994</v>
      </c>
      <c r="S2958" t="str">
        <f t="shared" si="330"/>
        <v>theater</v>
      </c>
      <c r="T2958" t="str">
        <f t="shared" si="334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 s="12">
        <f t="shared" si="335"/>
        <v>42031.011249999996</v>
      </c>
      <c r="J2959">
        <v>1427498172</v>
      </c>
      <c r="K2959" s="12">
        <f t="shared" si="336"/>
        <v>42090.969583333332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15">
        <f t="shared" si="337"/>
        <v>1.8666666666666669</v>
      </c>
      <c r="R2959" s="7">
        <f t="shared" si="333"/>
        <v>93.333333333333329</v>
      </c>
      <c r="S2959" t="str">
        <f t="shared" si="330"/>
        <v>theater</v>
      </c>
      <c r="T2959" t="str">
        <f t="shared" si="334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 s="12">
        <f t="shared" si="335"/>
        <v>42438.779131944444</v>
      </c>
      <c r="J2960">
        <v>1462729317</v>
      </c>
      <c r="K2960" s="12">
        <f t="shared" si="336"/>
        <v>42498.73746527778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15">
        <f t="shared" si="337"/>
        <v>0</v>
      </c>
      <c r="R2960" s="7" t="e">
        <f t="shared" si="333"/>
        <v>#DIV/0!</v>
      </c>
      <c r="S2960" t="str">
        <f t="shared" si="330"/>
        <v>theater</v>
      </c>
      <c r="T2960" t="str">
        <f t="shared" si="334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 s="12">
        <f t="shared" si="335"/>
        <v>42498.008391203708</v>
      </c>
      <c r="J2961">
        <v>1465258325</v>
      </c>
      <c r="K2961" s="12">
        <f t="shared" si="336"/>
        <v>42528.008391203708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15">
        <f t="shared" si="337"/>
        <v>0</v>
      </c>
      <c r="R2961" s="7" t="e">
        <f t="shared" si="333"/>
        <v>#DIV/0!</v>
      </c>
      <c r="S2961" t="str">
        <f t="shared" si="330"/>
        <v>theater</v>
      </c>
      <c r="T2961" t="str">
        <f t="shared" si="334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 s="12">
        <f t="shared" si="335"/>
        <v>41863.757210648146</v>
      </c>
      <c r="J2962">
        <v>1410459023</v>
      </c>
      <c r="K2962" s="12">
        <f t="shared" si="336"/>
        <v>41893.757210648146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15">
        <f t="shared" si="337"/>
        <v>0</v>
      </c>
      <c r="R2962" s="7" t="e">
        <f t="shared" si="333"/>
        <v>#DIV/0!</v>
      </c>
      <c r="S2962" t="str">
        <f t="shared" si="330"/>
        <v>theater</v>
      </c>
      <c r="T2962" t="str">
        <f t="shared" si="334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 s="12">
        <f t="shared" si="335"/>
        <v>42061.212488425925</v>
      </c>
      <c r="J2963">
        <v>1427342400</v>
      </c>
      <c r="K2963" s="12">
        <f t="shared" si="336"/>
        <v>42089.166666666672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15">
        <f t="shared" si="337"/>
        <v>109.62</v>
      </c>
      <c r="R2963" s="7">
        <f t="shared" si="333"/>
        <v>50.75</v>
      </c>
      <c r="S2963" t="str">
        <f t="shared" si="330"/>
        <v>theater</v>
      </c>
      <c r="T2963" t="str">
        <f>RIGHT(P2963,6-1)</f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 s="12">
        <f t="shared" si="335"/>
        <v>42036.24428240741</v>
      </c>
      <c r="J2964">
        <v>1425193140</v>
      </c>
      <c r="K2964" s="12">
        <f t="shared" si="336"/>
        <v>42064.290972222225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15">
        <f t="shared" si="337"/>
        <v>121.8</v>
      </c>
      <c r="R2964" s="7">
        <f t="shared" si="333"/>
        <v>60.9</v>
      </c>
      <c r="S2964" t="str">
        <f t="shared" si="330"/>
        <v>theater</v>
      </c>
      <c r="T2964" t="str">
        <f t="shared" ref="T2964:T2982" si="338">RIGHT(P2964,6-1)</f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 s="12">
        <f t="shared" si="335"/>
        <v>42157.470185185186</v>
      </c>
      <c r="J2965">
        <v>1435835824</v>
      </c>
      <c r="K2965" s="12">
        <f t="shared" si="336"/>
        <v>42187.470185185186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15">
        <f t="shared" si="337"/>
        <v>106.85</v>
      </c>
      <c r="R2965" s="7">
        <f t="shared" si="333"/>
        <v>109.03061224489795</v>
      </c>
      <c r="S2965" t="str">
        <f t="shared" si="330"/>
        <v>theater</v>
      </c>
      <c r="T2965" t="str">
        <f t="shared" si="338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 s="12">
        <f t="shared" si="335"/>
        <v>41827.909942129627</v>
      </c>
      <c r="J2966">
        <v>1407360720</v>
      </c>
      <c r="K2966" s="12">
        <f t="shared" si="336"/>
        <v>41857.897222222222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15">
        <f t="shared" si="337"/>
        <v>100.71379999999999</v>
      </c>
      <c r="R2966" s="7">
        <f t="shared" si="333"/>
        <v>25.692295918367346</v>
      </c>
      <c r="S2966" t="str">
        <f t="shared" si="330"/>
        <v>theater</v>
      </c>
      <c r="T2966" t="str">
        <f t="shared" si="338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 s="12">
        <f t="shared" si="335"/>
        <v>42162.729548611111</v>
      </c>
      <c r="J2967">
        <v>1436290233</v>
      </c>
      <c r="K2967" s="12">
        <f t="shared" si="336"/>
        <v>42192.729548611111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15">
        <f t="shared" si="337"/>
        <v>109.00000000000001</v>
      </c>
      <c r="R2967" s="7">
        <f t="shared" si="333"/>
        <v>41.92307692307692</v>
      </c>
      <c r="S2967" t="str">
        <f t="shared" si="330"/>
        <v>theater</v>
      </c>
      <c r="T2967" t="str">
        <f t="shared" si="338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 s="12">
        <f t="shared" si="335"/>
        <v>42233.738564814819</v>
      </c>
      <c r="J2968">
        <v>1442425412</v>
      </c>
      <c r="K2968" s="12">
        <f t="shared" si="336"/>
        <v>42263.738564814819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15">
        <f t="shared" si="337"/>
        <v>113.63000000000001</v>
      </c>
      <c r="R2968" s="7">
        <f t="shared" si="333"/>
        <v>88.7734375</v>
      </c>
      <c r="S2968" t="str">
        <f t="shared" si="330"/>
        <v>theater</v>
      </c>
      <c r="T2968" t="str">
        <f t="shared" si="338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 s="12">
        <f t="shared" si="335"/>
        <v>42042.197824074072</v>
      </c>
      <c r="J2969">
        <v>1425872692</v>
      </c>
      <c r="K2969" s="12">
        <f t="shared" si="336"/>
        <v>42072.156157407408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15">
        <f t="shared" si="337"/>
        <v>113.92</v>
      </c>
      <c r="R2969" s="7">
        <f t="shared" si="333"/>
        <v>80.225352112676063</v>
      </c>
      <c r="S2969" t="str">
        <f t="shared" si="330"/>
        <v>theater</v>
      </c>
      <c r="T2969" t="str">
        <f t="shared" si="338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 s="12">
        <f t="shared" si="335"/>
        <v>42585.523842592593</v>
      </c>
      <c r="J2970">
        <v>1471406340</v>
      </c>
      <c r="K2970" s="12">
        <f t="shared" si="336"/>
        <v>42599.165972222225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15">
        <f t="shared" si="337"/>
        <v>106</v>
      </c>
      <c r="R2970" s="7">
        <f t="shared" si="333"/>
        <v>78.936170212765958</v>
      </c>
      <c r="S2970" t="str">
        <f t="shared" si="330"/>
        <v>theater</v>
      </c>
      <c r="T2970" t="str">
        <f t="shared" si="338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 s="12">
        <f t="shared" si="335"/>
        <v>42097.786493055552</v>
      </c>
      <c r="J2971">
        <v>1430693460</v>
      </c>
      <c r="K2971" s="12">
        <f t="shared" si="336"/>
        <v>42127.952083333337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15">
        <f t="shared" si="337"/>
        <v>162.5</v>
      </c>
      <c r="R2971" s="7">
        <f t="shared" si="333"/>
        <v>95.588235294117652</v>
      </c>
      <c r="S2971" t="str">
        <f t="shared" si="330"/>
        <v>theater</v>
      </c>
      <c r="T2971" t="str">
        <f t="shared" si="338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 s="12">
        <f t="shared" si="335"/>
        <v>41808.669571759259</v>
      </c>
      <c r="J2972">
        <v>1405699451</v>
      </c>
      <c r="K2972" s="12">
        <f t="shared" si="336"/>
        <v>41838.669571759259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15">
        <f t="shared" si="337"/>
        <v>106</v>
      </c>
      <c r="R2972" s="7">
        <f t="shared" si="333"/>
        <v>69.890109890109883</v>
      </c>
      <c r="S2972" t="str">
        <f t="shared" si="330"/>
        <v>theater</v>
      </c>
      <c r="T2972" t="str">
        <f t="shared" si="338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 s="12">
        <f t="shared" si="335"/>
        <v>41852.658310185187</v>
      </c>
      <c r="J2973">
        <v>1409500078</v>
      </c>
      <c r="K2973" s="12">
        <f t="shared" si="336"/>
        <v>41882.658310185187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15">
        <f t="shared" si="337"/>
        <v>100.15624999999999</v>
      </c>
      <c r="R2973" s="7">
        <f t="shared" si="333"/>
        <v>74.534883720930239</v>
      </c>
      <c r="S2973" t="str">
        <f t="shared" si="330"/>
        <v>theater</v>
      </c>
      <c r="T2973" t="str">
        <f t="shared" si="338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 s="12">
        <f t="shared" si="335"/>
        <v>42694.110185185185</v>
      </c>
      <c r="J2974">
        <v>1480899600</v>
      </c>
      <c r="K2974" s="12">
        <f t="shared" si="336"/>
        <v>42709.041666666672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15">
        <f t="shared" si="337"/>
        <v>105.35000000000001</v>
      </c>
      <c r="R2974" s="7">
        <f t="shared" si="333"/>
        <v>123.94117647058823</v>
      </c>
      <c r="S2974" t="str">
        <f t="shared" si="330"/>
        <v>theater</v>
      </c>
      <c r="T2974" t="str">
        <f t="shared" si="338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 s="12">
        <f t="shared" si="335"/>
        <v>42341.818379629629</v>
      </c>
      <c r="J2975">
        <v>1451620800</v>
      </c>
      <c r="K2975" s="12">
        <f t="shared" si="336"/>
        <v>42370.166666666672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15">
        <f t="shared" si="337"/>
        <v>174.8</v>
      </c>
      <c r="R2975" s="7">
        <f t="shared" si="333"/>
        <v>264.84848484848487</v>
      </c>
      <c r="S2975" t="str">
        <f t="shared" si="330"/>
        <v>theater</v>
      </c>
      <c r="T2975" t="str">
        <f t="shared" si="338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 s="12">
        <f t="shared" si="335"/>
        <v>41880.061006944445</v>
      </c>
      <c r="J2976">
        <v>1411695300</v>
      </c>
      <c r="K2976" s="12">
        <f t="shared" si="336"/>
        <v>41908.065972222219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15">
        <f t="shared" si="337"/>
        <v>102</v>
      </c>
      <c r="R2976" s="7">
        <f t="shared" si="333"/>
        <v>58.620689655172413</v>
      </c>
      <c r="S2976" t="str">
        <f t="shared" ref="S2976:S3039" si="339">LEFT(P2976,8-1)</f>
        <v>theater</v>
      </c>
      <c r="T2976" t="str">
        <f t="shared" si="338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 s="12">
        <f t="shared" si="335"/>
        <v>41941.683865740742</v>
      </c>
      <c r="J2977">
        <v>1417057200</v>
      </c>
      <c r="K2977" s="12">
        <f t="shared" si="336"/>
        <v>41970.125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15">
        <f t="shared" si="337"/>
        <v>100.125</v>
      </c>
      <c r="R2977" s="7">
        <f t="shared" si="333"/>
        <v>70.884955752212392</v>
      </c>
      <c r="S2977" t="str">
        <f t="shared" si="339"/>
        <v>theater</v>
      </c>
      <c r="T2977" t="str">
        <f t="shared" si="338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 s="12">
        <f t="shared" si="335"/>
        <v>42425.730671296296</v>
      </c>
      <c r="J2978">
        <v>1457870400</v>
      </c>
      <c r="K2978" s="12">
        <f t="shared" si="336"/>
        <v>42442.5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15">
        <f t="shared" si="337"/>
        <v>171.42857142857142</v>
      </c>
      <c r="R2978" s="7">
        <f t="shared" si="333"/>
        <v>8.5714285714285712</v>
      </c>
      <c r="S2978" t="str">
        <f t="shared" si="339"/>
        <v>theater</v>
      </c>
      <c r="T2978" t="str">
        <f t="shared" si="338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 s="12">
        <f t="shared" si="335"/>
        <v>42026.88118055556</v>
      </c>
      <c r="J2979">
        <v>1427076840</v>
      </c>
      <c r="K2979" s="12">
        <f t="shared" si="336"/>
        <v>42086.093055555553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15">
        <f t="shared" si="337"/>
        <v>113.56666666666666</v>
      </c>
      <c r="R2979" s="7">
        <f t="shared" si="333"/>
        <v>113.56666666666666</v>
      </c>
      <c r="S2979" t="str">
        <f t="shared" si="339"/>
        <v>theater</v>
      </c>
      <c r="T2979" t="str">
        <f t="shared" si="338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 s="12">
        <f t="shared" si="335"/>
        <v>41922.640590277777</v>
      </c>
      <c r="J2980">
        <v>1413784740</v>
      </c>
      <c r="K2980" s="12">
        <f t="shared" si="336"/>
        <v>41932.249305555553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15">
        <f t="shared" si="337"/>
        <v>129.46666666666667</v>
      </c>
      <c r="R2980" s="7">
        <f t="shared" si="333"/>
        <v>60.6875</v>
      </c>
      <c r="S2980" t="str">
        <f t="shared" si="339"/>
        <v>theater</v>
      </c>
      <c r="T2980" t="str">
        <f t="shared" si="338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 s="12">
        <f t="shared" si="335"/>
        <v>41993.824340277773</v>
      </c>
      <c r="J2981">
        <v>1420524000</v>
      </c>
      <c r="K2981" s="12">
        <f t="shared" si="336"/>
        <v>42010.25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15">
        <f t="shared" si="337"/>
        <v>101.4</v>
      </c>
      <c r="R2981" s="7">
        <f t="shared" si="333"/>
        <v>110.21739130434783</v>
      </c>
      <c r="S2981" t="str">
        <f t="shared" si="339"/>
        <v>theater</v>
      </c>
      <c r="T2981" t="str">
        <f t="shared" si="338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 s="12">
        <f t="shared" si="335"/>
        <v>42219.915856481486</v>
      </c>
      <c r="J2982">
        <v>1440381600</v>
      </c>
      <c r="K2982" s="12">
        <f t="shared" si="336"/>
        <v>42240.083333333328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15">
        <f t="shared" si="337"/>
        <v>109.16666666666666</v>
      </c>
      <c r="R2982" s="7">
        <f t="shared" si="333"/>
        <v>136.45833333333334</v>
      </c>
      <c r="S2982" t="str">
        <f t="shared" si="339"/>
        <v>theater</v>
      </c>
      <c r="T2982" t="str">
        <f t="shared" si="338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 s="12">
        <f t="shared" si="335"/>
        <v>42225.559675925921</v>
      </c>
      <c r="J2983">
        <v>1443014756</v>
      </c>
      <c r="K2983" s="12">
        <f t="shared" si="336"/>
        <v>42270.559675925921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15">
        <f t="shared" si="337"/>
        <v>128.92500000000001</v>
      </c>
      <c r="R2983" s="7">
        <f t="shared" si="333"/>
        <v>53.164948453608247</v>
      </c>
      <c r="S2983" t="str">
        <f t="shared" si="339"/>
        <v>theater</v>
      </c>
      <c r="T2983" t="str">
        <f>RIGHT(P2983,7-1)</f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 s="12">
        <f t="shared" si="335"/>
        <v>42381.686840277776</v>
      </c>
      <c r="J2984">
        <v>1455208143</v>
      </c>
      <c r="K2984" s="12">
        <f t="shared" si="336"/>
        <v>42411.686840277776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15">
        <f t="shared" si="337"/>
        <v>102.06</v>
      </c>
      <c r="R2984" s="7">
        <f t="shared" si="333"/>
        <v>86.491525423728817</v>
      </c>
      <c r="S2984" t="str">
        <f t="shared" si="339"/>
        <v>theater</v>
      </c>
      <c r="T2984" t="str">
        <f t="shared" ref="T2984:T3047" si="340">RIGHT(P2984,7-1)</f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 s="12">
        <f t="shared" si="335"/>
        <v>41894.632361111115</v>
      </c>
      <c r="J2985">
        <v>1415722236</v>
      </c>
      <c r="K2985" s="12">
        <f t="shared" si="336"/>
        <v>41954.674027777779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15">
        <f t="shared" si="337"/>
        <v>146.53957758620692</v>
      </c>
      <c r="R2985" s="7">
        <f t="shared" si="333"/>
        <v>155.23827397260274</v>
      </c>
      <c r="S2985" t="str">
        <f t="shared" si="339"/>
        <v>theater</v>
      </c>
      <c r="T2985" t="str">
        <f t="shared" si="340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 s="12">
        <f t="shared" si="335"/>
        <v>42576.278715277775</v>
      </c>
      <c r="J2986">
        <v>1472020881</v>
      </c>
      <c r="K2986" s="12">
        <f t="shared" si="336"/>
        <v>42606.278715277775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15">
        <f t="shared" si="337"/>
        <v>100.352</v>
      </c>
      <c r="R2986" s="7">
        <f t="shared" si="333"/>
        <v>115.08256880733946</v>
      </c>
      <c r="S2986" t="str">
        <f t="shared" si="339"/>
        <v>theater</v>
      </c>
      <c r="T2986" t="str">
        <f t="shared" si="340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 s="12">
        <f t="shared" si="335"/>
        <v>42654.973703703698</v>
      </c>
      <c r="J2987">
        <v>1477886400</v>
      </c>
      <c r="K2987" s="12">
        <f t="shared" si="336"/>
        <v>42674.166666666672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15">
        <f t="shared" si="337"/>
        <v>121.64999999999999</v>
      </c>
      <c r="R2987" s="7">
        <f t="shared" si="333"/>
        <v>109.5945945945946</v>
      </c>
      <c r="S2987" t="str">
        <f t="shared" si="339"/>
        <v>theater</v>
      </c>
      <c r="T2987" t="str">
        <f t="shared" si="340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 s="12">
        <f t="shared" si="335"/>
        <v>42431.500069444446</v>
      </c>
      <c r="J2988">
        <v>1462100406</v>
      </c>
      <c r="K2988" s="12">
        <f t="shared" si="336"/>
        <v>42491.458402777775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15">
        <f t="shared" si="337"/>
        <v>105.5</v>
      </c>
      <c r="R2988" s="7">
        <f t="shared" si="333"/>
        <v>45.214285714285715</v>
      </c>
      <c r="S2988" t="str">
        <f t="shared" si="339"/>
        <v>theater</v>
      </c>
      <c r="T2988" t="str">
        <f t="shared" si="340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 s="12">
        <f t="shared" si="335"/>
        <v>42627.307303240741</v>
      </c>
      <c r="J2989">
        <v>1476316800</v>
      </c>
      <c r="K2989" s="12">
        <f t="shared" si="336"/>
        <v>42656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15">
        <f t="shared" si="337"/>
        <v>110.4008</v>
      </c>
      <c r="R2989" s="7">
        <f t="shared" si="333"/>
        <v>104.15169811320754</v>
      </c>
      <c r="S2989" t="str">
        <f t="shared" si="339"/>
        <v>theater</v>
      </c>
      <c r="T2989" t="str">
        <f t="shared" si="340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 s="12">
        <f t="shared" si="335"/>
        <v>42511.362048611118</v>
      </c>
      <c r="J2990">
        <v>1466412081</v>
      </c>
      <c r="K2990" s="12">
        <f t="shared" si="336"/>
        <v>42541.362048611118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15">
        <f t="shared" si="337"/>
        <v>100</v>
      </c>
      <c r="R2990" s="7">
        <f t="shared" si="333"/>
        <v>35.714285714285715</v>
      </c>
      <c r="S2990" t="str">
        <f t="shared" si="339"/>
        <v>theater</v>
      </c>
      <c r="T2990" t="str">
        <f t="shared" si="340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 s="12">
        <f t="shared" si="335"/>
        <v>42337.02039351852</v>
      </c>
      <c r="J2991">
        <v>1450673940</v>
      </c>
      <c r="K2991" s="12">
        <f t="shared" si="336"/>
        <v>42359.207638888889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15">
        <f t="shared" si="337"/>
        <v>176.535</v>
      </c>
      <c r="R2991" s="7">
        <f t="shared" si="333"/>
        <v>96.997252747252745</v>
      </c>
      <c r="S2991" t="str">
        <f t="shared" si="339"/>
        <v>theater</v>
      </c>
      <c r="T2991" t="str">
        <f t="shared" si="340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 s="12">
        <f t="shared" si="335"/>
        <v>42341.57430555555</v>
      </c>
      <c r="J2992">
        <v>1452174420</v>
      </c>
      <c r="K2992" s="12">
        <f t="shared" si="336"/>
        <v>42376.57430555555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15">
        <f t="shared" si="337"/>
        <v>100</v>
      </c>
      <c r="R2992" s="7">
        <f t="shared" si="333"/>
        <v>370.37037037037038</v>
      </c>
      <c r="S2992" t="str">
        <f t="shared" si="339"/>
        <v>theater</v>
      </c>
      <c r="T2992" t="str">
        <f t="shared" si="340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 s="12">
        <f t="shared" si="335"/>
        <v>42740.837152777778</v>
      </c>
      <c r="J2993">
        <v>1485547530</v>
      </c>
      <c r="K2993" s="12">
        <f t="shared" si="336"/>
        <v>42762.837152777778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15">
        <f t="shared" si="337"/>
        <v>103.29411764705883</v>
      </c>
      <c r="R2993" s="7">
        <f t="shared" si="333"/>
        <v>94.408602150537632</v>
      </c>
      <c r="S2993" t="str">
        <f t="shared" si="339"/>
        <v>theater</v>
      </c>
      <c r="T2993" t="str">
        <f t="shared" si="340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 s="12">
        <f t="shared" si="335"/>
        <v>42622.767476851848</v>
      </c>
      <c r="J2994">
        <v>1476037510</v>
      </c>
      <c r="K2994" s="12">
        <f t="shared" si="336"/>
        <v>42652.767476851848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15">
        <f t="shared" si="337"/>
        <v>104.5</v>
      </c>
      <c r="R2994" s="7">
        <f t="shared" si="333"/>
        <v>48.984375</v>
      </c>
      <c r="S2994" t="str">
        <f t="shared" si="339"/>
        <v>theater</v>
      </c>
      <c r="T2994" t="str">
        <f t="shared" si="340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 s="12">
        <f t="shared" si="335"/>
        <v>42390.838738425926</v>
      </c>
      <c r="J2995">
        <v>1455998867</v>
      </c>
      <c r="K2995" s="12">
        <f t="shared" si="336"/>
        <v>42420.838738425926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15">
        <f t="shared" si="337"/>
        <v>100.29999999999998</v>
      </c>
      <c r="R2995" s="7">
        <f t="shared" si="333"/>
        <v>45.590909090909093</v>
      </c>
      <c r="S2995" t="str">
        <f t="shared" si="339"/>
        <v>theater</v>
      </c>
      <c r="T2995" t="str">
        <f t="shared" si="340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 s="12">
        <f t="shared" si="335"/>
        <v>41885.478842592594</v>
      </c>
      <c r="J2996">
        <v>1412335772</v>
      </c>
      <c r="K2996" s="12">
        <f t="shared" si="336"/>
        <v>41915.478842592594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15">
        <f t="shared" si="337"/>
        <v>457.74666666666673</v>
      </c>
      <c r="R2996" s="7">
        <f t="shared" si="333"/>
        <v>23.275254237288134</v>
      </c>
      <c r="S2996" t="str">
        <f t="shared" si="339"/>
        <v>theater</v>
      </c>
      <c r="T2996" t="str">
        <f t="shared" si="340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 s="12">
        <f t="shared" si="335"/>
        <v>42724.665173611109</v>
      </c>
      <c r="J2997">
        <v>1484841471</v>
      </c>
      <c r="K2997" s="12">
        <f t="shared" si="336"/>
        <v>42754.665173611109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15">
        <f t="shared" si="337"/>
        <v>104.96000000000001</v>
      </c>
      <c r="R2997" s="7">
        <f t="shared" si="333"/>
        <v>63.2289156626506</v>
      </c>
      <c r="S2997" t="str">
        <f t="shared" si="339"/>
        <v>theater</v>
      </c>
      <c r="T2997" t="str">
        <f t="shared" si="340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 s="12">
        <f t="shared" si="335"/>
        <v>42090.912500000006</v>
      </c>
      <c r="J2998">
        <v>1432677240</v>
      </c>
      <c r="K2998" s="12">
        <f t="shared" si="336"/>
        <v>42150.912500000006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15">
        <f t="shared" si="337"/>
        <v>171.94285714285715</v>
      </c>
      <c r="R2998" s="7">
        <f t="shared" si="333"/>
        <v>153.5204081632653</v>
      </c>
      <c r="S2998" t="str">
        <f t="shared" si="339"/>
        <v>theater</v>
      </c>
      <c r="T2998" t="str">
        <f t="shared" si="340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 s="12">
        <f t="shared" si="335"/>
        <v>42775.733715277776</v>
      </c>
      <c r="J2999">
        <v>1488171540</v>
      </c>
      <c r="K2999" s="12">
        <f t="shared" si="336"/>
        <v>42793.207638888889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15">
        <f t="shared" si="337"/>
        <v>103.73000000000002</v>
      </c>
      <c r="R2999" s="7">
        <f t="shared" si="333"/>
        <v>90.2</v>
      </c>
      <c r="S2999" t="str">
        <f t="shared" si="339"/>
        <v>theater</v>
      </c>
      <c r="T2999" t="str">
        <f t="shared" si="340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 s="12">
        <f t="shared" si="335"/>
        <v>41778.193622685183</v>
      </c>
      <c r="J3000">
        <v>1402892700</v>
      </c>
      <c r="K3000" s="12">
        <f t="shared" si="336"/>
        <v>41806.184027777781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15">
        <f t="shared" si="337"/>
        <v>103.029</v>
      </c>
      <c r="R3000" s="7">
        <f t="shared" si="333"/>
        <v>118.97113163972287</v>
      </c>
      <c r="S3000" t="str">
        <f t="shared" si="339"/>
        <v>theater</v>
      </c>
      <c r="T3000" t="str">
        <f t="shared" si="340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 s="12">
        <f t="shared" si="335"/>
        <v>42780.740277777775</v>
      </c>
      <c r="J3001">
        <v>1488333600</v>
      </c>
      <c r="K3001" s="12">
        <f t="shared" si="336"/>
        <v>42795.083333333328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15">
        <f t="shared" si="337"/>
        <v>118.88888888888889</v>
      </c>
      <c r="R3001" s="7">
        <f t="shared" si="333"/>
        <v>80.25</v>
      </c>
      <c r="S3001" t="str">
        <f t="shared" si="339"/>
        <v>theater</v>
      </c>
      <c r="T3001" t="str">
        <f t="shared" si="340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 s="12">
        <f t="shared" si="335"/>
        <v>42752.827199074076</v>
      </c>
      <c r="J3002">
        <v>1485885600</v>
      </c>
      <c r="K3002" s="12">
        <f t="shared" si="336"/>
        <v>42766.75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15">
        <f t="shared" si="337"/>
        <v>100</v>
      </c>
      <c r="R3002" s="7">
        <f t="shared" si="333"/>
        <v>62.5</v>
      </c>
      <c r="S3002" t="str">
        <f t="shared" si="339"/>
        <v>theater</v>
      </c>
      <c r="T3002" t="str">
        <f t="shared" si="340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 s="12">
        <f t="shared" si="335"/>
        <v>42534.895625000005</v>
      </c>
      <c r="J3003">
        <v>1468445382</v>
      </c>
      <c r="K3003" s="12">
        <f t="shared" si="336"/>
        <v>42564.895625000005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15">
        <f t="shared" si="337"/>
        <v>318.69988910451895</v>
      </c>
      <c r="R3003" s="7">
        <f t="shared" si="333"/>
        <v>131.37719999999999</v>
      </c>
      <c r="S3003" t="str">
        <f t="shared" si="339"/>
        <v>theater</v>
      </c>
      <c r="T3003" t="str">
        <f t="shared" si="340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 s="12">
        <f t="shared" si="335"/>
        <v>41239.83625</v>
      </c>
      <c r="J3004">
        <v>1356552252</v>
      </c>
      <c r="K3004" s="12">
        <f t="shared" si="336"/>
        <v>41269.83625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15">
        <f t="shared" si="337"/>
        <v>108.50614285714286</v>
      </c>
      <c r="R3004" s="7">
        <f t="shared" si="333"/>
        <v>73.032980769230775</v>
      </c>
      <c r="S3004" t="str">
        <f t="shared" si="339"/>
        <v>theater</v>
      </c>
      <c r="T3004" t="str">
        <f t="shared" si="340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 s="12">
        <f t="shared" si="335"/>
        <v>42398.849259259259</v>
      </c>
      <c r="J3005">
        <v>1456811940</v>
      </c>
      <c r="K3005" s="12">
        <f t="shared" si="336"/>
        <v>42430.249305555553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15">
        <f t="shared" si="337"/>
        <v>101.16666666666667</v>
      </c>
      <c r="R3005" s="7">
        <f t="shared" si="333"/>
        <v>178.52941176470588</v>
      </c>
      <c r="S3005" t="str">
        <f t="shared" si="339"/>
        <v>theater</v>
      </c>
      <c r="T3005" t="str">
        <f t="shared" si="340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 s="12">
        <f t="shared" si="335"/>
        <v>41928.881064814814</v>
      </c>
      <c r="J3006">
        <v>1416089324</v>
      </c>
      <c r="K3006" s="12">
        <f t="shared" si="336"/>
        <v>41958.922731481478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15">
        <f t="shared" si="337"/>
        <v>112.815</v>
      </c>
      <c r="R3006" s="7">
        <f t="shared" ref="R3006:R3069" si="341">(E3006/N3006)</f>
        <v>162.90974729241879</v>
      </c>
      <c r="S3006" t="str">
        <f t="shared" si="339"/>
        <v>theater</v>
      </c>
      <c r="T3006" t="str">
        <f t="shared" si="340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 s="12">
        <f t="shared" si="335"/>
        <v>41888.674826388888</v>
      </c>
      <c r="J3007">
        <v>1412611905</v>
      </c>
      <c r="K3007" s="12">
        <f t="shared" si="336"/>
        <v>41918.674826388888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15">
        <f t="shared" si="337"/>
        <v>120.49622641509434</v>
      </c>
      <c r="R3007" s="7">
        <f t="shared" si="341"/>
        <v>108.24237288135593</v>
      </c>
      <c r="S3007" t="str">
        <f t="shared" si="339"/>
        <v>theater</v>
      </c>
      <c r="T3007" t="str">
        <f t="shared" si="340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 s="12">
        <f t="shared" si="335"/>
        <v>41957.756840277783</v>
      </c>
      <c r="J3008">
        <v>1418580591</v>
      </c>
      <c r="K3008" s="12">
        <f t="shared" si="336"/>
        <v>41987.756840277783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15">
        <f t="shared" si="337"/>
        <v>107.74999999999999</v>
      </c>
      <c r="R3008" s="7">
        <f t="shared" si="341"/>
        <v>88.865979381443296</v>
      </c>
      <c r="S3008" t="str">
        <f t="shared" si="339"/>
        <v>theater</v>
      </c>
      <c r="T3008" t="str">
        <f t="shared" si="340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 s="12">
        <f t="shared" si="335"/>
        <v>42098.216238425928</v>
      </c>
      <c r="J3009">
        <v>1429938683</v>
      </c>
      <c r="K3009" s="12">
        <f t="shared" si="336"/>
        <v>42119.216238425928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15">
        <f t="shared" si="337"/>
        <v>180</v>
      </c>
      <c r="R3009" s="7">
        <f t="shared" si="341"/>
        <v>54</v>
      </c>
      <c r="S3009" t="str">
        <f t="shared" si="339"/>
        <v>theater</v>
      </c>
      <c r="T3009" t="str">
        <f t="shared" si="340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 s="12">
        <f t="shared" si="335"/>
        <v>42360.212025462963</v>
      </c>
      <c r="J3010">
        <v>1453352719</v>
      </c>
      <c r="K3010" s="12">
        <f t="shared" si="336"/>
        <v>42390.212025462963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15">
        <f t="shared" si="337"/>
        <v>101.16666666666667</v>
      </c>
      <c r="R3010" s="7">
        <f t="shared" si="341"/>
        <v>116.73076923076923</v>
      </c>
      <c r="S3010" t="str">
        <f t="shared" si="339"/>
        <v>theater</v>
      </c>
      <c r="T3010" t="str">
        <f t="shared" si="340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 s="12">
        <f t="shared" ref="I3011:I3074" si="342">(((L3011/60)/60)/24)+DATE(1970, 1, 1)</f>
        <v>41939.569907407407</v>
      </c>
      <c r="J3011">
        <v>1417012840</v>
      </c>
      <c r="K3011" s="12">
        <f t="shared" ref="K3011:K3074" si="343">(((J3011/60)/60)/24)+DATE(1970, 1, 1)</f>
        <v>41969.611574074079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15">
        <f t="shared" ref="Q3011:Q3074" si="344">E3011/D3011*100</f>
        <v>119.756</v>
      </c>
      <c r="R3011" s="7">
        <f t="shared" si="341"/>
        <v>233.8984375</v>
      </c>
      <c r="S3011" t="str">
        <f t="shared" si="339"/>
        <v>theater</v>
      </c>
      <c r="T3011" t="str">
        <f t="shared" si="340"/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 s="12">
        <f t="shared" si="342"/>
        <v>41996.832395833335</v>
      </c>
      <c r="J3012">
        <v>1424548719</v>
      </c>
      <c r="K3012" s="12">
        <f t="shared" si="343"/>
        <v>42056.832395833335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15">
        <f t="shared" si="344"/>
        <v>158</v>
      </c>
      <c r="R3012" s="7">
        <f t="shared" si="341"/>
        <v>158</v>
      </c>
      <c r="S3012" t="str">
        <f t="shared" si="339"/>
        <v>theater</v>
      </c>
      <c r="T3012" t="str">
        <f t="shared" si="340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 s="12">
        <f t="shared" si="342"/>
        <v>42334.468935185185</v>
      </c>
      <c r="J3013">
        <v>1450911540</v>
      </c>
      <c r="K3013" s="12">
        <f t="shared" si="343"/>
        <v>42361.957638888889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15">
        <f t="shared" si="344"/>
        <v>123.66666666666666</v>
      </c>
      <c r="R3013" s="7">
        <f t="shared" si="341"/>
        <v>14.84</v>
      </c>
      <c r="S3013" t="str">
        <f t="shared" si="339"/>
        <v>theater</v>
      </c>
      <c r="T3013" t="str">
        <f t="shared" si="340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 s="12">
        <f t="shared" si="342"/>
        <v>42024.702893518523</v>
      </c>
      <c r="J3014">
        <v>1423587130</v>
      </c>
      <c r="K3014" s="12">
        <f t="shared" si="343"/>
        <v>42045.702893518523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15">
        <f t="shared" si="344"/>
        <v>117.12499999999999</v>
      </c>
      <c r="R3014" s="7">
        <f t="shared" si="341"/>
        <v>85.181818181818187</v>
      </c>
      <c r="S3014" t="str">
        <f t="shared" si="339"/>
        <v>theater</v>
      </c>
      <c r="T3014" t="str">
        <f t="shared" si="340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 s="12">
        <f t="shared" si="342"/>
        <v>42146.836215277777</v>
      </c>
      <c r="J3015">
        <v>1434917049</v>
      </c>
      <c r="K3015" s="12">
        <f t="shared" si="343"/>
        <v>42176.836215277777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15">
        <f t="shared" si="344"/>
        <v>156.96</v>
      </c>
      <c r="R3015" s="7">
        <f t="shared" si="341"/>
        <v>146.69158878504672</v>
      </c>
      <c r="S3015" t="str">
        <f t="shared" si="339"/>
        <v>theater</v>
      </c>
      <c r="T3015" t="str">
        <f t="shared" si="340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 s="12">
        <f t="shared" si="342"/>
        <v>41920.123611111114</v>
      </c>
      <c r="J3016">
        <v>1415163600</v>
      </c>
      <c r="K3016" s="12">
        <f t="shared" si="343"/>
        <v>41948.208333333336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15">
        <f t="shared" si="344"/>
        <v>113.104</v>
      </c>
      <c r="R3016" s="7">
        <f t="shared" si="341"/>
        <v>50.764811490125673</v>
      </c>
      <c r="S3016" t="str">
        <f t="shared" si="339"/>
        <v>theater</v>
      </c>
      <c r="T3016" t="str">
        <f t="shared" si="340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 s="12">
        <f t="shared" si="342"/>
        <v>41785.72729166667</v>
      </c>
      <c r="J3017">
        <v>1402459200</v>
      </c>
      <c r="K3017" s="12">
        <f t="shared" si="343"/>
        <v>41801.166666666664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15">
        <f t="shared" si="344"/>
        <v>103.17647058823529</v>
      </c>
      <c r="R3017" s="7">
        <f t="shared" si="341"/>
        <v>87.7</v>
      </c>
      <c r="S3017" t="str">
        <f t="shared" si="339"/>
        <v>theater</v>
      </c>
      <c r="T3017" t="str">
        <f t="shared" si="340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 s="12">
        <f t="shared" si="342"/>
        <v>41778.548055555555</v>
      </c>
      <c r="J3018">
        <v>1405688952</v>
      </c>
      <c r="K3018" s="12">
        <f t="shared" si="343"/>
        <v>41838.548055555555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15">
        <f t="shared" si="344"/>
        <v>102.61176470588236</v>
      </c>
      <c r="R3018" s="7">
        <f t="shared" si="341"/>
        <v>242.27777777777777</v>
      </c>
      <c r="S3018" t="str">
        <f t="shared" si="339"/>
        <v>theater</v>
      </c>
      <c r="T3018" t="str">
        <f t="shared" si="340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 s="12">
        <f t="shared" si="342"/>
        <v>41841.850034722222</v>
      </c>
      <c r="J3019">
        <v>1408566243</v>
      </c>
      <c r="K3019" s="12">
        <f t="shared" si="343"/>
        <v>41871.850034722222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15">
        <f t="shared" si="344"/>
        <v>105.84090909090908</v>
      </c>
      <c r="R3019" s="7">
        <f t="shared" si="341"/>
        <v>146.44654088050314</v>
      </c>
      <c r="S3019" t="str">
        <f t="shared" si="339"/>
        <v>theater</v>
      </c>
      <c r="T3019" t="str">
        <f t="shared" si="340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 s="12">
        <f t="shared" si="342"/>
        <v>42163.29833333334</v>
      </c>
      <c r="J3020">
        <v>1437429600</v>
      </c>
      <c r="K3020" s="12">
        <f t="shared" si="343"/>
        <v>42205.916666666672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15">
        <f t="shared" si="344"/>
        <v>100.71428571428571</v>
      </c>
      <c r="R3020" s="7">
        <f t="shared" si="341"/>
        <v>103.17073170731707</v>
      </c>
      <c r="S3020" t="str">
        <f t="shared" si="339"/>
        <v>theater</v>
      </c>
      <c r="T3020" t="str">
        <f t="shared" si="340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 s="12">
        <f t="shared" si="342"/>
        <v>41758.833564814813</v>
      </c>
      <c r="J3021">
        <v>1401159600</v>
      </c>
      <c r="K3021" s="12">
        <f t="shared" si="343"/>
        <v>41786.125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15">
        <f t="shared" si="344"/>
        <v>121.23333333333332</v>
      </c>
      <c r="R3021" s="7">
        <f t="shared" si="341"/>
        <v>80.464601769911511</v>
      </c>
      <c r="S3021" t="str">
        <f t="shared" si="339"/>
        <v>theater</v>
      </c>
      <c r="T3021" t="str">
        <f t="shared" si="340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 s="12">
        <f t="shared" si="342"/>
        <v>42170.846446759257</v>
      </c>
      <c r="J3022">
        <v>1439583533</v>
      </c>
      <c r="K3022" s="12">
        <f t="shared" si="343"/>
        <v>42230.846446759257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15">
        <f t="shared" si="344"/>
        <v>100.57142857142858</v>
      </c>
      <c r="R3022" s="7">
        <f t="shared" si="341"/>
        <v>234.66666666666666</v>
      </c>
      <c r="S3022" t="str">
        <f t="shared" si="339"/>
        <v>theater</v>
      </c>
      <c r="T3022" t="str">
        <f t="shared" si="340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 s="12">
        <f t="shared" si="342"/>
        <v>42660.618854166663</v>
      </c>
      <c r="J3023">
        <v>1479794340</v>
      </c>
      <c r="K3023" s="12">
        <f t="shared" si="343"/>
        <v>42696.249305555553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15">
        <f t="shared" si="344"/>
        <v>116.02222222222223</v>
      </c>
      <c r="R3023" s="7">
        <f t="shared" si="341"/>
        <v>50.689320388349515</v>
      </c>
      <c r="S3023" t="str">
        <f t="shared" si="339"/>
        <v>theater</v>
      </c>
      <c r="T3023" t="str">
        <f t="shared" si="340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 s="12">
        <f t="shared" si="342"/>
        <v>42564.95380787037</v>
      </c>
      <c r="J3024">
        <v>1472338409</v>
      </c>
      <c r="K3024" s="12">
        <f t="shared" si="343"/>
        <v>42609.95380787037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15">
        <f t="shared" si="344"/>
        <v>100.88</v>
      </c>
      <c r="R3024" s="7">
        <f t="shared" si="341"/>
        <v>162.70967741935485</v>
      </c>
      <c r="S3024" t="str">
        <f t="shared" si="339"/>
        <v>theater</v>
      </c>
      <c r="T3024" t="str">
        <f t="shared" si="340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 s="12">
        <f t="shared" si="342"/>
        <v>42121.675763888896</v>
      </c>
      <c r="J3025">
        <v>1434039186</v>
      </c>
      <c r="K3025" s="12">
        <f t="shared" si="343"/>
        <v>42166.675763888896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15">
        <f t="shared" si="344"/>
        <v>103</v>
      </c>
      <c r="R3025" s="7">
        <f t="shared" si="341"/>
        <v>120.16666666666667</v>
      </c>
      <c r="S3025" t="str">
        <f t="shared" si="339"/>
        <v>theater</v>
      </c>
      <c r="T3025" t="str">
        <f t="shared" si="340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 s="12">
        <f t="shared" si="342"/>
        <v>41158.993923611109</v>
      </c>
      <c r="J3026">
        <v>1349567475</v>
      </c>
      <c r="K3026" s="12">
        <f t="shared" si="343"/>
        <v>41188.993923611109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15">
        <f t="shared" si="344"/>
        <v>246.42</v>
      </c>
      <c r="R3026" s="7">
        <f t="shared" si="341"/>
        <v>67.697802197802204</v>
      </c>
      <c r="S3026" t="str">
        <f t="shared" si="339"/>
        <v>theater</v>
      </c>
      <c r="T3026" t="str">
        <f t="shared" si="340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 s="12">
        <f t="shared" si="342"/>
        <v>41761.509409722225</v>
      </c>
      <c r="J3027">
        <v>1401465600</v>
      </c>
      <c r="K3027" s="12">
        <f t="shared" si="343"/>
        <v>41789.666666666664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15">
        <f t="shared" si="344"/>
        <v>302.2</v>
      </c>
      <c r="R3027" s="7">
        <f t="shared" si="341"/>
        <v>52.103448275862071</v>
      </c>
      <c r="S3027" t="str">
        <f t="shared" si="339"/>
        <v>theater</v>
      </c>
      <c r="T3027" t="str">
        <f t="shared" si="340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 s="12">
        <f t="shared" si="342"/>
        <v>42783.459398148145</v>
      </c>
      <c r="J3028">
        <v>1488538892</v>
      </c>
      <c r="K3028" s="12">
        <f t="shared" si="343"/>
        <v>42797.459398148145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15">
        <f t="shared" si="344"/>
        <v>143.33333333333334</v>
      </c>
      <c r="R3028" s="7">
        <f t="shared" si="341"/>
        <v>51.6</v>
      </c>
      <c r="S3028" t="str">
        <f t="shared" si="339"/>
        <v>theater</v>
      </c>
      <c r="T3028" t="str">
        <f t="shared" si="340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 s="12">
        <f t="shared" si="342"/>
        <v>42053.704293981486</v>
      </c>
      <c r="J3029">
        <v>1426866851</v>
      </c>
      <c r="K3029" s="12">
        <f t="shared" si="343"/>
        <v>42083.662627314814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15">
        <f t="shared" si="344"/>
        <v>131.44</v>
      </c>
      <c r="R3029" s="7">
        <f t="shared" si="341"/>
        <v>164.3</v>
      </c>
      <c r="S3029" t="str">
        <f t="shared" si="339"/>
        <v>theater</v>
      </c>
      <c r="T3029" t="str">
        <f t="shared" si="340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 s="12">
        <f t="shared" si="342"/>
        <v>42567.264178240745</v>
      </c>
      <c r="J3030">
        <v>1471242025</v>
      </c>
      <c r="K3030" s="12">
        <f t="shared" si="343"/>
        <v>42597.264178240745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15">
        <f t="shared" si="344"/>
        <v>168.01999999999998</v>
      </c>
      <c r="R3030" s="7">
        <f t="shared" si="341"/>
        <v>84.858585858585855</v>
      </c>
      <c r="S3030" t="str">
        <f t="shared" si="339"/>
        <v>theater</v>
      </c>
      <c r="T3030" t="str">
        <f t="shared" si="340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 s="12">
        <f t="shared" si="342"/>
        <v>41932.708877314813</v>
      </c>
      <c r="J3031">
        <v>1416285300</v>
      </c>
      <c r="K3031" s="12">
        <f t="shared" si="343"/>
        <v>41961.190972222219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15">
        <f t="shared" si="344"/>
        <v>109.67666666666666</v>
      </c>
      <c r="R3031" s="7">
        <f t="shared" si="341"/>
        <v>94.548850574712645</v>
      </c>
      <c r="S3031" t="str">
        <f t="shared" si="339"/>
        <v>theater</v>
      </c>
      <c r="T3031" t="str">
        <f t="shared" si="340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 s="12">
        <f t="shared" si="342"/>
        <v>42233.747349537036</v>
      </c>
      <c r="J3032">
        <v>1442426171</v>
      </c>
      <c r="K3032" s="12">
        <f t="shared" si="343"/>
        <v>42263.747349537036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15">
        <f t="shared" si="344"/>
        <v>106.6857142857143</v>
      </c>
      <c r="R3032" s="7">
        <f t="shared" si="341"/>
        <v>45.536585365853661</v>
      </c>
      <c r="S3032" t="str">
        <f t="shared" si="339"/>
        <v>theater</v>
      </c>
      <c r="T3032" t="str">
        <f t="shared" si="340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 s="12">
        <f t="shared" si="342"/>
        <v>42597.882488425923</v>
      </c>
      <c r="J3033">
        <v>1476479447</v>
      </c>
      <c r="K3033" s="12">
        <f t="shared" si="343"/>
        <v>42657.882488425923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15">
        <f t="shared" si="344"/>
        <v>100</v>
      </c>
      <c r="R3033" s="7">
        <f t="shared" si="341"/>
        <v>51.724137931034484</v>
      </c>
      <c r="S3033" t="str">
        <f t="shared" si="339"/>
        <v>theater</v>
      </c>
      <c r="T3033" t="str">
        <f t="shared" si="340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 s="12">
        <f t="shared" si="342"/>
        <v>42228.044664351852</v>
      </c>
      <c r="J3034">
        <v>1441933459</v>
      </c>
      <c r="K3034" s="12">
        <f t="shared" si="343"/>
        <v>42258.044664351852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15">
        <f t="shared" si="344"/>
        <v>127.2</v>
      </c>
      <c r="R3034" s="7">
        <f t="shared" si="341"/>
        <v>50.88</v>
      </c>
      <c r="S3034" t="str">
        <f t="shared" si="339"/>
        <v>theater</v>
      </c>
      <c r="T3034" t="str">
        <f t="shared" si="340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 s="12">
        <f t="shared" si="342"/>
        <v>42570.110243055555</v>
      </c>
      <c r="J3035">
        <v>1471487925</v>
      </c>
      <c r="K3035" s="12">
        <f t="shared" si="343"/>
        <v>42600.110243055555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15">
        <f t="shared" si="344"/>
        <v>146.53333333333333</v>
      </c>
      <c r="R3035" s="7">
        <f t="shared" si="341"/>
        <v>191.13043478260869</v>
      </c>
      <c r="S3035" t="str">
        <f t="shared" si="339"/>
        <v>theater</v>
      </c>
      <c r="T3035" t="str">
        <f t="shared" si="340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 s="12">
        <f t="shared" si="342"/>
        <v>42644.535358796296</v>
      </c>
      <c r="J3036">
        <v>1477972740</v>
      </c>
      <c r="K3036" s="12">
        <f t="shared" si="343"/>
        <v>42675.165972222225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15">
        <f t="shared" si="344"/>
        <v>112.53599999999999</v>
      </c>
      <c r="R3036" s="7">
        <f t="shared" si="341"/>
        <v>89.314285714285717</v>
      </c>
      <c r="S3036" t="str">
        <f t="shared" si="339"/>
        <v>theater</v>
      </c>
      <c r="T3036" t="str">
        <f t="shared" si="340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 s="12">
        <f t="shared" si="342"/>
        <v>41368.560289351852</v>
      </c>
      <c r="J3037">
        <v>1367674009</v>
      </c>
      <c r="K3037" s="12">
        <f t="shared" si="343"/>
        <v>41398.560289351852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15">
        <f t="shared" si="344"/>
        <v>108.78684000000001</v>
      </c>
      <c r="R3037" s="7">
        <f t="shared" si="341"/>
        <v>88.588631921824103</v>
      </c>
      <c r="S3037" t="str">
        <f t="shared" si="339"/>
        <v>theater</v>
      </c>
      <c r="T3037" t="str">
        <f t="shared" si="340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 s="12">
        <f t="shared" si="342"/>
        <v>41466.785231481481</v>
      </c>
      <c r="J3038">
        <v>1376654340</v>
      </c>
      <c r="K3038" s="12">
        <f t="shared" si="343"/>
        <v>41502.499305555553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15">
        <f t="shared" si="344"/>
        <v>126.732</v>
      </c>
      <c r="R3038" s="7">
        <f t="shared" si="341"/>
        <v>96.300911854103347</v>
      </c>
      <c r="S3038" t="str">
        <f t="shared" si="339"/>
        <v>theater</v>
      </c>
      <c r="T3038" t="str">
        <f t="shared" si="340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 s="12">
        <f t="shared" si="342"/>
        <v>40378.893206018518</v>
      </c>
      <c r="J3039">
        <v>1285995540</v>
      </c>
      <c r="K3039" s="12">
        <f t="shared" si="343"/>
        <v>40453.207638888889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15">
        <f t="shared" si="344"/>
        <v>213.20000000000002</v>
      </c>
      <c r="R3039" s="7">
        <f t="shared" si="341"/>
        <v>33.3125</v>
      </c>
      <c r="S3039" t="str">
        <f t="shared" si="339"/>
        <v>theater</v>
      </c>
      <c r="T3039" t="str">
        <f t="shared" si="340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 s="12">
        <f t="shared" si="342"/>
        <v>42373.252280092594</v>
      </c>
      <c r="J3040">
        <v>1457071397</v>
      </c>
      <c r="K3040" s="12">
        <f t="shared" si="343"/>
        <v>42433.252280092594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15">
        <f t="shared" si="344"/>
        <v>100.49999999999999</v>
      </c>
      <c r="R3040" s="7">
        <f t="shared" si="341"/>
        <v>37.222222222222221</v>
      </c>
      <c r="S3040" t="str">
        <f t="shared" ref="S3040:S3103" si="345">LEFT(P3040,8-1)</f>
        <v>theater</v>
      </c>
      <c r="T3040" t="str">
        <f t="shared" si="340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 s="12">
        <f t="shared" si="342"/>
        <v>41610.794421296298</v>
      </c>
      <c r="J3041">
        <v>1388303940</v>
      </c>
      <c r="K3041" s="12">
        <f t="shared" si="343"/>
        <v>41637.332638888889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15">
        <f t="shared" si="344"/>
        <v>108.71389999999998</v>
      </c>
      <c r="R3041" s="7">
        <f t="shared" si="341"/>
        <v>92.130423728813554</v>
      </c>
      <c r="S3041" t="str">
        <f t="shared" si="345"/>
        <v>theater</v>
      </c>
      <c r="T3041" t="str">
        <f t="shared" si="340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 s="12">
        <f t="shared" si="342"/>
        <v>42177.791909722218</v>
      </c>
      <c r="J3042">
        <v>1435359600</v>
      </c>
      <c r="K3042" s="12">
        <f t="shared" si="343"/>
        <v>42181.958333333328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15">
        <f t="shared" si="344"/>
        <v>107.5</v>
      </c>
      <c r="R3042" s="7">
        <f t="shared" si="341"/>
        <v>76.785714285714292</v>
      </c>
      <c r="S3042" t="str">
        <f t="shared" si="345"/>
        <v>theater</v>
      </c>
      <c r="T3042" t="str">
        <f t="shared" si="340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 s="12">
        <f t="shared" si="342"/>
        <v>42359.868611111116</v>
      </c>
      <c r="J3043">
        <v>1453323048</v>
      </c>
      <c r="K3043" s="12">
        <f t="shared" si="343"/>
        <v>42389.868611111116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15">
        <f t="shared" si="344"/>
        <v>110.48192771084338</v>
      </c>
      <c r="R3043" s="7">
        <f t="shared" si="341"/>
        <v>96.526315789473685</v>
      </c>
      <c r="S3043" t="str">
        <f t="shared" si="345"/>
        <v>theater</v>
      </c>
      <c r="T3043" t="str">
        <f t="shared" si="340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 s="12">
        <f t="shared" si="342"/>
        <v>42253.688043981485</v>
      </c>
      <c r="J3044">
        <v>1444149047</v>
      </c>
      <c r="K3044" s="12">
        <f t="shared" si="343"/>
        <v>42283.688043981485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15">
        <f t="shared" si="344"/>
        <v>128</v>
      </c>
      <c r="R3044" s="7">
        <f t="shared" si="341"/>
        <v>51.891891891891895</v>
      </c>
      <c r="S3044" t="str">
        <f t="shared" si="345"/>
        <v>theater</v>
      </c>
      <c r="T3044" t="str">
        <f t="shared" si="340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 s="12">
        <f t="shared" si="342"/>
        <v>42083.070590277777</v>
      </c>
      <c r="J3045">
        <v>1429152600</v>
      </c>
      <c r="K3045" s="12">
        <f t="shared" si="343"/>
        <v>42110.118055555555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15">
        <f t="shared" si="344"/>
        <v>110.00666666666667</v>
      </c>
      <c r="R3045" s="7">
        <f t="shared" si="341"/>
        <v>128.9140625</v>
      </c>
      <c r="S3045" t="str">
        <f t="shared" si="345"/>
        <v>theater</v>
      </c>
      <c r="T3045" t="str">
        <f t="shared" si="340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 s="12">
        <f t="shared" si="342"/>
        <v>42387.7268287037</v>
      </c>
      <c r="J3046">
        <v>1454433998</v>
      </c>
      <c r="K3046" s="12">
        <f t="shared" si="343"/>
        <v>42402.7268287037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15">
        <f t="shared" si="344"/>
        <v>109.34166666666667</v>
      </c>
      <c r="R3046" s="7">
        <f t="shared" si="341"/>
        <v>84.108974358974365</v>
      </c>
      <c r="S3046" t="str">
        <f t="shared" si="345"/>
        <v>theater</v>
      </c>
      <c r="T3046" t="str">
        <f t="shared" si="340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 s="12">
        <f t="shared" si="342"/>
        <v>41843.155729166669</v>
      </c>
      <c r="J3047">
        <v>1408679055</v>
      </c>
      <c r="K3047" s="12">
        <f t="shared" si="343"/>
        <v>41873.155729166669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15">
        <f t="shared" si="344"/>
        <v>132.70650000000001</v>
      </c>
      <c r="R3047" s="7">
        <f t="shared" si="341"/>
        <v>82.941562500000003</v>
      </c>
      <c r="S3047" t="str">
        <f t="shared" si="345"/>
        <v>theater</v>
      </c>
      <c r="T3047" t="str">
        <f t="shared" si="340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 s="12">
        <f t="shared" si="342"/>
        <v>41862.803078703706</v>
      </c>
      <c r="J3048">
        <v>1410324720</v>
      </c>
      <c r="K3048" s="12">
        <f t="shared" si="343"/>
        <v>41892.202777777777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15">
        <f t="shared" si="344"/>
        <v>190.84810126582278</v>
      </c>
      <c r="R3048" s="7">
        <f t="shared" si="341"/>
        <v>259.94827586206895</v>
      </c>
      <c r="S3048" t="str">
        <f t="shared" si="345"/>
        <v>theater</v>
      </c>
      <c r="T3048" t="str">
        <f t="shared" ref="T3048:T3111" si="346">RIGHT(P3048,7-1)</f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 s="12">
        <f t="shared" si="342"/>
        <v>42443.989050925928</v>
      </c>
      <c r="J3049">
        <v>1461762960</v>
      </c>
      <c r="K3049" s="12">
        <f t="shared" si="343"/>
        <v>42487.552777777775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15">
        <f t="shared" si="344"/>
        <v>149</v>
      </c>
      <c r="R3049" s="7">
        <f t="shared" si="341"/>
        <v>37.25</v>
      </c>
      <c r="S3049" t="str">
        <f t="shared" si="345"/>
        <v>theater</v>
      </c>
      <c r="T3049" t="str">
        <f t="shared" si="346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 s="12">
        <f t="shared" si="342"/>
        <v>41975.901180555549</v>
      </c>
      <c r="J3050">
        <v>1420060920</v>
      </c>
      <c r="K3050" s="12">
        <f t="shared" si="343"/>
        <v>42004.890277777777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15">
        <f t="shared" si="344"/>
        <v>166.4</v>
      </c>
      <c r="R3050" s="7">
        <f t="shared" si="341"/>
        <v>177.02127659574469</v>
      </c>
      <c r="S3050" t="str">
        <f t="shared" si="345"/>
        <v>theater</v>
      </c>
      <c r="T3050" t="str">
        <f t="shared" si="346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 s="12">
        <f t="shared" si="342"/>
        <v>42139.014525462961</v>
      </c>
      <c r="J3051">
        <v>1434241255</v>
      </c>
      <c r="K3051" s="12">
        <f t="shared" si="343"/>
        <v>42169.014525462961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15">
        <f t="shared" si="344"/>
        <v>106.66666666666667</v>
      </c>
      <c r="R3051" s="7">
        <f t="shared" si="341"/>
        <v>74.074074074074076</v>
      </c>
      <c r="S3051" t="str">
        <f t="shared" si="345"/>
        <v>theater</v>
      </c>
      <c r="T3051" t="str">
        <f t="shared" si="346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 s="12">
        <f t="shared" si="342"/>
        <v>42465.16851851852</v>
      </c>
      <c r="J3052">
        <v>1462420960</v>
      </c>
      <c r="K3052" s="12">
        <f t="shared" si="343"/>
        <v>42495.16851851852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15">
        <f t="shared" si="344"/>
        <v>106</v>
      </c>
      <c r="R3052" s="7">
        <f t="shared" si="341"/>
        <v>70.666666666666671</v>
      </c>
      <c r="S3052" t="str">
        <f t="shared" si="345"/>
        <v>theater</v>
      </c>
      <c r="T3052" t="str">
        <f t="shared" si="346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 s="12">
        <f t="shared" si="342"/>
        <v>42744.416030092587</v>
      </c>
      <c r="J3053">
        <v>1486547945</v>
      </c>
      <c r="K3053" s="12">
        <f t="shared" si="343"/>
        <v>42774.416030092587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15">
        <f t="shared" si="344"/>
        <v>23.62857142857143</v>
      </c>
      <c r="R3053" s="7">
        <f t="shared" si="341"/>
        <v>23.62857142857143</v>
      </c>
      <c r="S3053" t="str">
        <f t="shared" si="345"/>
        <v>theater</v>
      </c>
      <c r="T3053" t="str">
        <f t="shared" si="346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 s="12">
        <f t="shared" si="342"/>
        <v>42122.670069444444</v>
      </c>
      <c r="J3054">
        <v>1432828740</v>
      </c>
      <c r="K3054" s="12">
        <f t="shared" si="343"/>
        <v>42152.665972222225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15">
        <f t="shared" si="344"/>
        <v>0.15</v>
      </c>
      <c r="R3054" s="7">
        <f t="shared" si="341"/>
        <v>37.5</v>
      </c>
      <c r="S3054" t="str">
        <f t="shared" si="345"/>
        <v>theater</v>
      </c>
      <c r="T3054" t="str">
        <f t="shared" si="346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 s="12">
        <f t="shared" si="342"/>
        <v>41862.761724537035</v>
      </c>
      <c r="J3055">
        <v>1412222340</v>
      </c>
      <c r="K3055" s="12">
        <f t="shared" si="343"/>
        <v>41914.165972222225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15">
        <f t="shared" si="344"/>
        <v>0.4</v>
      </c>
      <c r="R3055" s="7">
        <f t="shared" si="341"/>
        <v>13.333333333333334</v>
      </c>
      <c r="S3055" t="str">
        <f t="shared" si="345"/>
        <v>theater</v>
      </c>
      <c r="T3055" t="str">
        <f t="shared" si="346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 s="12">
        <f t="shared" si="342"/>
        <v>42027.832800925928</v>
      </c>
      <c r="J3056">
        <v>1425258240</v>
      </c>
      <c r="K3056" s="12">
        <f t="shared" si="343"/>
        <v>42065.044444444444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15">
        <f t="shared" si="344"/>
        <v>0</v>
      </c>
      <c r="R3056" s="7" t="e">
        <f t="shared" si="341"/>
        <v>#DIV/0!</v>
      </c>
      <c r="S3056" t="str">
        <f t="shared" si="345"/>
        <v>theater</v>
      </c>
      <c r="T3056" t="str">
        <f t="shared" si="346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 s="12">
        <f t="shared" si="342"/>
        <v>41953.95821759259</v>
      </c>
      <c r="J3057">
        <v>1420844390</v>
      </c>
      <c r="K3057" s="12">
        <f t="shared" si="343"/>
        <v>42013.95821759259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15">
        <f t="shared" si="344"/>
        <v>5.0000000000000001E-3</v>
      </c>
      <c r="R3057" s="7">
        <f t="shared" si="341"/>
        <v>1</v>
      </c>
      <c r="S3057" t="str">
        <f t="shared" si="345"/>
        <v>theater</v>
      </c>
      <c r="T3057" t="str">
        <f t="shared" si="346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 s="12">
        <f t="shared" si="342"/>
        <v>41851.636388888888</v>
      </c>
      <c r="J3058">
        <v>1412003784</v>
      </c>
      <c r="K3058" s="12">
        <f t="shared" si="343"/>
        <v>41911.636388888888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15">
        <f t="shared" si="344"/>
        <v>0</v>
      </c>
      <c r="R3058" s="7" t="e">
        <f t="shared" si="341"/>
        <v>#DIV/0!</v>
      </c>
      <c r="S3058" t="str">
        <f t="shared" si="345"/>
        <v>theater</v>
      </c>
      <c r="T3058" t="str">
        <f t="shared" si="346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 s="12">
        <f t="shared" si="342"/>
        <v>42433.650590277779</v>
      </c>
      <c r="J3059">
        <v>1459694211</v>
      </c>
      <c r="K3059" s="12">
        <f t="shared" si="343"/>
        <v>42463.608923611115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15">
        <f t="shared" si="344"/>
        <v>0</v>
      </c>
      <c r="R3059" s="7" t="e">
        <f t="shared" si="341"/>
        <v>#DIV/0!</v>
      </c>
      <c r="S3059" t="str">
        <f t="shared" si="345"/>
        <v>theater</v>
      </c>
      <c r="T3059" t="str">
        <f t="shared" si="346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 s="12">
        <f t="shared" si="342"/>
        <v>42460.374305555553</v>
      </c>
      <c r="J3060">
        <v>1463734740</v>
      </c>
      <c r="K3060" s="12">
        <f t="shared" si="343"/>
        <v>42510.374305555553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15">
        <f t="shared" si="344"/>
        <v>1.6666666666666666E-2</v>
      </c>
      <c r="R3060" s="7">
        <f t="shared" si="341"/>
        <v>1</v>
      </c>
      <c r="S3060" t="str">
        <f t="shared" si="345"/>
        <v>theater</v>
      </c>
      <c r="T3060" t="str">
        <f t="shared" si="346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 s="12">
        <f t="shared" si="342"/>
        <v>41829.935717592591</v>
      </c>
      <c r="J3061">
        <v>1407536846</v>
      </c>
      <c r="K3061" s="12">
        <f t="shared" si="343"/>
        <v>41859.935717592591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15">
        <f t="shared" si="344"/>
        <v>3.0066666666666664</v>
      </c>
      <c r="R3061" s="7">
        <f t="shared" si="341"/>
        <v>41</v>
      </c>
      <c r="S3061" t="str">
        <f t="shared" si="345"/>
        <v>theater</v>
      </c>
      <c r="T3061" t="str">
        <f t="shared" si="346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 s="12">
        <f t="shared" si="342"/>
        <v>42245.274699074071</v>
      </c>
      <c r="J3062">
        <v>1443422134</v>
      </c>
      <c r="K3062" s="12">
        <f t="shared" si="343"/>
        <v>42275.274699074071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15">
        <f t="shared" si="344"/>
        <v>0.15227272727272728</v>
      </c>
      <c r="R3062" s="7">
        <f t="shared" si="341"/>
        <v>55.833333333333336</v>
      </c>
      <c r="S3062" t="str">
        <f t="shared" si="345"/>
        <v>theater</v>
      </c>
      <c r="T3062" t="str">
        <f t="shared" si="346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 s="12">
        <f t="shared" si="342"/>
        <v>41834.784120370372</v>
      </c>
      <c r="J3063">
        <v>1407955748</v>
      </c>
      <c r="K3063" s="12">
        <f t="shared" si="343"/>
        <v>41864.784120370372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15">
        <f t="shared" si="344"/>
        <v>0</v>
      </c>
      <c r="R3063" s="7" t="e">
        <f t="shared" si="341"/>
        <v>#DIV/0!</v>
      </c>
      <c r="S3063" t="str">
        <f t="shared" si="345"/>
        <v>theater</v>
      </c>
      <c r="T3063" t="str">
        <f t="shared" si="346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 s="12">
        <f t="shared" si="342"/>
        <v>42248.535787037035</v>
      </c>
      <c r="J3064">
        <v>1443636000</v>
      </c>
      <c r="K3064" s="12">
        <f t="shared" si="343"/>
        <v>42277.75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15">
        <f t="shared" si="344"/>
        <v>66.84</v>
      </c>
      <c r="R3064" s="7">
        <f t="shared" si="341"/>
        <v>99.761194029850742</v>
      </c>
      <c r="S3064" t="str">
        <f t="shared" si="345"/>
        <v>theater</v>
      </c>
      <c r="T3064" t="str">
        <f t="shared" si="346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 s="12">
        <f t="shared" si="342"/>
        <v>42630.922893518517</v>
      </c>
      <c r="J3065">
        <v>1477174138</v>
      </c>
      <c r="K3065" s="12">
        <f t="shared" si="343"/>
        <v>42665.922893518517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15">
        <f t="shared" si="344"/>
        <v>19.566666666666666</v>
      </c>
      <c r="R3065" s="7">
        <f t="shared" si="341"/>
        <v>25.521739130434781</v>
      </c>
      <c r="S3065" t="str">
        <f t="shared" si="345"/>
        <v>theater</v>
      </c>
      <c r="T3065" t="str">
        <f t="shared" si="346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 s="12">
        <f t="shared" si="342"/>
        <v>42299.130162037036</v>
      </c>
      <c r="J3066">
        <v>1448175540</v>
      </c>
      <c r="K3066" s="12">
        <f t="shared" si="343"/>
        <v>42330.290972222225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15">
        <f t="shared" si="344"/>
        <v>11.294666666666666</v>
      </c>
      <c r="R3066" s="7">
        <f t="shared" si="341"/>
        <v>117.65277777777777</v>
      </c>
      <c r="S3066" t="str">
        <f t="shared" si="345"/>
        <v>theater</v>
      </c>
      <c r="T3066" t="str">
        <f t="shared" si="346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 s="12">
        <f t="shared" si="342"/>
        <v>41825.055231481485</v>
      </c>
      <c r="J3067">
        <v>1406683172</v>
      </c>
      <c r="K3067" s="12">
        <f t="shared" si="343"/>
        <v>41850.055231481485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15">
        <f t="shared" si="344"/>
        <v>0.04</v>
      </c>
      <c r="R3067" s="7">
        <f t="shared" si="341"/>
        <v>5</v>
      </c>
      <c r="S3067" t="str">
        <f t="shared" si="345"/>
        <v>theater</v>
      </c>
      <c r="T3067" t="str">
        <f t="shared" si="346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 s="12">
        <f t="shared" si="342"/>
        <v>42531.228437500002</v>
      </c>
      <c r="J3068">
        <v>1468128537</v>
      </c>
      <c r="K3068" s="12">
        <f t="shared" si="343"/>
        <v>42561.228437500002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15">
        <f t="shared" si="344"/>
        <v>11.985714285714286</v>
      </c>
      <c r="R3068" s="7">
        <f t="shared" si="341"/>
        <v>2796.6666666666665</v>
      </c>
      <c r="S3068" t="str">
        <f t="shared" si="345"/>
        <v>theater</v>
      </c>
      <c r="T3068" t="str">
        <f t="shared" si="346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 s="12">
        <f t="shared" si="342"/>
        <v>42226.938414351855</v>
      </c>
      <c r="J3069">
        <v>1441837879</v>
      </c>
      <c r="K3069" s="12">
        <f t="shared" si="343"/>
        <v>42256.938414351855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15">
        <f t="shared" si="344"/>
        <v>2.5</v>
      </c>
      <c r="R3069" s="7">
        <f t="shared" si="341"/>
        <v>200</v>
      </c>
      <c r="S3069" t="str">
        <f t="shared" si="345"/>
        <v>theater</v>
      </c>
      <c r="T3069" t="str">
        <f t="shared" si="346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 s="12">
        <f t="shared" si="342"/>
        <v>42263.691574074073</v>
      </c>
      <c r="J3070">
        <v>1445013352</v>
      </c>
      <c r="K3070" s="12">
        <f t="shared" si="343"/>
        <v>42293.691574074073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15">
        <f t="shared" si="344"/>
        <v>6.9999999999999993E-2</v>
      </c>
      <c r="R3070" s="7">
        <f t="shared" ref="R3070:R3133" si="347">(E3070/N3070)</f>
        <v>87.5</v>
      </c>
      <c r="S3070" t="str">
        <f t="shared" si="345"/>
        <v>theater</v>
      </c>
      <c r="T3070" t="str">
        <f t="shared" si="346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 s="12">
        <f t="shared" si="342"/>
        <v>41957.833726851852</v>
      </c>
      <c r="J3071">
        <v>1418587234</v>
      </c>
      <c r="K3071" s="12">
        <f t="shared" si="343"/>
        <v>41987.833726851852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15">
        <f t="shared" si="344"/>
        <v>14.099999999999998</v>
      </c>
      <c r="R3071" s="7">
        <f t="shared" si="347"/>
        <v>20.142857142857142</v>
      </c>
      <c r="S3071" t="str">
        <f t="shared" si="345"/>
        <v>theater</v>
      </c>
      <c r="T3071" t="str">
        <f t="shared" si="346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 s="12">
        <f t="shared" si="342"/>
        <v>42690.733437499999</v>
      </c>
      <c r="J3072">
        <v>1481132169</v>
      </c>
      <c r="K3072" s="12">
        <f t="shared" si="343"/>
        <v>42711.733437499999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15">
        <f t="shared" si="344"/>
        <v>3.34</v>
      </c>
      <c r="R3072" s="7">
        <f t="shared" si="347"/>
        <v>20.875</v>
      </c>
      <c r="S3072" t="str">
        <f t="shared" si="345"/>
        <v>theater</v>
      </c>
      <c r="T3072" t="str">
        <f t="shared" si="346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 s="12">
        <f t="shared" si="342"/>
        <v>42097.732418981483</v>
      </c>
      <c r="J3073">
        <v>1429595940</v>
      </c>
      <c r="K3073" s="12">
        <f t="shared" si="343"/>
        <v>42115.249305555553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15">
        <f t="shared" si="344"/>
        <v>59.774999999999999</v>
      </c>
      <c r="R3073" s="7">
        <f t="shared" si="347"/>
        <v>61.307692307692307</v>
      </c>
      <c r="S3073" t="str">
        <f t="shared" si="345"/>
        <v>theater</v>
      </c>
      <c r="T3073" t="str">
        <f t="shared" si="346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 s="12">
        <f t="shared" si="342"/>
        <v>42658.690532407403</v>
      </c>
      <c r="J3074">
        <v>1477791960</v>
      </c>
      <c r="K3074" s="12">
        <f t="shared" si="343"/>
        <v>42673.073611111111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15">
        <f t="shared" si="344"/>
        <v>1.6666666666666666E-2</v>
      </c>
      <c r="R3074" s="7">
        <f t="shared" si="347"/>
        <v>1</v>
      </c>
      <c r="S3074" t="str">
        <f t="shared" si="345"/>
        <v>theater</v>
      </c>
      <c r="T3074" t="str">
        <f t="shared" si="346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 s="12">
        <f t="shared" ref="I3075:I3138" si="348">(((L3075/60)/60)/24)+DATE(1970, 1, 1)</f>
        <v>42111.684027777781</v>
      </c>
      <c r="J3075">
        <v>1434309540</v>
      </c>
      <c r="K3075" s="12">
        <f t="shared" ref="K3075:K3138" si="349">(((J3075/60)/60)/24)+DATE(1970, 1, 1)</f>
        <v>42169.804861111115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15">
        <f t="shared" ref="Q3075:Q3138" si="350">E3075/D3075*100</f>
        <v>2.3035714285714284E-2</v>
      </c>
      <c r="R3075" s="7">
        <f t="shared" si="347"/>
        <v>92.142857142857139</v>
      </c>
      <c r="S3075" t="str">
        <f t="shared" si="345"/>
        <v>theater</v>
      </c>
      <c r="T3075" t="str">
        <f t="shared" si="346"/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 s="12">
        <f t="shared" si="348"/>
        <v>42409.571284722217</v>
      </c>
      <c r="J3076">
        <v>1457617359</v>
      </c>
      <c r="K3076" s="12">
        <f t="shared" si="349"/>
        <v>42439.571284722217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15">
        <f t="shared" si="350"/>
        <v>8.8000000000000009E-2</v>
      </c>
      <c r="R3076" s="7">
        <f t="shared" si="347"/>
        <v>7.333333333333333</v>
      </c>
      <c r="S3076" t="str">
        <f t="shared" si="345"/>
        <v>theater</v>
      </c>
      <c r="T3076" t="str">
        <f t="shared" si="346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 s="12">
        <f t="shared" si="348"/>
        <v>42551.102314814809</v>
      </c>
      <c r="J3077">
        <v>1471573640</v>
      </c>
      <c r="K3077" s="12">
        <f t="shared" si="349"/>
        <v>42601.102314814809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15">
        <f t="shared" si="350"/>
        <v>8.64</v>
      </c>
      <c r="R3077" s="7">
        <f t="shared" si="347"/>
        <v>64.8</v>
      </c>
      <c r="S3077" t="str">
        <f t="shared" si="345"/>
        <v>theater</v>
      </c>
      <c r="T3077" t="str">
        <f t="shared" si="346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 s="12">
        <f t="shared" si="348"/>
        <v>42226.651886574073</v>
      </c>
      <c r="J3078">
        <v>1444405123</v>
      </c>
      <c r="K3078" s="12">
        <f t="shared" si="349"/>
        <v>42286.651886574073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15">
        <f t="shared" si="350"/>
        <v>15.06</v>
      </c>
      <c r="R3078" s="7">
        <f t="shared" si="347"/>
        <v>30.12</v>
      </c>
      <c r="S3078" t="str">
        <f t="shared" si="345"/>
        <v>theater</v>
      </c>
      <c r="T3078" t="str">
        <f t="shared" si="346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 s="12">
        <f t="shared" si="348"/>
        <v>42766.956921296296</v>
      </c>
      <c r="J3079">
        <v>1488495478</v>
      </c>
      <c r="K3079" s="12">
        <f t="shared" si="349"/>
        <v>42796.956921296296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15">
        <f t="shared" si="350"/>
        <v>0.47727272727272729</v>
      </c>
      <c r="R3079" s="7">
        <f t="shared" si="347"/>
        <v>52.5</v>
      </c>
      <c r="S3079" t="str">
        <f t="shared" si="345"/>
        <v>theater</v>
      </c>
      <c r="T3079" t="str">
        <f t="shared" si="346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 s="12">
        <f t="shared" si="348"/>
        <v>42031.138831018514</v>
      </c>
      <c r="J3080">
        <v>1424920795</v>
      </c>
      <c r="K3080" s="12">
        <f t="shared" si="349"/>
        <v>42061.138831018514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15">
        <f t="shared" si="350"/>
        <v>0.11833333333333333</v>
      </c>
      <c r="R3080" s="7">
        <f t="shared" si="347"/>
        <v>23.666666666666668</v>
      </c>
      <c r="S3080" t="str">
        <f t="shared" si="345"/>
        <v>theater</v>
      </c>
      <c r="T3080" t="str">
        <f t="shared" si="346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 s="12">
        <f t="shared" si="348"/>
        <v>42055.713368055556</v>
      </c>
      <c r="J3081">
        <v>1427040435</v>
      </c>
      <c r="K3081" s="12">
        <f t="shared" si="349"/>
        <v>42085.671701388885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15">
        <f t="shared" si="350"/>
        <v>0.8417399858735245</v>
      </c>
      <c r="R3081" s="7">
        <f t="shared" si="347"/>
        <v>415.77777777777777</v>
      </c>
      <c r="S3081" t="str">
        <f t="shared" si="345"/>
        <v>theater</v>
      </c>
      <c r="T3081" t="str">
        <f t="shared" si="346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 s="12">
        <f t="shared" si="348"/>
        <v>41940.028287037036</v>
      </c>
      <c r="J3082">
        <v>1419644444</v>
      </c>
      <c r="K3082" s="12">
        <f t="shared" si="349"/>
        <v>42000.0699537037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15">
        <f t="shared" si="350"/>
        <v>1.8799999999999997E-2</v>
      </c>
      <c r="R3082" s="7">
        <f t="shared" si="347"/>
        <v>53.714285714285715</v>
      </c>
      <c r="S3082" t="str">
        <f t="shared" si="345"/>
        <v>theater</v>
      </c>
      <c r="T3082" t="str">
        <f t="shared" si="346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 s="12">
        <f t="shared" si="348"/>
        <v>42237.181608796294</v>
      </c>
      <c r="J3083">
        <v>1442722891</v>
      </c>
      <c r="K3083" s="12">
        <f t="shared" si="349"/>
        <v>42267.181608796294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15">
        <f t="shared" si="350"/>
        <v>0.21029999999999999</v>
      </c>
      <c r="R3083" s="7">
        <f t="shared" si="347"/>
        <v>420.6</v>
      </c>
      <c r="S3083" t="str">
        <f t="shared" si="345"/>
        <v>theater</v>
      </c>
      <c r="T3083" t="str">
        <f t="shared" si="346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 s="12">
        <f t="shared" si="348"/>
        <v>42293.922986111109</v>
      </c>
      <c r="J3084">
        <v>1447628946</v>
      </c>
      <c r="K3084" s="12">
        <f t="shared" si="349"/>
        <v>42323.96465277778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15">
        <f t="shared" si="350"/>
        <v>0</v>
      </c>
      <c r="R3084" s="7" t="e">
        <f t="shared" si="347"/>
        <v>#DIV/0!</v>
      </c>
      <c r="S3084" t="str">
        <f t="shared" si="345"/>
        <v>theater</v>
      </c>
      <c r="T3084" t="str">
        <f t="shared" si="346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 s="12">
        <f t="shared" si="348"/>
        <v>41853.563402777778</v>
      </c>
      <c r="J3085">
        <v>1409547600</v>
      </c>
      <c r="K3085" s="12">
        <f t="shared" si="349"/>
        <v>41883.208333333336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15">
        <f t="shared" si="350"/>
        <v>0.27999999999999997</v>
      </c>
      <c r="R3085" s="7">
        <f t="shared" si="347"/>
        <v>18.666666666666668</v>
      </c>
      <c r="S3085" t="str">
        <f t="shared" si="345"/>
        <v>theater</v>
      </c>
      <c r="T3085" t="str">
        <f t="shared" si="346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 s="12">
        <f t="shared" si="348"/>
        <v>42100.723738425921</v>
      </c>
      <c r="J3086">
        <v>1430851680</v>
      </c>
      <c r="K3086" s="12">
        <f t="shared" si="349"/>
        <v>42129.783333333333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15">
        <f t="shared" si="350"/>
        <v>11.57920670115792</v>
      </c>
      <c r="R3086" s="7">
        <f t="shared" si="347"/>
        <v>78.333333333333329</v>
      </c>
      <c r="S3086" t="str">
        <f t="shared" si="345"/>
        <v>theater</v>
      </c>
      <c r="T3086" t="str">
        <f t="shared" si="346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 s="12">
        <f t="shared" si="348"/>
        <v>42246.883784722217</v>
      </c>
      <c r="J3087">
        <v>1443561159</v>
      </c>
      <c r="K3087" s="12">
        <f t="shared" si="349"/>
        <v>42276.883784722217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15">
        <f t="shared" si="350"/>
        <v>2.44</v>
      </c>
      <c r="R3087" s="7">
        <f t="shared" si="347"/>
        <v>67.777777777777771</v>
      </c>
      <c r="S3087" t="str">
        <f t="shared" si="345"/>
        <v>theater</v>
      </c>
      <c r="T3087" t="str">
        <f t="shared" si="346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 s="12">
        <f t="shared" si="348"/>
        <v>42173.67082175926</v>
      </c>
      <c r="J3088">
        <v>1439827559</v>
      </c>
      <c r="K3088" s="12">
        <f t="shared" si="349"/>
        <v>42233.67082175926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15">
        <f t="shared" si="350"/>
        <v>0.25</v>
      </c>
      <c r="R3088" s="7">
        <f t="shared" si="347"/>
        <v>16.666666666666668</v>
      </c>
      <c r="S3088" t="str">
        <f t="shared" si="345"/>
        <v>theater</v>
      </c>
      <c r="T3088" t="str">
        <f t="shared" si="346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 s="12">
        <f t="shared" si="348"/>
        <v>42665.150347222225</v>
      </c>
      <c r="J3089">
        <v>1482294990</v>
      </c>
      <c r="K3089" s="12">
        <f t="shared" si="349"/>
        <v>42725.192013888889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15">
        <f t="shared" si="350"/>
        <v>0.625</v>
      </c>
      <c r="R3089" s="7">
        <f t="shared" si="347"/>
        <v>62.5</v>
      </c>
      <c r="S3089" t="str">
        <f t="shared" si="345"/>
        <v>theater</v>
      </c>
      <c r="T3089" t="str">
        <f t="shared" si="346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 s="12">
        <f t="shared" si="348"/>
        <v>41981.57230324074</v>
      </c>
      <c r="J3090">
        <v>1420724460</v>
      </c>
      <c r="K3090" s="12">
        <f t="shared" si="349"/>
        <v>42012.570138888885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15">
        <f t="shared" si="350"/>
        <v>0.19384615384615383</v>
      </c>
      <c r="R3090" s="7">
        <f t="shared" si="347"/>
        <v>42</v>
      </c>
      <c r="S3090" t="str">
        <f t="shared" si="345"/>
        <v>theater</v>
      </c>
      <c r="T3090" t="str">
        <f t="shared" si="346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 s="12">
        <f t="shared" si="348"/>
        <v>42528.542627314819</v>
      </c>
      <c r="J3091">
        <v>1468029540</v>
      </c>
      <c r="K3091" s="12">
        <f t="shared" si="349"/>
        <v>42560.082638888889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15">
        <f t="shared" si="350"/>
        <v>23.416</v>
      </c>
      <c r="R3091" s="7">
        <f t="shared" si="347"/>
        <v>130.0888888888889</v>
      </c>
      <c r="S3091" t="str">
        <f t="shared" si="345"/>
        <v>theater</v>
      </c>
      <c r="T3091" t="str">
        <f t="shared" si="346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 s="12">
        <f t="shared" si="348"/>
        <v>42065.818807870368</v>
      </c>
      <c r="J3092">
        <v>1430505545</v>
      </c>
      <c r="K3092" s="12">
        <f t="shared" si="349"/>
        <v>42125.777141203704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15">
        <f t="shared" si="350"/>
        <v>5.0808888888888886</v>
      </c>
      <c r="R3092" s="7">
        <f t="shared" si="347"/>
        <v>1270.2222222222222</v>
      </c>
      <c r="S3092" t="str">
        <f t="shared" si="345"/>
        <v>theater</v>
      </c>
      <c r="T3092" t="str">
        <f t="shared" si="346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 s="12">
        <f t="shared" si="348"/>
        <v>42566.948414351849</v>
      </c>
      <c r="J3093">
        <v>1471214743</v>
      </c>
      <c r="K3093" s="12">
        <f t="shared" si="349"/>
        <v>42596.948414351849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15">
        <f t="shared" si="350"/>
        <v>15.920000000000002</v>
      </c>
      <c r="R3093" s="7">
        <f t="shared" si="347"/>
        <v>88.444444444444443</v>
      </c>
      <c r="S3093" t="str">
        <f t="shared" si="345"/>
        <v>theater</v>
      </c>
      <c r="T3093" t="str">
        <f t="shared" si="346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 s="12">
        <f t="shared" si="348"/>
        <v>42255.619351851856</v>
      </c>
      <c r="J3094">
        <v>1444946400</v>
      </c>
      <c r="K3094" s="12">
        <f t="shared" si="349"/>
        <v>42292.916666666672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15">
        <f t="shared" si="350"/>
        <v>1.1831900000000002</v>
      </c>
      <c r="R3094" s="7">
        <f t="shared" si="347"/>
        <v>56.342380952380957</v>
      </c>
      <c r="S3094" t="str">
        <f t="shared" si="345"/>
        <v>theater</v>
      </c>
      <c r="T3094" t="str">
        <f t="shared" si="346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 s="12">
        <f t="shared" si="348"/>
        <v>41760.909039351849</v>
      </c>
      <c r="J3095">
        <v>1401595140</v>
      </c>
      <c r="K3095" s="12">
        <f t="shared" si="349"/>
        <v>41791.165972222225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15">
        <f t="shared" si="350"/>
        <v>22.75</v>
      </c>
      <c r="R3095" s="7">
        <f t="shared" si="347"/>
        <v>53.529411764705884</v>
      </c>
      <c r="S3095" t="str">
        <f t="shared" si="345"/>
        <v>theater</v>
      </c>
      <c r="T3095" t="str">
        <f t="shared" si="346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 s="12">
        <f t="shared" si="348"/>
        <v>42207.795787037037</v>
      </c>
      <c r="J3096">
        <v>1442775956</v>
      </c>
      <c r="K3096" s="12">
        <f t="shared" si="349"/>
        <v>42267.795787037037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15">
        <f t="shared" si="350"/>
        <v>2.5000000000000001E-2</v>
      </c>
      <c r="R3096" s="7">
        <f t="shared" si="347"/>
        <v>25</v>
      </c>
      <c r="S3096" t="str">
        <f t="shared" si="345"/>
        <v>theater</v>
      </c>
      <c r="T3096" t="str">
        <f t="shared" si="346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 s="12">
        <f t="shared" si="348"/>
        <v>42523.025231481486</v>
      </c>
      <c r="J3097">
        <v>1470011780</v>
      </c>
      <c r="K3097" s="12">
        <f t="shared" si="349"/>
        <v>42583.025231481486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15">
        <f t="shared" si="350"/>
        <v>0.33512064343163539</v>
      </c>
      <c r="R3097" s="7">
        <f t="shared" si="347"/>
        <v>50</v>
      </c>
      <c r="S3097" t="str">
        <f t="shared" si="345"/>
        <v>theater</v>
      </c>
      <c r="T3097" t="str">
        <f t="shared" si="346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 s="12">
        <f t="shared" si="348"/>
        <v>42114.825532407413</v>
      </c>
      <c r="J3098">
        <v>1432151326</v>
      </c>
      <c r="K3098" s="12">
        <f t="shared" si="349"/>
        <v>42144.825532407413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15">
        <f t="shared" si="350"/>
        <v>3.9750000000000001</v>
      </c>
      <c r="R3098" s="7">
        <f t="shared" si="347"/>
        <v>56.785714285714285</v>
      </c>
      <c r="S3098" t="str">
        <f t="shared" si="345"/>
        <v>theater</v>
      </c>
      <c r="T3098" t="str">
        <f t="shared" si="346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 s="12">
        <f t="shared" si="348"/>
        <v>42629.503483796296</v>
      </c>
      <c r="J3099">
        <v>1475848800</v>
      </c>
      <c r="K3099" s="12">
        <f t="shared" si="349"/>
        <v>42650.583333333328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15">
        <f t="shared" si="350"/>
        <v>17.150000000000002</v>
      </c>
      <c r="R3099" s="7">
        <f t="shared" si="347"/>
        <v>40.833333333333336</v>
      </c>
      <c r="S3099" t="str">
        <f t="shared" si="345"/>
        <v>theater</v>
      </c>
      <c r="T3099" t="str">
        <f t="shared" si="346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 s="12">
        <f t="shared" si="348"/>
        <v>42359.792233796295</v>
      </c>
      <c r="J3100">
        <v>1454890620</v>
      </c>
      <c r="K3100" s="12">
        <f t="shared" si="349"/>
        <v>42408.01180555555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15">
        <f t="shared" si="350"/>
        <v>3.6080041046690612</v>
      </c>
      <c r="R3100" s="7">
        <f t="shared" si="347"/>
        <v>65.111111111111114</v>
      </c>
      <c r="S3100" t="str">
        <f t="shared" si="345"/>
        <v>theater</v>
      </c>
      <c r="T3100" t="str">
        <f t="shared" si="346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 s="12">
        <f t="shared" si="348"/>
        <v>42382.189710648148</v>
      </c>
      <c r="J3101">
        <v>1455251591</v>
      </c>
      <c r="K3101" s="12">
        <f t="shared" si="349"/>
        <v>42412.189710648148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15">
        <f t="shared" si="350"/>
        <v>13.900000000000002</v>
      </c>
      <c r="R3101" s="7">
        <f t="shared" si="347"/>
        <v>55.6</v>
      </c>
      <c r="S3101" t="str">
        <f t="shared" si="345"/>
        <v>theater</v>
      </c>
      <c r="T3101" t="str">
        <f t="shared" si="346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 s="12">
        <f t="shared" si="348"/>
        <v>41902.622395833336</v>
      </c>
      <c r="J3102">
        <v>1413816975</v>
      </c>
      <c r="K3102" s="12">
        <f t="shared" si="349"/>
        <v>41932.622395833336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15">
        <f t="shared" si="350"/>
        <v>15.225</v>
      </c>
      <c r="R3102" s="7">
        <f t="shared" si="347"/>
        <v>140.53846153846155</v>
      </c>
      <c r="S3102" t="str">
        <f t="shared" si="345"/>
        <v>theater</v>
      </c>
      <c r="T3102" t="str">
        <f t="shared" si="346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 s="12">
        <f t="shared" si="348"/>
        <v>42171.383530092593</v>
      </c>
      <c r="J3103">
        <v>1437033360</v>
      </c>
      <c r="K3103" s="12">
        <f t="shared" si="349"/>
        <v>42201.330555555556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15">
        <f t="shared" si="350"/>
        <v>12</v>
      </c>
      <c r="R3103" s="7">
        <f t="shared" si="347"/>
        <v>25</v>
      </c>
      <c r="S3103" t="str">
        <f t="shared" si="345"/>
        <v>theater</v>
      </c>
      <c r="T3103" t="str">
        <f t="shared" si="346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 s="12">
        <f t="shared" si="348"/>
        <v>42555.340486111112</v>
      </c>
      <c r="J3104">
        <v>1471939818</v>
      </c>
      <c r="K3104" s="12">
        <f t="shared" si="349"/>
        <v>42605.340486111112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15">
        <f t="shared" si="350"/>
        <v>39.112499999999997</v>
      </c>
      <c r="R3104" s="7">
        <f t="shared" si="347"/>
        <v>69.533333333333331</v>
      </c>
      <c r="S3104" t="str">
        <f t="shared" ref="S3104:S3167" si="351">LEFT(P3104,8-1)</f>
        <v>theater</v>
      </c>
      <c r="T3104" t="str">
        <f t="shared" si="346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 s="12">
        <f t="shared" si="348"/>
        <v>42107.156319444446</v>
      </c>
      <c r="J3105">
        <v>1434080706</v>
      </c>
      <c r="K3105" s="12">
        <f t="shared" si="349"/>
        <v>42167.156319444446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15">
        <f t="shared" si="350"/>
        <v>0.26829268292682928</v>
      </c>
      <c r="R3105" s="7">
        <f t="shared" si="347"/>
        <v>5.5</v>
      </c>
      <c r="S3105" t="str">
        <f t="shared" si="351"/>
        <v>theater</v>
      </c>
      <c r="T3105" t="str">
        <f t="shared" si="346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 s="12">
        <f t="shared" si="348"/>
        <v>42006.908692129626</v>
      </c>
      <c r="J3106">
        <v>1422928800</v>
      </c>
      <c r="K3106" s="12">
        <f t="shared" si="349"/>
        <v>42038.083333333328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15">
        <f t="shared" si="350"/>
        <v>29.625</v>
      </c>
      <c r="R3106" s="7">
        <f t="shared" si="347"/>
        <v>237</v>
      </c>
      <c r="S3106" t="str">
        <f t="shared" si="351"/>
        <v>theater</v>
      </c>
      <c r="T3106" t="str">
        <f t="shared" si="346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 s="12">
        <f t="shared" si="348"/>
        <v>41876.718935185185</v>
      </c>
      <c r="J3107">
        <v>1413694800</v>
      </c>
      <c r="K3107" s="12">
        <f t="shared" si="349"/>
        <v>41931.208333333336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15">
        <f t="shared" si="350"/>
        <v>42.360992301112063</v>
      </c>
      <c r="R3107" s="7">
        <f t="shared" si="347"/>
        <v>79.870967741935488</v>
      </c>
      <c r="S3107" t="str">
        <f t="shared" si="351"/>
        <v>theater</v>
      </c>
      <c r="T3107" t="str">
        <f t="shared" si="346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 s="12">
        <f t="shared" si="348"/>
        <v>42241.429120370376</v>
      </c>
      <c r="J3108">
        <v>1442440800</v>
      </c>
      <c r="K3108" s="12">
        <f t="shared" si="349"/>
        <v>42263.916666666672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15">
        <f t="shared" si="350"/>
        <v>4.1000000000000005</v>
      </c>
      <c r="R3108" s="7">
        <f t="shared" si="347"/>
        <v>10.25</v>
      </c>
      <c r="S3108" t="str">
        <f t="shared" si="351"/>
        <v>theater</v>
      </c>
      <c r="T3108" t="str">
        <f t="shared" si="346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 s="12">
        <f t="shared" si="348"/>
        <v>42128.814247685179</v>
      </c>
      <c r="J3109">
        <v>1431372751</v>
      </c>
      <c r="K3109" s="12">
        <f t="shared" si="349"/>
        <v>42135.814247685179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15">
        <f t="shared" si="350"/>
        <v>19.762499999999999</v>
      </c>
      <c r="R3109" s="7">
        <f t="shared" si="347"/>
        <v>272.58620689655174</v>
      </c>
      <c r="S3109" t="str">
        <f t="shared" si="351"/>
        <v>theater</v>
      </c>
      <c r="T3109" t="str">
        <f t="shared" si="346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 s="12">
        <f t="shared" si="348"/>
        <v>42062.680486111116</v>
      </c>
      <c r="J3110">
        <v>1430234394</v>
      </c>
      <c r="K3110" s="12">
        <f t="shared" si="349"/>
        <v>42122.638819444444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15">
        <f t="shared" si="350"/>
        <v>5.1999999999999998E-2</v>
      </c>
      <c r="R3110" s="7">
        <f t="shared" si="347"/>
        <v>13</v>
      </c>
      <c r="S3110" t="str">
        <f t="shared" si="351"/>
        <v>theater</v>
      </c>
      <c r="T3110" t="str">
        <f t="shared" si="346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 s="12">
        <f t="shared" si="348"/>
        <v>41844.125115740739</v>
      </c>
      <c r="J3111">
        <v>1409194810</v>
      </c>
      <c r="K3111" s="12">
        <f t="shared" si="349"/>
        <v>41879.125115740739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15">
        <f t="shared" si="350"/>
        <v>25.030188679245285</v>
      </c>
      <c r="R3111" s="7">
        <f t="shared" si="347"/>
        <v>58.184210526315788</v>
      </c>
      <c r="S3111" t="str">
        <f t="shared" si="351"/>
        <v>theater</v>
      </c>
      <c r="T3111" t="str">
        <f t="shared" si="346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 s="12">
        <f t="shared" si="348"/>
        <v>42745.031469907408</v>
      </c>
      <c r="J3112">
        <v>1487465119</v>
      </c>
      <c r="K3112" s="12">
        <f t="shared" si="349"/>
        <v>42785.031469907408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15">
        <f t="shared" si="350"/>
        <v>0.04</v>
      </c>
      <c r="R3112" s="7">
        <f t="shared" si="347"/>
        <v>10</v>
      </c>
      <c r="S3112" t="str">
        <f t="shared" si="351"/>
        <v>theater</v>
      </c>
      <c r="T3112" t="str">
        <f t="shared" ref="T3112:T3127" si="352">RIGHT(P3112,7-1)</f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 s="12">
        <f t="shared" si="348"/>
        <v>41885.595138888886</v>
      </c>
      <c r="J3113">
        <v>1412432220</v>
      </c>
      <c r="K3113" s="12">
        <f t="shared" si="349"/>
        <v>41916.595138888886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15">
        <f t="shared" si="350"/>
        <v>26.640000000000004</v>
      </c>
      <c r="R3113" s="7">
        <f t="shared" si="347"/>
        <v>70.10526315789474</v>
      </c>
      <c r="S3113" t="str">
        <f t="shared" si="351"/>
        <v>theater</v>
      </c>
      <c r="T3113" t="str">
        <f t="shared" si="352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 s="12">
        <f t="shared" si="348"/>
        <v>42615.121921296297</v>
      </c>
      <c r="J3114">
        <v>1477968934</v>
      </c>
      <c r="K3114" s="12">
        <f t="shared" si="349"/>
        <v>42675.121921296297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15">
        <f t="shared" si="350"/>
        <v>4.7363636363636363</v>
      </c>
      <c r="R3114" s="7">
        <f t="shared" si="347"/>
        <v>57.888888888888886</v>
      </c>
      <c r="S3114" t="str">
        <f t="shared" si="351"/>
        <v>theater</v>
      </c>
      <c r="T3114" t="str">
        <f t="shared" si="352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 s="12">
        <f t="shared" si="348"/>
        <v>42081.731273148151</v>
      </c>
      <c r="J3115">
        <v>1429291982</v>
      </c>
      <c r="K3115" s="12">
        <f t="shared" si="349"/>
        <v>42111.731273148151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15">
        <f t="shared" si="350"/>
        <v>4.2435339894712749</v>
      </c>
      <c r="R3115" s="7">
        <f t="shared" si="347"/>
        <v>125.27027027027027</v>
      </c>
      <c r="S3115" t="str">
        <f t="shared" si="351"/>
        <v>theater</v>
      </c>
      <c r="T3115" t="str">
        <f t="shared" si="352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 s="12">
        <f t="shared" si="348"/>
        <v>41843.632523148146</v>
      </c>
      <c r="J3116">
        <v>1411312250</v>
      </c>
      <c r="K3116" s="12">
        <f t="shared" si="349"/>
        <v>41903.632523148146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15">
        <f t="shared" si="350"/>
        <v>0</v>
      </c>
      <c r="R3116" s="7" t="e">
        <f t="shared" si="347"/>
        <v>#DIV/0!</v>
      </c>
      <c r="S3116" t="str">
        <f t="shared" si="351"/>
        <v>theater</v>
      </c>
      <c r="T3116" t="str">
        <f t="shared" si="352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 s="12">
        <f t="shared" si="348"/>
        <v>42496.447071759263</v>
      </c>
      <c r="J3117">
        <v>1465123427</v>
      </c>
      <c r="K3117" s="12">
        <f t="shared" si="349"/>
        <v>42526.447071759263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15">
        <f t="shared" si="350"/>
        <v>3</v>
      </c>
      <c r="R3117" s="7">
        <f t="shared" si="347"/>
        <v>300</v>
      </c>
      <c r="S3117" t="str">
        <f t="shared" si="351"/>
        <v>theater</v>
      </c>
      <c r="T3117" t="str">
        <f t="shared" si="352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 s="12">
        <f t="shared" si="348"/>
        <v>42081.515335648146</v>
      </c>
      <c r="J3118">
        <v>1427890925</v>
      </c>
      <c r="K3118" s="12">
        <f t="shared" si="349"/>
        <v>42095.515335648146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15">
        <f t="shared" si="350"/>
        <v>57.333333333333336</v>
      </c>
      <c r="R3118" s="7">
        <f t="shared" si="347"/>
        <v>43</v>
      </c>
      <c r="S3118" t="str">
        <f t="shared" si="351"/>
        <v>theater</v>
      </c>
      <c r="T3118" t="str">
        <f t="shared" si="352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 s="12">
        <f t="shared" si="348"/>
        <v>42509.374537037031</v>
      </c>
      <c r="J3119">
        <v>1464354720</v>
      </c>
      <c r="K3119" s="12">
        <f t="shared" si="349"/>
        <v>42517.55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15">
        <f t="shared" si="350"/>
        <v>0.1</v>
      </c>
      <c r="R3119" s="7">
        <f t="shared" si="347"/>
        <v>1</v>
      </c>
      <c r="S3119" t="str">
        <f t="shared" si="351"/>
        <v>theater</v>
      </c>
      <c r="T3119" t="str">
        <f t="shared" si="352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 s="12">
        <f t="shared" si="348"/>
        <v>42534.649571759262</v>
      </c>
      <c r="J3120">
        <v>1467473723</v>
      </c>
      <c r="K3120" s="12">
        <f t="shared" si="349"/>
        <v>42553.649571759262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15">
        <f t="shared" si="350"/>
        <v>0.31</v>
      </c>
      <c r="R3120" s="7">
        <f t="shared" si="347"/>
        <v>775</v>
      </c>
      <c r="S3120" t="str">
        <f t="shared" si="351"/>
        <v>theater</v>
      </c>
      <c r="T3120" t="str">
        <f t="shared" si="352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 s="12">
        <f t="shared" si="348"/>
        <v>42060.04550925926</v>
      </c>
      <c r="J3121">
        <v>1427414732</v>
      </c>
      <c r="K3121" s="12">
        <f t="shared" si="349"/>
        <v>42090.003842592589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15">
        <f t="shared" si="350"/>
        <v>0.05</v>
      </c>
      <c r="R3121" s="7">
        <f t="shared" si="347"/>
        <v>5</v>
      </c>
      <c r="S3121" t="str">
        <f t="shared" si="351"/>
        <v>theater</v>
      </c>
      <c r="T3121" t="str">
        <f t="shared" si="352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 s="12">
        <f t="shared" si="348"/>
        <v>42435.942083333335</v>
      </c>
      <c r="J3122">
        <v>1462484196</v>
      </c>
      <c r="K3122" s="12">
        <f t="shared" si="349"/>
        <v>42495.900416666671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15">
        <f t="shared" si="350"/>
        <v>9.8461538461538465E-3</v>
      </c>
      <c r="R3122" s="7">
        <f t="shared" si="347"/>
        <v>12.8</v>
      </c>
      <c r="S3122" t="str">
        <f t="shared" si="351"/>
        <v>theater</v>
      </c>
      <c r="T3122" t="str">
        <f t="shared" si="352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 s="12">
        <f t="shared" si="348"/>
        <v>41848.679803240739</v>
      </c>
      <c r="J3123">
        <v>1411748335</v>
      </c>
      <c r="K3123" s="12">
        <f t="shared" si="349"/>
        <v>41908.679803240739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15">
        <f t="shared" si="350"/>
        <v>0.66666666666666674</v>
      </c>
      <c r="R3123" s="7">
        <f t="shared" si="347"/>
        <v>10</v>
      </c>
      <c r="S3123" t="str">
        <f t="shared" si="351"/>
        <v>theater</v>
      </c>
      <c r="T3123" t="str">
        <f t="shared" si="352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 s="12">
        <f t="shared" si="348"/>
        <v>42678.932083333333</v>
      </c>
      <c r="J3124">
        <v>1478733732</v>
      </c>
      <c r="K3124" s="12">
        <f t="shared" si="349"/>
        <v>42683.973750000005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15">
        <f t="shared" si="350"/>
        <v>58.291457286432156</v>
      </c>
      <c r="R3124" s="7">
        <f t="shared" si="347"/>
        <v>58</v>
      </c>
      <c r="S3124" t="str">
        <f t="shared" si="351"/>
        <v>theater</v>
      </c>
      <c r="T3124" t="str">
        <f t="shared" si="352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 s="12">
        <f t="shared" si="348"/>
        <v>42530.993032407408</v>
      </c>
      <c r="J3125">
        <v>1468108198</v>
      </c>
      <c r="K3125" s="12">
        <f t="shared" si="349"/>
        <v>42560.993032407408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15">
        <f t="shared" si="350"/>
        <v>68.153599999999997</v>
      </c>
      <c r="R3125" s="7">
        <f t="shared" si="347"/>
        <v>244.80459770114942</v>
      </c>
      <c r="S3125" t="str">
        <f t="shared" si="351"/>
        <v>theater</v>
      </c>
      <c r="T3125" t="str">
        <f t="shared" si="352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 s="12">
        <f t="shared" si="348"/>
        <v>41977.780104166668</v>
      </c>
      <c r="J3126">
        <v>1422902601</v>
      </c>
      <c r="K3126" s="12">
        <f t="shared" si="349"/>
        <v>42037.780104166668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15">
        <f t="shared" si="350"/>
        <v>3.2499999999999999E-3</v>
      </c>
      <c r="R3126" s="7">
        <f t="shared" si="347"/>
        <v>6.5</v>
      </c>
      <c r="S3126" t="str">
        <f t="shared" si="351"/>
        <v>theater</v>
      </c>
      <c r="T3126" t="str">
        <f t="shared" si="352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 s="12">
        <f t="shared" si="348"/>
        <v>42346.20685185185</v>
      </c>
      <c r="J3127">
        <v>1452142672</v>
      </c>
      <c r="K3127" s="12">
        <f t="shared" si="349"/>
        <v>42376.20685185185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15">
        <f t="shared" si="350"/>
        <v>0</v>
      </c>
      <c r="R3127" s="7" t="e">
        <f t="shared" si="347"/>
        <v>#DIV/0!</v>
      </c>
      <c r="S3127" t="str">
        <f t="shared" si="351"/>
        <v>theater</v>
      </c>
      <c r="T3127" t="str">
        <f t="shared" si="352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 s="12">
        <f t="shared" si="348"/>
        <v>42427.01807870371</v>
      </c>
      <c r="J3128">
        <v>1459121162</v>
      </c>
      <c r="K3128" s="12">
        <f t="shared" si="349"/>
        <v>42456.976412037038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15">
        <f t="shared" si="350"/>
        <v>4.16</v>
      </c>
      <c r="R3128" s="7">
        <f t="shared" si="347"/>
        <v>61.176470588235297</v>
      </c>
      <c r="S3128" t="str">
        <f t="shared" si="351"/>
        <v>theater</v>
      </c>
      <c r="T3128" t="str">
        <f>RIGHT(P3128,7-1)</f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 s="12">
        <f t="shared" si="348"/>
        <v>42034.856817129628</v>
      </c>
      <c r="J3129">
        <v>1425242029</v>
      </c>
      <c r="K3129" s="12">
        <f t="shared" si="349"/>
        <v>42064.856817129628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15">
        <f t="shared" si="350"/>
        <v>0</v>
      </c>
      <c r="R3129" s="7" t="e">
        <f t="shared" si="347"/>
        <v>#DIV/0!</v>
      </c>
      <c r="S3129" t="str">
        <f t="shared" si="351"/>
        <v>theater</v>
      </c>
      <c r="T3129" t="str">
        <f>RIGHT(P3129,7-1)</f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 s="12">
        <f t="shared" si="348"/>
        <v>42780.825706018513</v>
      </c>
      <c r="J3130">
        <v>1489690141</v>
      </c>
      <c r="K3130" s="12">
        <f t="shared" si="349"/>
        <v>42810.784039351856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15">
        <f t="shared" si="350"/>
        <v>108.60666666666667</v>
      </c>
      <c r="R3130" s="7">
        <f t="shared" si="347"/>
        <v>139.23931623931625</v>
      </c>
      <c r="S3130" t="str">
        <f t="shared" si="351"/>
        <v>theater</v>
      </c>
      <c r="T3130" t="str">
        <f>RIGHT(P3130,6-1)</f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 s="12">
        <f t="shared" si="348"/>
        <v>42803.842812499999</v>
      </c>
      <c r="J3131">
        <v>1492542819</v>
      </c>
      <c r="K3131" s="12">
        <f t="shared" si="349"/>
        <v>42843.801145833335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15">
        <f t="shared" si="350"/>
        <v>0.8</v>
      </c>
      <c r="R3131" s="7">
        <f t="shared" si="347"/>
        <v>10</v>
      </c>
      <c r="S3131" t="str">
        <f t="shared" si="351"/>
        <v>theater</v>
      </c>
      <c r="T3131" t="str">
        <f t="shared" ref="T3131:T3189" si="353">RIGHT(P3131,6-1)</f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 s="12">
        <f t="shared" si="348"/>
        <v>42808.640231481477</v>
      </c>
      <c r="J3132">
        <v>1492145940</v>
      </c>
      <c r="K3132" s="12">
        <f t="shared" si="349"/>
        <v>42839.207638888889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15">
        <f t="shared" si="350"/>
        <v>3.75</v>
      </c>
      <c r="R3132" s="7">
        <f t="shared" si="347"/>
        <v>93.75</v>
      </c>
      <c r="S3132" t="str">
        <f t="shared" si="351"/>
        <v>theater</v>
      </c>
      <c r="T3132" t="str">
        <f t="shared" si="35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 s="12">
        <f t="shared" si="348"/>
        <v>42803.579224537039</v>
      </c>
      <c r="J3133">
        <v>1491656045</v>
      </c>
      <c r="K3133" s="12">
        <f t="shared" si="349"/>
        <v>42833.537557870368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15">
        <f t="shared" si="350"/>
        <v>15.731707317073171</v>
      </c>
      <c r="R3133" s="7">
        <f t="shared" si="347"/>
        <v>53.75</v>
      </c>
      <c r="S3133" t="str">
        <f t="shared" si="351"/>
        <v>theater</v>
      </c>
      <c r="T3133" t="str">
        <f t="shared" si="35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 s="12">
        <f t="shared" si="348"/>
        <v>42786.350231481483</v>
      </c>
      <c r="J3134">
        <v>1492759460</v>
      </c>
      <c r="K3134" s="12">
        <f t="shared" si="349"/>
        <v>42846.308564814812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15">
        <f t="shared" si="350"/>
        <v>3.3333333333333333E-2</v>
      </c>
      <c r="R3134" s="7">
        <f t="shared" ref="R3134:R3197" si="354">(E3134/N3134)</f>
        <v>10</v>
      </c>
      <c r="S3134" t="str">
        <f t="shared" si="351"/>
        <v>theater</v>
      </c>
      <c r="T3134" t="str">
        <f t="shared" si="35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 s="12">
        <f t="shared" si="348"/>
        <v>42788.565208333333</v>
      </c>
      <c r="J3135">
        <v>1490358834</v>
      </c>
      <c r="K3135" s="12">
        <f t="shared" si="349"/>
        <v>42818.523541666669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15">
        <f t="shared" si="350"/>
        <v>108</v>
      </c>
      <c r="R3135" s="7">
        <f t="shared" si="354"/>
        <v>33.75</v>
      </c>
      <c r="S3135" t="str">
        <f t="shared" si="351"/>
        <v>theater</v>
      </c>
      <c r="T3135" t="str">
        <f t="shared" si="35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 s="12">
        <f t="shared" si="348"/>
        <v>42800.720127314817</v>
      </c>
      <c r="J3136">
        <v>1490631419</v>
      </c>
      <c r="K3136" s="12">
        <f t="shared" si="349"/>
        <v>42821.678460648152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15">
        <f t="shared" si="350"/>
        <v>22.5</v>
      </c>
      <c r="R3136" s="7">
        <f t="shared" si="354"/>
        <v>18.75</v>
      </c>
      <c r="S3136" t="str">
        <f t="shared" si="351"/>
        <v>theater</v>
      </c>
      <c r="T3136" t="str">
        <f t="shared" si="35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 s="12">
        <f t="shared" si="348"/>
        <v>42807.151863425926</v>
      </c>
      <c r="J3137">
        <v>1491277121</v>
      </c>
      <c r="K3137" s="12">
        <f t="shared" si="349"/>
        <v>42829.151863425926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15">
        <f t="shared" si="350"/>
        <v>20.849420849420849</v>
      </c>
      <c r="R3137" s="7">
        <f t="shared" si="354"/>
        <v>23.142857142857142</v>
      </c>
      <c r="S3137" t="str">
        <f t="shared" si="351"/>
        <v>theater</v>
      </c>
      <c r="T3137" t="str">
        <f t="shared" si="35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 s="12">
        <f t="shared" si="348"/>
        <v>42789.462430555555</v>
      </c>
      <c r="J3138">
        <v>1491001140</v>
      </c>
      <c r="K3138" s="12">
        <f t="shared" si="349"/>
        <v>42825.957638888889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15">
        <f t="shared" si="350"/>
        <v>127.8</v>
      </c>
      <c r="R3138" s="7">
        <f t="shared" si="354"/>
        <v>29.045454545454547</v>
      </c>
      <c r="S3138" t="str">
        <f t="shared" si="351"/>
        <v>theater</v>
      </c>
      <c r="T3138" t="str">
        <f t="shared" si="35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 s="12">
        <f t="shared" ref="I3139:I3202" si="355">(((L3139/60)/60)/24)+DATE(1970, 1, 1)</f>
        <v>42807.885057870371</v>
      </c>
      <c r="J3139">
        <v>1493838720</v>
      </c>
      <c r="K3139" s="12">
        <f t="shared" ref="K3139:K3202" si="356">(((J3139/60)/60)/24)+DATE(1970, 1, 1)</f>
        <v>42858.8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15">
        <f t="shared" ref="Q3139:Q3202" si="357">E3139/D3139*100</f>
        <v>3.3333333333333335</v>
      </c>
      <c r="R3139" s="7">
        <f t="shared" si="354"/>
        <v>50</v>
      </c>
      <c r="S3139" t="str">
        <f t="shared" si="351"/>
        <v>theater</v>
      </c>
      <c r="T3139" t="str">
        <f t="shared" si="353"/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 s="12">
        <f t="shared" si="355"/>
        <v>42809.645914351851</v>
      </c>
      <c r="J3140">
        <v>1491233407</v>
      </c>
      <c r="K3140" s="12">
        <f t="shared" si="356"/>
        <v>42828.645914351851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15">
        <f t="shared" si="357"/>
        <v>0</v>
      </c>
      <c r="R3140" s="7" t="e">
        <f t="shared" si="354"/>
        <v>#DIV/0!</v>
      </c>
      <c r="S3140" t="str">
        <f t="shared" si="351"/>
        <v>theater</v>
      </c>
      <c r="T3140" t="str">
        <f t="shared" si="353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 s="12">
        <f t="shared" si="355"/>
        <v>42785.270370370374</v>
      </c>
      <c r="J3141">
        <v>1490416380</v>
      </c>
      <c r="K3141" s="12">
        <f t="shared" si="356"/>
        <v>42819.189583333333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15">
        <f t="shared" si="357"/>
        <v>5.4</v>
      </c>
      <c r="R3141" s="7">
        <f t="shared" si="354"/>
        <v>450</v>
      </c>
      <c r="S3141" t="str">
        <f t="shared" si="351"/>
        <v>theater</v>
      </c>
      <c r="T3141" t="str">
        <f t="shared" si="353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 s="12">
        <f t="shared" si="355"/>
        <v>42802.718784722223</v>
      </c>
      <c r="J3142">
        <v>1491581703</v>
      </c>
      <c r="K3142" s="12">
        <f t="shared" si="356"/>
        <v>42832.677118055552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15">
        <f t="shared" si="357"/>
        <v>0.96</v>
      </c>
      <c r="R3142" s="7">
        <f t="shared" si="354"/>
        <v>24</v>
      </c>
      <c r="S3142" t="str">
        <f t="shared" si="351"/>
        <v>theater</v>
      </c>
      <c r="T3142" t="str">
        <f t="shared" si="353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 s="12">
        <f t="shared" si="355"/>
        <v>42800.753333333334</v>
      </c>
      <c r="J3143">
        <v>1492372800</v>
      </c>
      <c r="K3143" s="12">
        <f t="shared" si="356"/>
        <v>42841.833333333328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15">
        <f t="shared" si="357"/>
        <v>51.6</v>
      </c>
      <c r="R3143" s="7">
        <f t="shared" si="354"/>
        <v>32.25</v>
      </c>
      <c r="S3143" t="str">
        <f t="shared" si="351"/>
        <v>theater</v>
      </c>
      <c r="T3143" t="str">
        <f t="shared" si="353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 s="12">
        <f t="shared" si="355"/>
        <v>42783.513182870374</v>
      </c>
      <c r="J3144">
        <v>1489922339</v>
      </c>
      <c r="K3144" s="12">
        <f t="shared" si="356"/>
        <v>42813.471516203703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15">
        <f t="shared" si="357"/>
        <v>1.6363636363636365</v>
      </c>
      <c r="R3144" s="7">
        <f t="shared" si="354"/>
        <v>15</v>
      </c>
      <c r="S3144" t="str">
        <f t="shared" si="351"/>
        <v>theater</v>
      </c>
      <c r="T3144" t="str">
        <f t="shared" si="353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 s="12">
        <f t="shared" si="355"/>
        <v>42808.358287037037</v>
      </c>
      <c r="J3145">
        <v>1491726956</v>
      </c>
      <c r="K3145" s="12">
        <f t="shared" si="356"/>
        <v>42834.358287037037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15">
        <f t="shared" si="357"/>
        <v>0</v>
      </c>
      <c r="R3145" s="7" t="e">
        <f t="shared" si="354"/>
        <v>#DIV/0!</v>
      </c>
      <c r="S3145" t="str">
        <f t="shared" si="351"/>
        <v>theater</v>
      </c>
      <c r="T3145" t="str">
        <f t="shared" si="353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 s="12">
        <f t="shared" si="355"/>
        <v>42796.538275462968</v>
      </c>
      <c r="J3146">
        <v>1489903200</v>
      </c>
      <c r="K3146" s="12">
        <f t="shared" si="356"/>
        <v>42813.25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15">
        <f t="shared" si="357"/>
        <v>75.400000000000006</v>
      </c>
      <c r="R3146" s="7">
        <f t="shared" si="354"/>
        <v>251.33333333333334</v>
      </c>
      <c r="S3146" t="str">
        <f t="shared" si="351"/>
        <v>theater</v>
      </c>
      <c r="T3146" t="str">
        <f t="shared" si="353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 s="12">
        <f t="shared" si="355"/>
        <v>42762.040902777779</v>
      </c>
      <c r="J3147">
        <v>1490659134</v>
      </c>
      <c r="K3147" s="12">
        <f t="shared" si="356"/>
        <v>42821.999236111107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15">
        <f t="shared" si="357"/>
        <v>0</v>
      </c>
      <c r="R3147" s="7" t="e">
        <f t="shared" si="354"/>
        <v>#DIV/0!</v>
      </c>
      <c r="S3147" t="str">
        <f t="shared" si="351"/>
        <v>theater</v>
      </c>
      <c r="T3147" t="str">
        <f t="shared" si="353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 s="12">
        <f t="shared" si="355"/>
        <v>42796.682476851856</v>
      </c>
      <c r="J3148">
        <v>1492356166</v>
      </c>
      <c r="K3148" s="12">
        <f t="shared" si="356"/>
        <v>42841.640810185185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15">
        <f t="shared" si="357"/>
        <v>10.5</v>
      </c>
      <c r="R3148" s="7">
        <f t="shared" si="354"/>
        <v>437.5</v>
      </c>
      <c r="S3148" t="str">
        <f t="shared" si="351"/>
        <v>theater</v>
      </c>
      <c r="T3148" t="str">
        <f t="shared" si="353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 s="12">
        <f t="shared" si="355"/>
        <v>41909.969386574077</v>
      </c>
      <c r="J3149">
        <v>1415319355</v>
      </c>
      <c r="K3149" s="12">
        <f t="shared" si="356"/>
        <v>41950.011053240742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15">
        <f t="shared" si="357"/>
        <v>117.52499999999999</v>
      </c>
      <c r="R3149" s="7">
        <f t="shared" si="354"/>
        <v>110.35211267605634</v>
      </c>
      <c r="S3149" t="str">
        <f t="shared" si="351"/>
        <v>theater</v>
      </c>
      <c r="T3149" t="str">
        <f t="shared" si="353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 s="12">
        <f t="shared" si="355"/>
        <v>41891.665324074071</v>
      </c>
      <c r="J3150">
        <v>1412136000</v>
      </c>
      <c r="K3150" s="12">
        <f t="shared" si="356"/>
        <v>41913.166666666664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15">
        <f t="shared" si="357"/>
        <v>131.16666666666669</v>
      </c>
      <c r="R3150" s="7">
        <f t="shared" si="354"/>
        <v>41.421052631578945</v>
      </c>
      <c r="S3150" t="str">
        <f t="shared" si="351"/>
        <v>theater</v>
      </c>
      <c r="T3150" t="str">
        <f t="shared" si="353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 s="12">
        <f t="shared" si="355"/>
        <v>41226.017361111109</v>
      </c>
      <c r="J3151">
        <v>1354845600</v>
      </c>
      <c r="K3151" s="12">
        <f t="shared" si="356"/>
        <v>41250.083333333336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15">
        <f t="shared" si="357"/>
        <v>104</v>
      </c>
      <c r="R3151" s="7">
        <f t="shared" si="354"/>
        <v>52</v>
      </c>
      <c r="S3151" t="str">
        <f t="shared" si="351"/>
        <v>theater</v>
      </c>
      <c r="T3151" t="str">
        <f t="shared" si="353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 s="12">
        <f t="shared" si="355"/>
        <v>40478.263923611114</v>
      </c>
      <c r="J3152">
        <v>1295928000</v>
      </c>
      <c r="K3152" s="12">
        <f t="shared" si="356"/>
        <v>40568.166666666664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15">
        <f t="shared" si="357"/>
        <v>101</v>
      </c>
      <c r="R3152" s="7">
        <f t="shared" si="354"/>
        <v>33.990384615384613</v>
      </c>
      <c r="S3152" t="str">
        <f t="shared" si="351"/>
        <v>theater</v>
      </c>
      <c r="T3152" t="str">
        <f t="shared" si="353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 s="12">
        <f t="shared" si="355"/>
        <v>41862.83997685185</v>
      </c>
      <c r="J3153">
        <v>1410379774</v>
      </c>
      <c r="K3153" s="12">
        <f t="shared" si="356"/>
        <v>41892.83997685185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15">
        <f t="shared" si="357"/>
        <v>100.4</v>
      </c>
      <c r="R3153" s="7">
        <f t="shared" si="354"/>
        <v>103.35294117647059</v>
      </c>
      <c r="S3153" t="str">
        <f t="shared" si="351"/>
        <v>theater</v>
      </c>
      <c r="T3153" t="str">
        <f t="shared" si="353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 s="12">
        <f t="shared" si="355"/>
        <v>41550.867673611108</v>
      </c>
      <c r="J3154">
        <v>1383425367</v>
      </c>
      <c r="K3154" s="12">
        <f t="shared" si="356"/>
        <v>41580.867673611108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15">
        <f t="shared" si="357"/>
        <v>105.95454545454545</v>
      </c>
      <c r="R3154" s="7">
        <f t="shared" si="354"/>
        <v>34.791044776119406</v>
      </c>
      <c r="S3154" t="str">
        <f t="shared" si="351"/>
        <v>theater</v>
      </c>
      <c r="T3154" t="str">
        <f t="shared" si="353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 s="12">
        <f t="shared" si="355"/>
        <v>40633.154363425929</v>
      </c>
      <c r="J3155">
        <v>1304225940</v>
      </c>
      <c r="K3155" s="12">
        <f t="shared" si="356"/>
        <v>40664.207638888889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15">
        <f t="shared" si="357"/>
        <v>335.58333333333337</v>
      </c>
      <c r="R3155" s="7">
        <f t="shared" si="354"/>
        <v>41.773858921161825</v>
      </c>
      <c r="S3155" t="str">
        <f t="shared" si="351"/>
        <v>theater</v>
      </c>
      <c r="T3155" t="str">
        <f t="shared" si="353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 s="12">
        <f t="shared" si="355"/>
        <v>40970.875671296293</v>
      </c>
      <c r="J3156">
        <v>1333310458</v>
      </c>
      <c r="K3156" s="12">
        <f t="shared" si="356"/>
        <v>41000.834004629629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15">
        <f t="shared" si="357"/>
        <v>112.92857142857142</v>
      </c>
      <c r="R3156" s="7">
        <f t="shared" si="354"/>
        <v>64.268292682926827</v>
      </c>
      <c r="S3156" t="str">
        <f t="shared" si="351"/>
        <v>theater</v>
      </c>
      <c r="T3156" t="str">
        <f t="shared" si="353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 s="12">
        <f t="shared" si="355"/>
        <v>41233.499131944445</v>
      </c>
      <c r="J3157">
        <v>1356004725</v>
      </c>
      <c r="K3157" s="12">
        <f t="shared" si="356"/>
        <v>41263.499131944445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15">
        <f t="shared" si="357"/>
        <v>188.50460000000001</v>
      </c>
      <c r="R3157" s="7">
        <f t="shared" si="354"/>
        <v>31.209370860927152</v>
      </c>
      <c r="S3157" t="str">
        <f t="shared" si="351"/>
        <v>theater</v>
      </c>
      <c r="T3157" t="str">
        <f t="shared" si="353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 s="12">
        <f t="shared" si="355"/>
        <v>41026.953055555554</v>
      </c>
      <c r="J3158">
        <v>1338591144</v>
      </c>
      <c r="K3158" s="12">
        <f t="shared" si="356"/>
        <v>41061.953055555554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15">
        <f t="shared" si="357"/>
        <v>101.81818181818181</v>
      </c>
      <c r="R3158" s="7">
        <f t="shared" si="354"/>
        <v>62.921348314606739</v>
      </c>
      <c r="S3158" t="str">
        <f t="shared" si="351"/>
        <v>theater</v>
      </c>
      <c r="T3158" t="str">
        <f t="shared" si="353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 s="12">
        <f t="shared" si="355"/>
        <v>41829.788252314815</v>
      </c>
      <c r="J3159">
        <v>1405746000</v>
      </c>
      <c r="K3159" s="12">
        <f t="shared" si="356"/>
        <v>41839.208333333336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15">
        <f t="shared" si="357"/>
        <v>101</v>
      </c>
      <c r="R3159" s="7">
        <f t="shared" si="354"/>
        <v>98.536585365853654</v>
      </c>
      <c r="S3159" t="str">
        <f t="shared" si="351"/>
        <v>theater</v>
      </c>
      <c r="T3159" t="str">
        <f t="shared" si="353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 s="12">
        <f t="shared" si="355"/>
        <v>41447.839722222219</v>
      </c>
      <c r="J3160">
        <v>1374523752</v>
      </c>
      <c r="K3160" s="12">
        <f t="shared" si="356"/>
        <v>41477.839722222219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15">
        <f t="shared" si="357"/>
        <v>113.99999999999999</v>
      </c>
      <c r="R3160" s="7">
        <f t="shared" si="354"/>
        <v>82.608695652173907</v>
      </c>
      <c r="S3160" t="str">
        <f t="shared" si="351"/>
        <v>theater</v>
      </c>
      <c r="T3160" t="str">
        <f t="shared" si="353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 s="12">
        <f t="shared" si="355"/>
        <v>40884.066678240742</v>
      </c>
      <c r="J3161">
        <v>1326927600</v>
      </c>
      <c r="K3161" s="12">
        <f t="shared" si="356"/>
        <v>40926.958333333336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15">
        <f t="shared" si="357"/>
        <v>133.48133333333334</v>
      </c>
      <c r="R3161" s="7">
        <f t="shared" si="354"/>
        <v>38.504230769230773</v>
      </c>
      <c r="S3161" t="str">
        <f t="shared" si="351"/>
        <v>theater</v>
      </c>
      <c r="T3161" t="str">
        <f t="shared" si="353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 s="12">
        <f t="shared" si="355"/>
        <v>41841.26489583333</v>
      </c>
      <c r="J3162">
        <v>1407905940</v>
      </c>
      <c r="K3162" s="12">
        <f t="shared" si="356"/>
        <v>41864.207638888889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15">
        <f t="shared" si="357"/>
        <v>101.53333333333335</v>
      </c>
      <c r="R3162" s="7">
        <f t="shared" si="354"/>
        <v>80.15789473684211</v>
      </c>
      <c r="S3162" t="str">
        <f t="shared" si="351"/>
        <v>theater</v>
      </c>
      <c r="T3162" t="str">
        <f t="shared" si="353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 s="12">
        <f t="shared" si="355"/>
        <v>41897.536134259259</v>
      </c>
      <c r="J3163">
        <v>1413377522</v>
      </c>
      <c r="K3163" s="12">
        <f t="shared" si="356"/>
        <v>41927.536134259259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15">
        <f t="shared" si="357"/>
        <v>105.1</v>
      </c>
      <c r="R3163" s="7">
        <f t="shared" si="354"/>
        <v>28.405405405405407</v>
      </c>
      <c r="S3163" t="str">
        <f t="shared" si="351"/>
        <v>theater</v>
      </c>
      <c r="T3163" t="str">
        <f t="shared" si="353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 s="12">
        <f t="shared" si="355"/>
        <v>41799.685902777775</v>
      </c>
      <c r="J3164">
        <v>1404698400</v>
      </c>
      <c r="K3164" s="12">
        <f t="shared" si="356"/>
        <v>41827.083333333336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15">
        <f t="shared" si="357"/>
        <v>127.15</v>
      </c>
      <c r="R3164" s="7">
        <f t="shared" si="354"/>
        <v>80.730158730158735</v>
      </c>
      <c r="S3164" t="str">
        <f t="shared" si="351"/>
        <v>theater</v>
      </c>
      <c r="T3164" t="str">
        <f t="shared" si="353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 s="12">
        <f t="shared" si="355"/>
        <v>41775.753761574073</v>
      </c>
      <c r="J3165">
        <v>1402855525</v>
      </c>
      <c r="K3165" s="12">
        <f t="shared" si="356"/>
        <v>41805.753761574073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15">
        <f t="shared" si="357"/>
        <v>111.15384615384616</v>
      </c>
      <c r="R3165" s="7">
        <f t="shared" si="354"/>
        <v>200.69444444444446</v>
      </c>
      <c r="S3165" t="str">
        <f t="shared" si="351"/>
        <v>theater</v>
      </c>
      <c r="T3165" t="str">
        <f t="shared" si="353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 s="12">
        <f t="shared" si="355"/>
        <v>41766.80572916667</v>
      </c>
      <c r="J3166">
        <v>1402341615</v>
      </c>
      <c r="K3166" s="12">
        <f t="shared" si="356"/>
        <v>41799.80572916667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15">
        <f t="shared" si="357"/>
        <v>106.76</v>
      </c>
      <c r="R3166" s="7">
        <f t="shared" si="354"/>
        <v>37.591549295774648</v>
      </c>
      <c r="S3166" t="str">
        <f t="shared" si="351"/>
        <v>theater</v>
      </c>
      <c r="T3166" t="str">
        <f t="shared" si="353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 s="12">
        <f t="shared" si="355"/>
        <v>40644.159259259257</v>
      </c>
      <c r="J3167">
        <v>1304395140</v>
      </c>
      <c r="K3167" s="12">
        <f t="shared" si="356"/>
        <v>40666.165972222225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15">
        <f t="shared" si="357"/>
        <v>162.66666666666666</v>
      </c>
      <c r="R3167" s="7">
        <f t="shared" si="354"/>
        <v>58.095238095238095</v>
      </c>
      <c r="S3167" t="str">
        <f t="shared" si="351"/>
        <v>theater</v>
      </c>
      <c r="T3167" t="str">
        <f t="shared" si="353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 s="12">
        <f t="shared" si="355"/>
        <v>41940.69158564815</v>
      </c>
      <c r="J3168">
        <v>1416988740</v>
      </c>
      <c r="K3168" s="12">
        <f t="shared" si="356"/>
        <v>41969.332638888889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15">
        <f t="shared" si="357"/>
        <v>160.22808571428573</v>
      </c>
      <c r="R3168" s="7">
        <f t="shared" si="354"/>
        <v>60.300892473118282</v>
      </c>
      <c r="S3168" t="str">
        <f t="shared" ref="S3168:S3231" si="358">LEFT(P3168,8-1)</f>
        <v>theater</v>
      </c>
      <c r="T3168" t="str">
        <f t="shared" si="353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 s="12">
        <f t="shared" si="355"/>
        <v>41839.175706018519</v>
      </c>
      <c r="J3169">
        <v>1406952781</v>
      </c>
      <c r="K3169" s="12">
        <f t="shared" si="356"/>
        <v>41853.175706018519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15">
        <f t="shared" si="357"/>
        <v>116.16666666666666</v>
      </c>
      <c r="R3169" s="7">
        <f t="shared" si="354"/>
        <v>63.363636363636367</v>
      </c>
      <c r="S3169" t="str">
        <f t="shared" si="358"/>
        <v>theater</v>
      </c>
      <c r="T3169" t="str">
        <f t="shared" si="353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 s="12">
        <f t="shared" si="355"/>
        <v>41772.105937500004</v>
      </c>
      <c r="J3170">
        <v>1402696800</v>
      </c>
      <c r="K3170" s="12">
        <f t="shared" si="356"/>
        <v>41803.916666666664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15">
        <f t="shared" si="357"/>
        <v>124.2</v>
      </c>
      <c r="R3170" s="7">
        <f t="shared" si="354"/>
        <v>50.901639344262293</v>
      </c>
      <c r="S3170" t="str">
        <f t="shared" si="358"/>
        <v>theater</v>
      </c>
      <c r="T3170" t="str">
        <f t="shared" si="353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 s="12">
        <f t="shared" si="355"/>
        <v>41591.737974537034</v>
      </c>
      <c r="J3171">
        <v>1386910740</v>
      </c>
      <c r="K3171" s="12">
        <f t="shared" si="356"/>
        <v>41621.207638888889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15">
        <f t="shared" si="357"/>
        <v>103.01249999999999</v>
      </c>
      <c r="R3171" s="7">
        <f t="shared" si="354"/>
        <v>100.5</v>
      </c>
      <c r="S3171" t="str">
        <f t="shared" si="358"/>
        <v>theater</v>
      </c>
      <c r="T3171" t="str">
        <f t="shared" si="353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 s="12">
        <f t="shared" si="355"/>
        <v>41789.080370370371</v>
      </c>
      <c r="J3172">
        <v>1404273600</v>
      </c>
      <c r="K3172" s="12">
        <f t="shared" si="356"/>
        <v>41822.166666666664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15">
        <f t="shared" si="357"/>
        <v>112.25</v>
      </c>
      <c r="R3172" s="7">
        <f t="shared" si="354"/>
        <v>31.619718309859156</v>
      </c>
      <c r="S3172" t="str">
        <f t="shared" si="358"/>
        <v>theater</v>
      </c>
      <c r="T3172" t="str">
        <f t="shared" si="353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 s="12">
        <f t="shared" si="355"/>
        <v>42466.608310185184</v>
      </c>
      <c r="J3173">
        <v>1462545358</v>
      </c>
      <c r="K3173" s="12">
        <f t="shared" si="356"/>
        <v>42496.608310185184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15">
        <f t="shared" si="357"/>
        <v>108.8142857142857</v>
      </c>
      <c r="R3173" s="7">
        <f t="shared" si="354"/>
        <v>65.102564102564102</v>
      </c>
      <c r="S3173" t="str">
        <f t="shared" si="358"/>
        <v>theater</v>
      </c>
      <c r="T3173" t="str">
        <f t="shared" si="353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 s="12">
        <f t="shared" si="355"/>
        <v>40923.729953703703</v>
      </c>
      <c r="J3174">
        <v>1329240668</v>
      </c>
      <c r="K3174" s="12">
        <f t="shared" si="356"/>
        <v>40953.729953703703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15">
        <f t="shared" si="357"/>
        <v>114.99999999999999</v>
      </c>
      <c r="R3174" s="7">
        <f t="shared" si="354"/>
        <v>79.310344827586206</v>
      </c>
      <c r="S3174" t="str">
        <f t="shared" si="358"/>
        <v>theater</v>
      </c>
      <c r="T3174" t="str">
        <f t="shared" si="353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 s="12">
        <f t="shared" si="355"/>
        <v>41878.878379629627</v>
      </c>
      <c r="J3175">
        <v>1411765492</v>
      </c>
      <c r="K3175" s="12">
        <f t="shared" si="356"/>
        <v>41908.878379629627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15">
        <f t="shared" si="357"/>
        <v>103</v>
      </c>
      <c r="R3175" s="7">
        <f t="shared" si="354"/>
        <v>139.18918918918919</v>
      </c>
      <c r="S3175" t="str">
        <f t="shared" si="358"/>
        <v>theater</v>
      </c>
      <c r="T3175" t="str">
        <f t="shared" si="353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 s="12">
        <f t="shared" si="355"/>
        <v>41862.864675925928</v>
      </c>
      <c r="J3176">
        <v>1408999508</v>
      </c>
      <c r="K3176" s="12">
        <f t="shared" si="356"/>
        <v>41876.864675925928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15">
        <f t="shared" si="357"/>
        <v>101.13333333333334</v>
      </c>
      <c r="R3176" s="7">
        <f t="shared" si="354"/>
        <v>131.91304347826087</v>
      </c>
      <c r="S3176" t="str">
        <f t="shared" si="358"/>
        <v>theater</v>
      </c>
      <c r="T3176" t="str">
        <f t="shared" si="353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 s="12">
        <f t="shared" si="355"/>
        <v>40531.886886574073</v>
      </c>
      <c r="J3177">
        <v>1297977427</v>
      </c>
      <c r="K3177" s="12">
        <f t="shared" si="356"/>
        <v>40591.886886574073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15">
        <f t="shared" si="357"/>
        <v>109.55999999999999</v>
      </c>
      <c r="R3177" s="7">
        <f t="shared" si="354"/>
        <v>91.3</v>
      </c>
      <c r="S3177" t="str">
        <f t="shared" si="358"/>
        <v>theater</v>
      </c>
      <c r="T3177" t="str">
        <f t="shared" si="353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 s="12">
        <f t="shared" si="355"/>
        <v>41477.930914351848</v>
      </c>
      <c r="J3178">
        <v>1376838000</v>
      </c>
      <c r="K3178" s="12">
        <f t="shared" si="356"/>
        <v>41504.625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15">
        <f t="shared" si="357"/>
        <v>114.8421052631579</v>
      </c>
      <c r="R3178" s="7">
        <f t="shared" si="354"/>
        <v>39.672727272727272</v>
      </c>
      <c r="S3178" t="str">
        <f t="shared" si="358"/>
        <v>theater</v>
      </c>
      <c r="T3178" t="str">
        <f t="shared" si="353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 s="12">
        <f t="shared" si="355"/>
        <v>41781.666770833333</v>
      </c>
      <c r="J3179">
        <v>1403366409</v>
      </c>
      <c r="K3179" s="12">
        <f t="shared" si="356"/>
        <v>41811.666770833333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15">
        <f t="shared" si="357"/>
        <v>117.39999999999999</v>
      </c>
      <c r="R3179" s="7">
        <f t="shared" si="354"/>
        <v>57.549019607843135</v>
      </c>
      <c r="S3179" t="str">
        <f t="shared" si="358"/>
        <v>theater</v>
      </c>
      <c r="T3179" t="str">
        <f t="shared" si="353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 s="12">
        <f t="shared" si="355"/>
        <v>41806.605034722219</v>
      </c>
      <c r="J3180">
        <v>1405521075</v>
      </c>
      <c r="K3180" s="12">
        <f t="shared" si="356"/>
        <v>41836.605034722219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15">
        <f t="shared" si="357"/>
        <v>171.73333333333335</v>
      </c>
      <c r="R3180" s="7">
        <f t="shared" si="354"/>
        <v>33.025641025641029</v>
      </c>
      <c r="S3180" t="str">
        <f t="shared" si="358"/>
        <v>theater</v>
      </c>
      <c r="T3180" t="str">
        <f t="shared" si="353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 s="12">
        <f t="shared" si="355"/>
        <v>41375.702210648145</v>
      </c>
      <c r="J3181">
        <v>1367859071</v>
      </c>
      <c r="K3181" s="12">
        <f t="shared" si="356"/>
        <v>41400.702210648145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15">
        <f t="shared" si="357"/>
        <v>114.16238095238094</v>
      </c>
      <c r="R3181" s="7">
        <f t="shared" si="354"/>
        <v>77.335806451612896</v>
      </c>
      <c r="S3181" t="str">
        <f t="shared" si="358"/>
        <v>theater</v>
      </c>
      <c r="T3181" t="str">
        <f t="shared" si="353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 s="12">
        <f t="shared" si="355"/>
        <v>41780.412604166668</v>
      </c>
      <c r="J3182">
        <v>1403258049</v>
      </c>
      <c r="K3182" s="12">
        <f t="shared" si="356"/>
        <v>41810.412604166668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15">
        <f t="shared" si="357"/>
        <v>119.75</v>
      </c>
      <c r="R3182" s="7">
        <f t="shared" si="354"/>
        <v>31.933333333333334</v>
      </c>
      <c r="S3182" t="str">
        <f t="shared" si="358"/>
        <v>theater</v>
      </c>
      <c r="T3182" t="str">
        <f t="shared" si="353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 s="12">
        <f t="shared" si="355"/>
        <v>41779.310034722221</v>
      </c>
      <c r="J3183">
        <v>1402848000</v>
      </c>
      <c r="K3183" s="12">
        <f t="shared" si="356"/>
        <v>41805.666666666664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15">
        <f t="shared" si="357"/>
        <v>109.00000000000001</v>
      </c>
      <c r="R3183" s="7">
        <f t="shared" si="354"/>
        <v>36.333333333333336</v>
      </c>
      <c r="S3183" t="str">
        <f t="shared" si="358"/>
        <v>theater</v>
      </c>
      <c r="T3183" t="str">
        <f t="shared" si="353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 s="12">
        <f t="shared" si="355"/>
        <v>40883.949317129627</v>
      </c>
      <c r="J3184">
        <v>1328029200</v>
      </c>
      <c r="K3184" s="12">
        <f t="shared" si="356"/>
        <v>40939.708333333336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15">
        <f t="shared" si="357"/>
        <v>100.88571428571429</v>
      </c>
      <c r="R3184" s="7">
        <f t="shared" si="354"/>
        <v>46.768211920529801</v>
      </c>
      <c r="S3184" t="str">
        <f t="shared" si="358"/>
        <v>theater</v>
      </c>
      <c r="T3184" t="str">
        <f t="shared" si="353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 s="12">
        <f t="shared" si="355"/>
        <v>41491.79478009259</v>
      </c>
      <c r="J3185">
        <v>1377284669</v>
      </c>
      <c r="K3185" s="12">
        <f t="shared" si="356"/>
        <v>41509.79478009259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15">
        <f t="shared" si="357"/>
        <v>109.00000000000001</v>
      </c>
      <c r="R3185" s="7">
        <f t="shared" si="354"/>
        <v>40.073529411764703</v>
      </c>
      <c r="S3185" t="str">
        <f t="shared" si="358"/>
        <v>theater</v>
      </c>
      <c r="T3185" t="str">
        <f t="shared" si="353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 s="12">
        <f t="shared" si="355"/>
        <v>41791.993414351848</v>
      </c>
      <c r="J3186">
        <v>1404258631</v>
      </c>
      <c r="K3186" s="12">
        <f t="shared" si="356"/>
        <v>41821.993414351848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15">
        <f t="shared" si="357"/>
        <v>107.20930232558139</v>
      </c>
      <c r="R3186" s="7">
        <f t="shared" si="354"/>
        <v>100.21739130434783</v>
      </c>
      <c r="S3186" t="str">
        <f t="shared" si="358"/>
        <v>theater</v>
      </c>
      <c r="T3186" t="str">
        <f t="shared" si="353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 s="12">
        <f t="shared" si="355"/>
        <v>41829.977326388893</v>
      </c>
      <c r="J3187">
        <v>1405553241</v>
      </c>
      <c r="K3187" s="12">
        <f t="shared" si="356"/>
        <v>41836.977326388893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15">
        <f t="shared" si="357"/>
        <v>100</v>
      </c>
      <c r="R3187" s="7">
        <f t="shared" si="354"/>
        <v>41.666666666666664</v>
      </c>
      <c r="S3187" t="str">
        <f t="shared" si="358"/>
        <v>theater</v>
      </c>
      <c r="T3187" t="str">
        <f t="shared" si="353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 s="12">
        <f t="shared" si="355"/>
        <v>41868.924050925925</v>
      </c>
      <c r="J3188">
        <v>1410901200</v>
      </c>
      <c r="K3188" s="12">
        <f t="shared" si="356"/>
        <v>41898.875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15">
        <f t="shared" si="357"/>
        <v>102.18750000000001</v>
      </c>
      <c r="R3188" s="7">
        <f t="shared" si="354"/>
        <v>46.714285714285715</v>
      </c>
      <c r="S3188" t="str">
        <f t="shared" si="358"/>
        <v>theater</v>
      </c>
      <c r="T3188" t="str">
        <f t="shared" si="353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 s="12">
        <f t="shared" si="355"/>
        <v>41835.666354166664</v>
      </c>
      <c r="J3189">
        <v>1407167973</v>
      </c>
      <c r="K3189" s="12">
        <f t="shared" si="356"/>
        <v>41855.666354166664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15">
        <f t="shared" si="357"/>
        <v>116.29333333333334</v>
      </c>
      <c r="R3189" s="7">
        <f t="shared" si="354"/>
        <v>71.491803278688522</v>
      </c>
      <c r="S3189" t="str">
        <f t="shared" si="358"/>
        <v>theater</v>
      </c>
      <c r="T3189" t="str">
        <f t="shared" si="353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 s="12">
        <f t="shared" si="355"/>
        <v>42144.415532407409</v>
      </c>
      <c r="J3190">
        <v>1433930302</v>
      </c>
      <c r="K3190" s="12">
        <f t="shared" si="356"/>
        <v>42165.415532407409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15">
        <f t="shared" si="357"/>
        <v>65</v>
      </c>
      <c r="R3190" s="7">
        <f t="shared" si="354"/>
        <v>14.444444444444445</v>
      </c>
      <c r="S3190" t="str">
        <f t="shared" si="358"/>
        <v>theater</v>
      </c>
      <c r="T3190" t="str">
        <f>RIGHT(P3190,8-1)</f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 s="12">
        <f t="shared" si="355"/>
        <v>42118.346435185187</v>
      </c>
      <c r="J3191">
        <v>1432455532</v>
      </c>
      <c r="K3191" s="12">
        <f t="shared" si="356"/>
        <v>42148.346435185187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15">
        <f t="shared" si="357"/>
        <v>12.327272727272726</v>
      </c>
      <c r="R3191" s="7">
        <f t="shared" si="354"/>
        <v>356.84210526315792</v>
      </c>
      <c r="S3191" t="str">
        <f t="shared" si="358"/>
        <v>theater</v>
      </c>
      <c r="T3191" t="str">
        <f t="shared" ref="T3191:T3209" si="359">RIGHT(P3191,8-1)</f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 s="12">
        <f t="shared" si="355"/>
        <v>42683.151331018518</v>
      </c>
      <c r="J3192">
        <v>1481258275</v>
      </c>
      <c r="K3192" s="12">
        <f t="shared" si="356"/>
        <v>42713.192997685182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15">
        <f t="shared" si="357"/>
        <v>0</v>
      </c>
      <c r="R3192" s="7" t="e">
        <f t="shared" si="354"/>
        <v>#DIV/0!</v>
      </c>
      <c r="S3192" t="str">
        <f t="shared" si="358"/>
        <v>theater</v>
      </c>
      <c r="T3192" t="str">
        <f t="shared" si="35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 s="12">
        <f t="shared" si="355"/>
        <v>42538.755428240736</v>
      </c>
      <c r="J3193">
        <v>1471370869</v>
      </c>
      <c r="K3193" s="12">
        <f t="shared" si="356"/>
        <v>42598.755428240736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15">
        <f t="shared" si="357"/>
        <v>4.0266666666666664</v>
      </c>
      <c r="R3193" s="7">
        <f t="shared" si="354"/>
        <v>37.75</v>
      </c>
      <c r="S3193" t="str">
        <f t="shared" si="358"/>
        <v>theater</v>
      </c>
      <c r="T3193" t="str">
        <f t="shared" si="35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 s="12">
        <f t="shared" si="355"/>
        <v>42018.94049768518</v>
      </c>
      <c r="J3194">
        <v>1425160800</v>
      </c>
      <c r="K3194" s="12">
        <f t="shared" si="356"/>
        <v>42063.916666666672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15">
        <f t="shared" si="357"/>
        <v>1.02</v>
      </c>
      <c r="R3194" s="7">
        <f t="shared" si="354"/>
        <v>12.75</v>
      </c>
      <c r="S3194" t="str">
        <f t="shared" si="358"/>
        <v>theater</v>
      </c>
      <c r="T3194" t="str">
        <f t="shared" si="35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 s="12">
        <f t="shared" si="355"/>
        <v>42010.968240740738</v>
      </c>
      <c r="J3195">
        <v>1424474056</v>
      </c>
      <c r="K3195" s="12">
        <f t="shared" si="356"/>
        <v>42055.968240740738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15">
        <f t="shared" si="357"/>
        <v>11.74</v>
      </c>
      <c r="R3195" s="7">
        <f t="shared" si="354"/>
        <v>24.458333333333332</v>
      </c>
      <c r="S3195" t="str">
        <f t="shared" si="358"/>
        <v>theater</v>
      </c>
      <c r="T3195" t="str">
        <f t="shared" si="35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 s="12">
        <f t="shared" si="355"/>
        <v>42182.062476851846</v>
      </c>
      <c r="J3196">
        <v>1437960598</v>
      </c>
      <c r="K3196" s="12">
        <f t="shared" si="356"/>
        <v>42212.062476851846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15">
        <f t="shared" si="357"/>
        <v>0</v>
      </c>
      <c r="R3196" s="7" t="e">
        <f t="shared" si="354"/>
        <v>#DIV/0!</v>
      </c>
      <c r="S3196" t="str">
        <f t="shared" si="358"/>
        <v>theater</v>
      </c>
      <c r="T3196" t="str">
        <f t="shared" si="35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 s="12">
        <f t="shared" si="355"/>
        <v>42017.594236111108</v>
      </c>
      <c r="J3197">
        <v>1423750542</v>
      </c>
      <c r="K3197" s="12">
        <f t="shared" si="356"/>
        <v>42047.594236111108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15">
        <f t="shared" si="357"/>
        <v>59.142857142857139</v>
      </c>
      <c r="R3197" s="7">
        <f t="shared" si="354"/>
        <v>53.07692307692308</v>
      </c>
      <c r="S3197" t="str">
        <f t="shared" si="358"/>
        <v>theater</v>
      </c>
      <c r="T3197" t="str">
        <f t="shared" si="35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 s="12">
        <f t="shared" si="355"/>
        <v>42157.598090277781</v>
      </c>
      <c r="J3198">
        <v>1438437600</v>
      </c>
      <c r="K3198" s="12">
        <f t="shared" si="356"/>
        <v>42217.583333333328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15">
        <f t="shared" si="357"/>
        <v>0.06</v>
      </c>
      <c r="R3198" s="7">
        <f t="shared" ref="R3198:R3261" si="360">(E3198/N3198)</f>
        <v>300</v>
      </c>
      <c r="S3198" t="str">
        <f t="shared" si="358"/>
        <v>theater</v>
      </c>
      <c r="T3198" t="str">
        <f t="shared" si="35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 s="12">
        <f t="shared" si="355"/>
        <v>42009.493263888886</v>
      </c>
      <c r="J3199">
        <v>1423050618</v>
      </c>
      <c r="K3199" s="12">
        <f t="shared" si="356"/>
        <v>42039.493263888886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15">
        <f t="shared" si="357"/>
        <v>11.450000000000001</v>
      </c>
      <c r="R3199" s="7">
        <f t="shared" si="360"/>
        <v>286.25</v>
      </c>
      <c r="S3199" t="str">
        <f t="shared" si="358"/>
        <v>theater</v>
      </c>
      <c r="T3199" t="str">
        <f t="shared" si="35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 s="12">
        <f t="shared" si="355"/>
        <v>42013.424502314811</v>
      </c>
      <c r="J3200">
        <v>1424081477</v>
      </c>
      <c r="K3200" s="12">
        <f t="shared" si="356"/>
        <v>42051.424502314811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15">
        <f t="shared" si="357"/>
        <v>0.36666666666666664</v>
      </c>
      <c r="R3200" s="7">
        <f t="shared" si="360"/>
        <v>36.666666666666664</v>
      </c>
      <c r="S3200" t="str">
        <f t="shared" si="358"/>
        <v>theater</v>
      </c>
      <c r="T3200" t="str">
        <f t="shared" si="35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 s="12">
        <f t="shared" si="355"/>
        <v>41858.761782407404</v>
      </c>
      <c r="J3201">
        <v>1410037200</v>
      </c>
      <c r="K3201" s="12">
        <f t="shared" si="356"/>
        <v>41888.875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15">
        <f t="shared" si="357"/>
        <v>52.16</v>
      </c>
      <c r="R3201" s="7">
        <f t="shared" si="360"/>
        <v>49.20754716981132</v>
      </c>
      <c r="S3201" t="str">
        <f t="shared" si="358"/>
        <v>theater</v>
      </c>
      <c r="T3201" t="str">
        <f t="shared" si="35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 s="12">
        <f t="shared" si="355"/>
        <v>42460.320613425924</v>
      </c>
      <c r="J3202">
        <v>1461994440</v>
      </c>
      <c r="K3202" s="12">
        <f t="shared" si="356"/>
        <v>42490.231944444444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15">
        <f t="shared" si="357"/>
        <v>2E-3</v>
      </c>
      <c r="R3202" s="7">
        <f t="shared" si="360"/>
        <v>1</v>
      </c>
      <c r="S3202" t="str">
        <f t="shared" si="358"/>
        <v>theater</v>
      </c>
      <c r="T3202" t="str">
        <f t="shared" si="35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 s="12">
        <f t="shared" ref="I3203:I3266" si="361">(((L3203/60)/60)/24)+DATE(1970, 1, 1)</f>
        <v>41861.767094907409</v>
      </c>
      <c r="J3203">
        <v>1409509477</v>
      </c>
      <c r="K3203" s="12">
        <f t="shared" ref="K3203:K3266" si="362">(((J3203/60)/60)/24)+DATE(1970, 1, 1)</f>
        <v>41882.767094907409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15">
        <f t="shared" ref="Q3203:Q3266" si="363">E3203/D3203*100</f>
        <v>1.25</v>
      </c>
      <c r="R3203" s="7">
        <f t="shared" si="360"/>
        <v>12.5</v>
      </c>
      <c r="S3203" t="str">
        <f t="shared" si="358"/>
        <v>theater</v>
      </c>
      <c r="T3203" t="str">
        <f t="shared" si="359"/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 s="12">
        <f t="shared" si="361"/>
        <v>42293.853541666671</v>
      </c>
      <c r="J3204">
        <v>1450072740</v>
      </c>
      <c r="K3204" s="12">
        <f t="shared" si="362"/>
        <v>42352.249305555553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15">
        <f t="shared" si="363"/>
        <v>54.52</v>
      </c>
      <c r="R3204" s="7">
        <f t="shared" si="360"/>
        <v>109.04</v>
      </c>
      <c r="S3204" t="str">
        <f t="shared" si="358"/>
        <v>theater</v>
      </c>
      <c r="T3204" t="str">
        <f t="shared" si="359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 s="12">
        <f t="shared" si="361"/>
        <v>42242.988680555558</v>
      </c>
      <c r="J3205">
        <v>1443224622</v>
      </c>
      <c r="K3205" s="12">
        <f t="shared" si="362"/>
        <v>42272.988680555558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15">
        <f t="shared" si="363"/>
        <v>25</v>
      </c>
      <c r="R3205" s="7">
        <f t="shared" si="360"/>
        <v>41.666666666666664</v>
      </c>
      <c r="S3205" t="str">
        <f t="shared" si="358"/>
        <v>theater</v>
      </c>
      <c r="T3205" t="str">
        <f t="shared" si="359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 s="12">
        <f t="shared" si="361"/>
        <v>42172.686099537037</v>
      </c>
      <c r="J3206">
        <v>1437149640</v>
      </c>
      <c r="K3206" s="12">
        <f t="shared" si="362"/>
        <v>42202.676388888889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15">
        <f t="shared" si="363"/>
        <v>0</v>
      </c>
      <c r="R3206" s="7" t="e">
        <f t="shared" si="360"/>
        <v>#DIV/0!</v>
      </c>
      <c r="S3206" t="str">
        <f t="shared" si="358"/>
        <v>theater</v>
      </c>
      <c r="T3206" t="str">
        <f t="shared" si="359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 s="12">
        <f t="shared" si="361"/>
        <v>42095.374675925923</v>
      </c>
      <c r="J3207">
        <v>1430470772</v>
      </c>
      <c r="K3207" s="12">
        <f t="shared" si="362"/>
        <v>42125.374675925923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15">
        <f t="shared" si="363"/>
        <v>3.4125000000000001</v>
      </c>
      <c r="R3207" s="7">
        <f t="shared" si="360"/>
        <v>22.75</v>
      </c>
      <c r="S3207" t="str">
        <f t="shared" si="358"/>
        <v>theater</v>
      </c>
      <c r="T3207" t="str">
        <f t="shared" si="359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 s="12">
        <f t="shared" si="361"/>
        <v>42236.276053240741</v>
      </c>
      <c r="J3208">
        <v>1442644651</v>
      </c>
      <c r="K3208" s="12">
        <f t="shared" si="362"/>
        <v>42266.276053240741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15">
        <f t="shared" si="363"/>
        <v>0</v>
      </c>
      <c r="R3208" s="7" t="e">
        <f t="shared" si="360"/>
        <v>#DIV/0!</v>
      </c>
      <c r="S3208" t="str">
        <f t="shared" si="358"/>
        <v>theater</v>
      </c>
      <c r="T3208" t="str">
        <f t="shared" si="359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 s="12">
        <f t="shared" si="361"/>
        <v>42057.277858796297</v>
      </c>
      <c r="J3209">
        <v>1429767607</v>
      </c>
      <c r="K3209" s="12">
        <f t="shared" si="362"/>
        <v>42117.236192129625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15">
        <f t="shared" si="363"/>
        <v>46.36363636363636</v>
      </c>
      <c r="R3209" s="7">
        <f t="shared" si="360"/>
        <v>70.833333333333329</v>
      </c>
      <c r="S3209" t="str">
        <f t="shared" si="358"/>
        <v>theater</v>
      </c>
      <c r="T3209" t="str">
        <f t="shared" si="359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 s="12">
        <f t="shared" si="361"/>
        <v>41827.605057870373</v>
      </c>
      <c r="J3210">
        <v>1406557877</v>
      </c>
      <c r="K3210" s="12">
        <f t="shared" si="362"/>
        <v>41848.605057870373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15">
        <f t="shared" si="363"/>
        <v>103.49999999999999</v>
      </c>
      <c r="R3210" s="7">
        <f t="shared" si="360"/>
        <v>63.109756097560975</v>
      </c>
      <c r="S3210" t="str">
        <f t="shared" si="358"/>
        <v>theater</v>
      </c>
      <c r="T3210" t="str">
        <f>RIGHT(P3210,6-1)</f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 s="12">
        <f t="shared" si="361"/>
        <v>41778.637245370373</v>
      </c>
      <c r="J3211">
        <v>1403305200</v>
      </c>
      <c r="K3211" s="12">
        <f t="shared" si="362"/>
        <v>41810.958333333336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15">
        <f t="shared" si="363"/>
        <v>119.32315789473684</v>
      </c>
      <c r="R3211" s="7">
        <f t="shared" si="360"/>
        <v>50.157964601769912</v>
      </c>
      <c r="S3211" t="str">
        <f t="shared" si="358"/>
        <v>theater</v>
      </c>
      <c r="T3211" t="str">
        <f t="shared" ref="T3211:T3274" si="364">RIGHT(P3211,6-1)</f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 s="12">
        <f t="shared" si="361"/>
        <v>41013.936562499999</v>
      </c>
      <c r="J3212">
        <v>1338523140</v>
      </c>
      <c r="K3212" s="12">
        <f t="shared" si="362"/>
        <v>41061.165972222225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15">
        <f t="shared" si="363"/>
        <v>125.76666666666667</v>
      </c>
      <c r="R3212" s="7">
        <f t="shared" si="360"/>
        <v>62.883333333333333</v>
      </c>
      <c r="S3212" t="str">
        <f t="shared" si="358"/>
        <v>theater</v>
      </c>
      <c r="T3212" t="str">
        <f t="shared" si="364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 s="12">
        <f t="shared" si="361"/>
        <v>41834.586574074077</v>
      </c>
      <c r="J3213">
        <v>1408068000</v>
      </c>
      <c r="K3213" s="12">
        <f t="shared" si="362"/>
        <v>41866.083333333336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15">
        <f t="shared" si="363"/>
        <v>119.74347826086958</v>
      </c>
      <c r="R3213" s="7">
        <f t="shared" si="360"/>
        <v>85.531055900621112</v>
      </c>
      <c r="S3213" t="str">
        <f t="shared" si="358"/>
        <v>theater</v>
      </c>
      <c r="T3213" t="str">
        <f t="shared" si="364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 s="12">
        <f t="shared" si="361"/>
        <v>41829.795729166668</v>
      </c>
      <c r="J3214">
        <v>1407524751</v>
      </c>
      <c r="K3214" s="12">
        <f t="shared" si="362"/>
        <v>41859.795729166668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15">
        <f t="shared" si="363"/>
        <v>126.25</v>
      </c>
      <c r="R3214" s="7">
        <f t="shared" si="360"/>
        <v>53.723404255319146</v>
      </c>
      <c r="S3214" t="str">
        <f t="shared" si="358"/>
        <v>theater</v>
      </c>
      <c r="T3214" t="str">
        <f t="shared" si="364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 s="12">
        <f t="shared" si="361"/>
        <v>42171.763414351852</v>
      </c>
      <c r="J3215">
        <v>1437934759</v>
      </c>
      <c r="K3215" s="12">
        <f t="shared" si="362"/>
        <v>42211.763414351852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15">
        <f t="shared" si="363"/>
        <v>100.11666666666667</v>
      </c>
      <c r="R3215" s="7">
        <f t="shared" si="360"/>
        <v>127.80851063829788</v>
      </c>
      <c r="S3215" t="str">
        <f t="shared" si="358"/>
        <v>theater</v>
      </c>
      <c r="T3215" t="str">
        <f t="shared" si="364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 s="12">
        <f t="shared" si="361"/>
        <v>42337.792511574073</v>
      </c>
      <c r="J3216">
        <v>1452038100</v>
      </c>
      <c r="K3216" s="12">
        <f t="shared" si="362"/>
        <v>42374.996527777781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15">
        <f t="shared" si="363"/>
        <v>102.13333333333334</v>
      </c>
      <c r="R3216" s="7">
        <f t="shared" si="360"/>
        <v>106.57391304347826</v>
      </c>
      <c r="S3216" t="str">
        <f t="shared" si="358"/>
        <v>theater</v>
      </c>
      <c r="T3216" t="str">
        <f t="shared" si="364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 s="12">
        <f t="shared" si="361"/>
        <v>42219.665173611109</v>
      </c>
      <c r="J3217">
        <v>1441857540</v>
      </c>
      <c r="K3217" s="12">
        <f t="shared" si="362"/>
        <v>42257.165972222225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15">
        <f t="shared" si="363"/>
        <v>100.35142857142858</v>
      </c>
      <c r="R3217" s="7">
        <f t="shared" si="360"/>
        <v>262.11194029850748</v>
      </c>
      <c r="S3217" t="str">
        <f t="shared" si="358"/>
        <v>theater</v>
      </c>
      <c r="T3217" t="str">
        <f t="shared" si="364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 s="12">
        <f t="shared" si="361"/>
        <v>42165.462627314817</v>
      </c>
      <c r="J3218">
        <v>1436625000</v>
      </c>
      <c r="K3218" s="12">
        <f t="shared" si="362"/>
        <v>42196.604166666672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15">
        <f t="shared" si="363"/>
        <v>100.05</v>
      </c>
      <c r="R3218" s="7">
        <f t="shared" si="360"/>
        <v>57.171428571428571</v>
      </c>
      <c r="S3218" t="str">
        <f t="shared" si="358"/>
        <v>theater</v>
      </c>
      <c r="T3218" t="str">
        <f t="shared" si="364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 s="12">
        <f t="shared" si="361"/>
        <v>42648.546111111107</v>
      </c>
      <c r="J3219">
        <v>1478264784</v>
      </c>
      <c r="K3219" s="12">
        <f t="shared" si="362"/>
        <v>42678.546111111107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15">
        <f t="shared" si="363"/>
        <v>116.02222222222223</v>
      </c>
      <c r="R3219" s="7">
        <f t="shared" si="360"/>
        <v>50.20192307692308</v>
      </c>
      <c r="S3219" t="str">
        <f t="shared" si="358"/>
        <v>theater</v>
      </c>
      <c r="T3219" t="str">
        <f t="shared" si="364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 s="12">
        <f t="shared" si="361"/>
        <v>41971.002152777779</v>
      </c>
      <c r="J3220">
        <v>1419984000</v>
      </c>
      <c r="K3220" s="12">
        <f t="shared" si="362"/>
        <v>42004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15">
        <f t="shared" si="363"/>
        <v>102.1</v>
      </c>
      <c r="R3220" s="7">
        <f t="shared" si="360"/>
        <v>66.586956521739125</v>
      </c>
      <c r="S3220" t="str">
        <f t="shared" si="358"/>
        <v>theater</v>
      </c>
      <c r="T3220" t="str">
        <f t="shared" si="364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 s="12">
        <f t="shared" si="361"/>
        <v>42050.983182870375</v>
      </c>
      <c r="J3221">
        <v>1427063747</v>
      </c>
      <c r="K3221" s="12">
        <f t="shared" si="362"/>
        <v>42085.941516203704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15">
        <f t="shared" si="363"/>
        <v>100.11000000000001</v>
      </c>
      <c r="R3221" s="7">
        <f t="shared" si="360"/>
        <v>168.25210084033614</v>
      </c>
      <c r="S3221" t="str">
        <f t="shared" si="358"/>
        <v>theater</v>
      </c>
      <c r="T3221" t="str">
        <f t="shared" si="364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 s="12">
        <f t="shared" si="361"/>
        <v>42772.833379629628</v>
      </c>
      <c r="J3222">
        <v>1489352400</v>
      </c>
      <c r="K3222" s="12">
        <f t="shared" si="362"/>
        <v>42806.875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15">
        <f t="shared" si="363"/>
        <v>100.84</v>
      </c>
      <c r="R3222" s="7">
        <f t="shared" si="360"/>
        <v>256.37288135593218</v>
      </c>
      <c r="S3222" t="str">
        <f t="shared" si="358"/>
        <v>theater</v>
      </c>
      <c r="T3222" t="str">
        <f t="shared" si="364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 s="12">
        <f t="shared" si="361"/>
        <v>42155.696793981479</v>
      </c>
      <c r="J3223">
        <v>1436114603</v>
      </c>
      <c r="K3223" s="12">
        <f t="shared" si="362"/>
        <v>42190.696793981479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15">
        <f t="shared" si="363"/>
        <v>103.42499999999998</v>
      </c>
      <c r="R3223" s="7">
        <f t="shared" si="360"/>
        <v>36.610619469026545</v>
      </c>
      <c r="S3223" t="str">
        <f t="shared" si="358"/>
        <v>theater</v>
      </c>
      <c r="T3223" t="str">
        <f t="shared" si="364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 s="12">
        <f t="shared" si="361"/>
        <v>42270.582141203704</v>
      </c>
      <c r="J3224">
        <v>1445722140</v>
      </c>
      <c r="K3224" s="12">
        <f t="shared" si="362"/>
        <v>42301.895138888889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15">
        <f t="shared" si="363"/>
        <v>124.8</v>
      </c>
      <c r="R3224" s="7">
        <f t="shared" si="360"/>
        <v>37.142857142857146</v>
      </c>
      <c r="S3224" t="str">
        <f t="shared" si="358"/>
        <v>theater</v>
      </c>
      <c r="T3224" t="str">
        <f t="shared" si="364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 s="12">
        <f t="shared" si="361"/>
        <v>42206.835370370376</v>
      </c>
      <c r="J3225">
        <v>1440100976</v>
      </c>
      <c r="K3225" s="12">
        <f t="shared" si="362"/>
        <v>42236.835370370376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15">
        <f t="shared" si="363"/>
        <v>109.51612903225806</v>
      </c>
      <c r="R3225" s="7">
        <f t="shared" si="360"/>
        <v>45.878378378378379</v>
      </c>
      <c r="S3225" t="str">
        <f t="shared" si="358"/>
        <v>theater</v>
      </c>
      <c r="T3225" t="str">
        <f t="shared" si="364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 s="12">
        <f t="shared" si="361"/>
        <v>42697.850844907407</v>
      </c>
      <c r="J3226">
        <v>1484024400</v>
      </c>
      <c r="K3226" s="12">
        <f t="shared" si="362"/>
        <v>42745.208333333328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15">
        <f t="shared" si="363"/>
        <v>102.03333333333333</v>
      </c>
      <c r="R3226" s="7">
        <f t="shared" si="360"/>
        <v>141.71296296296296</v>
      </c>
      <c r="S3226" t="str">
        <f t="shared" si="358"/>
        <v>theater</v>
      </c>
      <c r="T3226" t="str">
        <f t="shared" si="364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 s="12">
        <f t="shared" si="361"/>
        <v>42503.559467592597</v>
      </c>
      <c r="J3227">
        <v>1464987600</v>
      </c>
      <c r="K3227" s="12">
        <f t="shared" si="362"/>
        <v>42524.875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15">
        <f t="shared" si="363"/>
        <v>102.35000000000001</v>
      </c>
      <c r="R3227" s="7">
        <f t="shared" si="360"/>
        <v>52.487179487179489</v>
      </c>
      <c r="S3227" t="str">
        <f t="shared" si="358"/>
        <v>theater</v>
      </c>
      <c r="T3227" t="str">
        <f t="shared" si="364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 s="12">
        <f t="shared" si="361"/>
        <v>42277.583472222221</v>
      </c>
      <c r="J3228">
        <v>1446213612</v>
      </c>
      <c r="K3228" s="12">
        <f t="shared" si="362"/>
        <v>42307.583472222221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15">
        <f t="shared" si="363"/>
        <v>104.16666666666667</v>
      </c>
      <c r="R3228" s="7">
        <f t="shared" si="360"/>
        <v>59.523809523809526</v>
      </c>
      <c r="S3228" t="str">
        <f t="shared" si="358"/>
        <v>theater</v>
      </c>
      <c r="T3228" t="str">
        <f t="shared" si="364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 s="12">
        <f t="shared" si="361"/>
        <v>42722.882361111115</v>
      </c>
      <c r="J3229">
        <v>1484687436</v>
      </c>
      <c r="K3229" s="12">
        <f t="shared" si="362"/>
        <v>42752.882361111115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15">
        <f t="shared" si="363"/>
        <v>125</v>
      </c>
      <c r="R3229" s="7">
        <f t="shared" si="360"/>
        <v>50</v>
      </c>
      <c r="S3229" t="str">
        <f t="shared" si="358"/>
        <v>theater</v>
      </c>
      <c r="T3229" t="str">
        <f t="shared" si="364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 s="12">
        <f t="shared" si="361"/>
        <v>42323.70930555556</v>
      </c>
      <c r="J3230">
        <v>1450328340</v>
      </c>
      <c r="K3230" s="12">
        <f t="shared" si="362"/>
        <v>42355.207638888889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15">
        <f t="shared" si="363"/>
        <v>102.34285714285714</v>
      </c>
      <c r="R3230" s="7">
        <f t="shared" si="360"/>
        <v>193.62162162162161</v>
      </c>
      <c r="S3230" t="str">
        <f t="shared" si="358"/>
        <v>theater</v>
      </c>
      <c r="T3230" t="str">
        <f t="shared" si="364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 s="12">
        <f t="shared" si="361"/>
        <v>41933.291643518518</v>
      </c>
      <c r="J3231">
        <v>1416470398</v>
      </c>
      <c r="K3231" s="12">
        <f t="shared" si="362"/>
        <v>41963.333310185189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15">
        <f t="shared" si="363"/>
        <v>107.86500000000001</v>
      </c>
      <c r="R3231" s="7">
        <f t="shared" si="360"/>
        <v>106.79702970297029</v>
      </c>
      <c r="S3231" t="str">
        <f t="shared" si="358"/>
        <v>theater</v>
      </c>
      <c r="T3231" t="str">
        <f t="shared" si="364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 s="12">
        <f t="shared" si="361"/>
        <v>41898.168125000004</v>
      </c>
      <c r="J3232">
        <v>1412135940</v>
      </c>
      <c r="K3232" s="12">
        <f t="shared" si="362"/>
        <v>41913.165972222225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15">
        <f t="shared" si="363"/>
        <v>109.88461538461539</v>
      </c>
      <c r="R3232" s="7">
        <f t="shared" si="360"/>
        <v>77.21621621621621</v>
      </c>
      <c r="S3232" t="str">
        <f t="shared" ref="S3232:S3295" si="365">LEFT(P3232,8-1)</f>
        <v>theater</v>
      </c>
      <c r="T3232" t="str">
        <f t="shared" si="364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 s="12">
        <f t="shared" si="361"/>
        <v>42446.943831018521</v>
      </c>
      <c r="J3233">
        <v>1460846347</v>
      </c>
      <c r="K3233" s="12">
        <f t="shared" si="362"/>
        <v>42476.943831018521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15">
        <f t="shared" si="363"/>
        <v>161</v>
      </c>
      <c r="R3233" s="7">
        <f t="shared" si="360"/>
        <v>57.5</v>
      </c>
      <c r="S3233" t="str">
        <f t="shared" si="365"/>
        <v>theater</v>
      </c>
      <c r="T3233" t="str">
        <f t="shared" si="364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 s="12">
        <f t="shared" si="361"/>
        <v>42463.81385416667</v>
      </c>
      <c r="J3234">
        <v>1462334340</v>
      </c>
      <c r="K3234" s="12">
        <f t="shared" si="362"/>
        <v>42494.165972222225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15">
        <f t="shared" si="363"/>
        <v>131.20000000000002</v>
      </c>
      <c r="R3234" s="7">
        <f t="shared" si="360"/>
        <v>50.46153846153846</v>
      </c>
      <c r="S3234" t="str">
        <f t="shared" si="365"/>
        <v>theater</v>
      </c>
      <c r="T3234" t="str">
        <f t="shared" si="364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 s="12">
        <f t="shared" si="361"/>
        <v>42766.805034722223</v>
      </c>
      <c r="J3235">
        <v>1488482355</v>
      </c>
      <c r="K3235" s="12">
        <f t="shared" si="362"/>
        <v>42796.805034722223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15">
        <f t="shared" si="363"/>
        <v>118.8</v>
      </c>
      <c r="R3235" s="7">
        <f t="shared" si="360"/>
        <v>97.377049180327873</v>
      </c>
      <c r="S3235" t="str">
        <f t="shared" si="365"/>
        <v>theater</v>
      </c>
      <c r="T3235" t="str">
        <f t="shared" si="364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 s="12">
        <f t="shared" si="361"/>
        <v>42734.789444444439</v>
      </c>
      <c r="J3236">
        <v>1485991860</v>
      </c>
      <c r="K3236" s="12">
        <f t="shared" si="362"/>
        <v>42767.979861111111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15">
        <f t="shared" si="363"/>
        <v>100.39275000000001</v>
      </c>
      <c r="R3236" s="7">
        <f t="shared" si="360"/>
        <v>34.91921739130435</v>
      </c>
      <c r="S3236" t="str">
        <f t="shared" si="365"/>
        <v>theater</v>
      </c>
      <c r="T3236" t="str">
        <f t="shared" si="364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 s="12">
        <f t="shared" si="361"/>
        <v>42522.347812499997</v>
      </c>
      <c r="J3237">
        <v>1467361251</v>
      </c>
      <c r="K3237" s="12">
        <f t="shared" si="362"/>
        <v>42552.347812499997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15">
        <f t="shared" si="363"/>
        <v>103.20666666666666</v>
      </c>
      <c r="R3237" s="7">
        <f t="shared" si="360"/>
        <v>85.530386740331494</v>
      </c>
      <c r="S3237" t="str">
        <f t="shared" si="365"/>
        <v>theater</v>
      </c>
      <c r="T3237" t="str">
        <f t="shared" si="364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 s="12">
        <f t="shared" si="361"/>
        <v>42702.917048611111</v>
      </c>
      <c r="J3238">
        <v>1482962433</v>
      </c>
      <c r="K3238" s="12">
        <f t="shared" si="362"/>
        <v>42732.917048611111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15">
        <f t="shared" si="363"/>
        <v>100.6</v>
      </c>
      <c r="R3238" s="7">
        <f t="shared" si="360"/>
        <v>182.90909090909091</v>
      </c>
      <c r="S3238" t="str">
        <f t="shared" si="365"/>
        <v>theater</v>
      </c>
      <c r="T3238" t="str">
        <f t="shared" si="364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 s="12">
        <f t="shared" si="361"/>
        <v>42252.474351851852</v>
      </c>
      <c r="J3239">
        <v>1443499140</v>
      </c>
      <c r="K3239" s="12">
        <f t="shared" si="362"/>
        <v>42276.165972222225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15">
        <f t="shared" si="363"/>
        <v>100.78754285714287</v>
      </c>
      <c r="R3239" s="7">
        <f t="shared" si="360"/>
        <v>131.13620817843866</v>
      </c>
      <c r="S3239" t="str">
        <f t="shared" si="365"/>
        <v>theater</v>
      </c>
      <c r="T3239" t="str">
        <f t="shared" si="364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 s="12">
        <f t="shared" si="361"/>
        <v>42156.510393518518</v>
      </c>
      <c r="J3240">
        <v>1435752898</v>
      </c>
      <c r="K3240" s="12">
        <f t="shared" si="362"/>
        <v>42186.510393518518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15">
        <f t="shared" si="363"/>
        <v>112.32142857142857</v>
      </c>
      <c r="R3240" s="7">
        <f t="shared" si="360"/>
        <v>39.810126582278478</v>
      </c>
      <c r="S3240" t="str">
        <f t="shared" si="365"/>
        <v>theater</v>
      </c>
      <c r="T3240" t="str">
        <f t="shared" si="364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 s="12">
        <f t="shared" si="361"/>
        <v>42278.089039351849</v>
      </c>
      <c r="J3241">
        <v>1445817540</v>
      </c>
      <c r="K3241" s="12">
        <f t="shared" si="362"/>
        <v>42302.999305555553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15">
        <f t="shared" si="363"/>
        <v>105.91914022517912</v>
      </c>
      <c r="R3241" s="7">
        <f t="shared" si="360"/>
        <v>59.701730769230764</v>
      </c>
      <c r="S3241" t="str">
        <f t="shared" si="365"/>
        <v>theater</v>
      </c>
      <c r="T3241" t="str">
        <f t="shared" si="364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 s="12">
        <f t="shared" si="361"/>
        <v>42754.693842592591</v>
      </c>
      <c r="J3242">
        <v>1487286000</v>
      </c>
      <c r="K3242" s="12">
        <f t="shared" si="362"/>
        <v>42782.958333333328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15">
        <f t="shared" si="363"/>
        <v>100.56666666666668</v>
      </c>
      <c r="R3242" s="7">
        <f t="shared" si="360"/>
        <v>88.735294117647058</v>
      </c>
      <c r="S3242" t="str">
        <f t="shared" si="365"/>
        <v>theater</v>
      </c>
      <c r="T3242" t="str">
        <f t="shared" si="364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 s="12">
        <f t="shared" si="361"/>
        <v>41893.324884259258</v>
      </c>
      <c r="J3243">
        <v>1413269940</v>
      </c>
      <c r="K3243" s="12">
        <f t="shared" si="362"/>
        <v>41926.290972222225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15">
        <f t="shared" si="363"/>
        <v>115.30588235294117</v>
      </c>
      <c r="R3243" s="7">
        <f t="shared" si="360"/>
        <v>58.688622754491021</v>
      </c>
      <c r="S3243" t="str">
        <f t="shared" si="365"/>
        <v>theater</v>
      </c>
      <c r="T3243" t="str">
        <f t="shared" si="364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 s="12">
        <f t="shared" si="361"/>
        <v>41871.755694444444</v>
      </c>
      <c r="J3244">
        <v>1411150092</v>
      </c>
      <c r="K3244" s="12">
        <f t="shared" si="362"/>
        <v>41901.755694444444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15">
        <f t="shared" si="363"/>
        <v>127.30419999999999</v>
      </c>
      <c r="R3244" s="7">
        <f t="shared" si="360"/>
        <v>69.56513661202186</v>
      </c>
      <c r="S3244" t="str">
        <f t="shared" si="365"/>
        <v>theater</v>
      </c>
      <c r="T3244" t="str">
        <f t="shared" si="364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 s="12">
        <f t="shared" si="361"/>
        <v>42262.096782407403</v>
      </c>
      <c r="J3245">
        <v>1444348800</v>
      </c>
      <c r="K3245" s="12">
        <f t="shared" si="362"/>
        <v>42286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15">
        <f t="shared" si="363"/>
        <v>102.83750000000001</v>
      </c>
      <c r="R3245" s="7">
        <f t="shared" si="360"/>
        <v>115.87323943661971</v>
      </c>
      <c r="S3245" t="str">
        <f t="shared" si="365"/>
        <v>theater</v>
      </c>
      <c r="T3245" t="str">
        <f t="shared" si="364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 s="12">
        <f t="shared" si="361"/>
        <v>42675.694236111114</v>
      </c>
      <c r="J3246">
        <v>1480613982</v>
      </c>
      <c r="K3246" s="12">
        <f t="shared" si="362"/>
        <v>42705.735902777778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15">
        <f t="shared" si="363"/>
        <v>102.9375</v>
      </c>
      <c r="R3246" s="7">
        <f t="shared" si="360"/>
        <v>23.869565217391305</v>
      </c>
      <c r="S3246" t="str">
        <f t="shared" si="365"/>
        <v>theater</v>
      </c>
      <c r="T3246" t="str">
        <f t="shared" si="364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 s="12">
        <f t="shared" si="361"/>
        <v>42135.60020833333</v>
      </c>
      <c r="J3247">
        <v>1434074400</v>
      </c>
      <c r="K3247" s="12">
        <f t="shared" si="362"/>
        <v>42167.083333333328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15">
        <f t="shared" si="363"/>
        <v>104.3047619047619</v>
      </c>
      <c r="R3247" s="7">
        <f t="shared" si="360"/>
        <v>81.125925925925927</v>
      </c>
      <c r="S3247" t="str">
        <f t="shared" si="365"/>
        <v>theater</v>
      </c>
      <c r="T3247" t="str">
        <f t="shared" si="364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 s="12">
        <f t="shared" si="361"/>
        <v>42230.472222222219</v>
      </c>
      <c r="J3248">
        <v>1442030340</v>
      </c>
      <c r="K3248" s="12">
        <f t="shared" si="362"/>
        <v>42259.165972222225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15">
        <f t="shared" si="363"/>
        <v>111.22000000000001</v>
      </c>
      <c r="R3248" s="7">
        <f t="shared" si="360"/>
        <v>57.626943005181346</v>
      </c>
      <c r="S3248" t="str">
        <f t="shared" si="365"/>
        <v>theater</v>
      </c>
      <c r="T3248" t="str">
        <f t="shared" si="364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 s="12">
        <f t="shared" si="361"/>
        <v>42167.434166666666</v>
      </c>
      <c r="J3249">
        <v>1436696712</v>
      </c>
      <c r="K3249" s="12">
        <f t="shared" si="362"/>
        <v>42197.434166666666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15">
        <f t="shared" si="363"/>
        <v>105.86</v>
      </c>
      <c r="R3249" s="7">
        <f t="shared" si="360"/>
        <v>46.429824561403507</v>
      </c>
      <c r="S3249" t="str">
        <f t="shared" si="365"/>
        <v>theater</v>
      </c>
      <c r="T3249" t="str">
        <f t="shared" si="364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 s="12">
        <f t="shared" si="361"/>
        <v>42068.888391203705</v>
      </c>
      <c r="J3250">
        <v>1428178757</v>
      </c>
      <c r="K3250" s="12">
        <f t="shared" si="362"/>
        <v>42098.846724537041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15">
        <f t="shared" si="363"/>
        <v>100.79166666666666</v>
      </c>
      <c r="R3250" s="7">
        <f t="shared" si="360"/>
        <v>60.475000000000001</v>
      </c>
      <c r="S3250" t="str">
        <f t="shared" si="365"/>
        <v>theater</v>
      </c>
      <c r="T3250" t="str">
        <f t="shared" si="364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 s="12">
        <f t="shared" si="361"/>
        <v>42145.746689814812</v>
      </c>
      <c r="J3251">
        <v>1434822914</v>
      </c>
      <c r="K3251" s="12">
        <f t="shared" si="362"/>
        <v>42175.746689814812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15">
        <f t="shared" si="363"/>
        <v>104.92727272727274</v>
      </c>
      <c r="R3251" s="7">
        <f t="shared" si="360"/>
        <v>65.579545454545453</v>
      </c>
      <c r="S3251" t="str">
        <f t="shared" si="365"/>
        <v>theater</v>
      </c>
      <c r="T3251" t="str">
        <f t="shared" si="364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 s="12">
        <f t="shared" si="361"/>
        <v>41918.742175925923</v>
      </c>
      <c r="J3252">
        <v>1415213324</v>
      </c>
      <c r="K3252" s="12">
        <f t="shared" si="362"/>
        <v>41948.783842592595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15">
        <f t="shared" si="363"/>
        <v>101.55199999999999</v>
      </c>
      <c r="R3252" s="7">
        <f t="shared" si="360"/>
        <v>119.1924882629108</v>
      </c>
      <c r="S3252" t="str">
        <f t="shared" si="365"/>
        <v>theater</v>
      </c>
      <c r="T3252" t="str">
        <f t="shared" si="364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 s="12">
        <f t="shared" si="361"/>
        <v>42146.731087962966</v>
      </c>
      <c r="J3253">
        <v>1434907966</v>
      </c>
      <c r="K3253" s="12">
        <f t="shared" si="362"/>
        <v>42176.731087962966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15">
        <f t="shared" si="363"/>
        <v>110.73333333333333</v>
      </c>
      <c r="R3253" s="7">
        <f t="shared" si="360"/>
        <v>83.05</v>
      </c>
      <c r="S3253" t="str">
        <f t="shared" si="365"/>
        <v>theater</v>
      </c>
      <c r="T3253" t="str">
        <f t="shared" si="364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 s="12">
        <f t="shared" si="361"/>
        <v>42590.472685185188</v>
      </c>
      <c r="J3254">
        <v>1473247240</v>
      </c>
      <c r="K3254" s="12">
        <f t="shared" si="362"/>
        <v>42620.472685185188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15">
        <f t="shared" si="363"/>
        <v>127.82222222222221</v>
      </c>
      <c r="R3254" s="7">
        <f t="shared" si="360"/>
        <v>57.52</v>
      </c>
      <c r="S3254" t="str">
        <f t="shared" si="365"/>
        <v>theater</v>
      </c>
      <c r="T3254" t="str">
        <f t="shared" si="364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 s="12">
        <f t="shared" si="361"/>
        <v>42602.576712962968</v>
      </c>
      <c r="J3255">
        <v>1473306300</v>
      </c>
      <c r="K3255" s="12">
        <f t="shared" si="362"/>
        <v>42621.15625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15">
        <f t="shared" si="363"/>
        <v>101.82500000000002</v>
      </c>
      <c r="R3255" s="7">
        <f t="shared" si="360"/>
        <v>177.08695652173913</v>
      </c>
      <c r="S3255" t="str">
        <f t="shared" si="365"/>
        <v>theater</v>
      </c>
      <c r="T3255" t="str">
        <f t="shared" si="364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 s="12">
        <f t="shared" si="361"/>
        <v>42059.085752314815</v>
      </c>
      <c r="J3256">
        <v>1427331809</v>
      </c>
      <c r="K3256" s="12">
        <f t="shared" si="362"/>
        <v>42089.044085648144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15">
        <f t="shared" si="363"/>
        <v>101.25769230769231</v>
      </c>
      <c r="R3256" s="7">
        <f t="shared" si="360"/>
        <v>70.771505376344081</v>
      </c>
      <c r="S3256" t="str">
        <f t="shared" si="365"/>
        <v>theater</v>
      </c>
      <c r="T3256" t="str">
        <f t="shared" si="364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 s="12">
        <f t="shared" si="361"/>
        <v>41889.768229166664</v>
      </c>
      <c r="J3257">
        <v>1412706375</v>
      </c>
      <c r="K3257" s="12">
        <f t="shared" si="362"/>
        <v>41919.768229166664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15">
        <f t="shared" si="363"/>
        <v>175</v>
      </c>
      <c r="R3257" s="7">
        <f t="shared" si="360"/>
        <v>29.166666666666668</v>
      </c>
      <c r="S3257" t="str">
        <f t="shared" si="365"/>
        <v>theater</v>
      </c>
      <c r="T3257" t="str">
        <f t="shared" si="364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 s="12">
        <f t="shared" si="361"/>
        <v>42144.573807870373</v>
      </c>
      <c r="J3258">
        <v>1433995140</v>
      </c>
      <c r="K3258" s="12">
        <f t="shared" si="362"/>
        <v>42166.165972222225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15">
        <f t="shared" si="363"/>
        <v>128.06</v>
      </c>
      <c r="R3258" s="7">
        <f t="shared" si="360"/>
        <v>72.76136363636364</v>
      </c>
      <c r="S3258" t="str">
        <f t="shared" si="365"/>
        <v>theater</v>
      </c>
      <c r="T3258" t="str">
        <f t="shared" si="364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 s="12">
        <f t="shared" si="361"/>
        <v>42758.559629629628</v>
      </c>
      <c r="J3259">
        <v>1487769952</v>
      </c>
      <c r="K3259" s="12">
        <f t="shared" si="362"/>
        <v>42788.559629629628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15">
        <f t="shared" si="363"/>
        <v>106.29949999999999</v>
      </c>
      <c r="R3259" s="7">
        <f t="shared" si="360"/>
        <v>51.853414634146333</v>
      </c>
      <c r="S3259" t="str">
        <f t="shared" si="365"/>
        <v>theater</v>
      </c>
      <c r="T3259" t="str">
        <f t="shared" si="364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 s="12">
        <f t="shared" si="361"/>
        <v>41982.887280092589</v>
      </c>
      <c r="J3260">
        <v>1420751861</v>
      </c>
      <c r="K3260" s="12">
        <f t="shared" si="362"/>
        <v>42012.887280092589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15">
        <f t="shared" si="363"/>
        <v>105.21428571428571</v>
      </c>
      <c r="R3260" s="7">
        <f t="shared" si="360"/>
        <v>98.2</v>
      </c>
      <c r="S3260" t="str">
        <f t="shared" si="365"/>
        <v>theater</v>
      </c>
      <c r="T3260" t="str">
        <f t="shared" si="364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 s="12">
        <f t="shared" si="361"/>
        <v>42614.760937500003</v>
      </c>
      <c r="J3261">
        <v>1475294340</v>
      </c>
      <c r="K3261" s="12">
        <f t="shared" si="362"/>
        <v>42644.165972222225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15">
        <f t="shared" si="363"/>
        <v>106.16782608695652</v>
      </c>
      <c r="R3261" s="7">
        <f t="shared" si="360"/>
        <v>251.7381443298969</v>
      </c>
      <c r="S3261" t="str">
        <f t="shared" si="365"/>
        <v>theater</v>
      </c>
      <c r="T3261" t="str">
        <f t="shared" si="364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 s="12">
        <f t="shared" si="361"/>
        <v>42303.672662037032</v>
      </c>
      <c r="J3262">
        <v>1448903318</v>
      </c>
      <c r="K3262" s="12">
        <f t="shared" si="362"/>
        <v>42338.714328703703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15">
        <f t="shared" si="363"/>
        <v>109.24000000000001</v>
      </c>
      <c r="R3262" s="7">
        <f t="shared" ref="R3262:R3325" si="366">(E3262/N3262)</f>
        <v>74.821917808219183</v>
      </c>
      <c r="S3262" t="str">
        <f t="shared" si="365"/>
        <v>theater</v>
      </c>
      <c r="T3262" t="str">
        <f t="shared" si="364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 s="12">
        <f t="shared" si="361"/>
        <v>42171.725416666668</v>
      </c>
      <c r="J3263">
        <v>1437067476</v>
      </c>
      <c r="K3263" s="12">
        <f t="shared" si="362"/>
        <v>42201.725416666668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15">
        <f t="shared" si="363"/>
        <v>100.45454545454547</v>
      </c>
      <c r="R3263" s="7">
        <f t="shared" si="366"/>
        <v>67.65306122448979</v>
      </c>
      <c r="S3263" t="str">
        <f t="shared" si="365"/>
        <v>theater</v>
      </c>
      <c r="T3263" t="str">
        <f t="shared" si="364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 s="12">
        <f t="shared" si="361"/>
        <v>41964.315532407403</v>
      </c>
      <c r="J3264">
        <v>1419220800</v>
      </c>
      <c r="K3264" s="12">
        <f t="shared" si="362"/>
        <v>41995.166666666672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15">
        <f t="shared" si="363"/>
        <v>103.04098360655738</v>
      </c>
      <c r="R3264" s="7">
        <f t="shared" si="366"/>
        <v>93.81343283582089</v>
      </c>
      <c r="S3264" t="str">
        <f t="shared" si="365"/>
        <v>theater</v>
      </c>
      <c r="T3264" t="str">
        <f t="shared" si="364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 s="12">
        <f t="shared" si="361"/>
        <v>42284.516064814816</v>
      </c>
      <c r="J3265">
        <v>1446238800</v>
      </c>
      <c r="K3265" s="12">
        <f t="shared" si="362"/>
        <v>42307.875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15">
        <f t="shared" si="363"/>
        <v>112.1664</v>
      </c>
      <c r="R3265" s="7">
        <f t="shared" si="366"/>
        <v>41.237647058823526</v>
      </c>
      <c r="S3265" t="str">
        <f t="shared" si="365"/>
        <v>theater</v>
      </c>
      <c r="T3265" t="str">
        <f t="shared" si="364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 s="12">
        <f t="shared" si="361"/>
        <v>42016.800208333334</v>
      </c>
      <c r="J3266">
        <v>1422482400</v>
      </c>
      <c r="K3266" s="12">
        <f t="shared" si="362"/>
        <v>42032.916666666672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15">
        <f t="shared" si="363"/>
        <v>103</v>
      </c>
      <c r="R3266" s="7">
        <f t="shared" si="366"/>
        <v>52.551020408163268</v>
      </c>
      <c r="S3266" t="str">
        <f t="shared" si="365"/>
        <v>theater</v>
      </c>
      <c r="T3266" t="str">
        <f t="shared" si="364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 s="12">
        <f t="shared" ref="I3267:I3330" si="367">(((L3267/60)/60)/24)+DATE(1970, 1, 1)</f>
        <v>42311.711979166663</v>
      </c>
      <c r="J3267">
        <v>1449162000</v>
      </c>
      <c r="K3267" s="12">
        <f t="shared" ref="K3267:K3330" si="368">(((J3267/60)/60)/24)+DATE(1970, 1, 1)</f>
        <v>42341.708333333328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15">
        <f t="shared" ref="Q3267:Q3330" si="369">E3267/D3267*100</f>
        <v>164</v>
      </c>
      <c r="R3267" s="7">
        <f t="shared" si="366"/>
        <v>70.285714285714292</v>
      </c>
      <c r="S3267" t="str">
        <f t="shared" si="365"/>
        <v>theater</v>
      </c>
      <c r="T3267" t="str">
        <f t="shared" si="364"/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 s="12">
        <f t="shared" si="367"/>
        <v>42136.536134259266</v>
      </c>
      <c r="J3268">
        <v>1434142800</v>
      </c>
      <c r="K3268" s="12">
        <f t="shared" si="368"/>
        <v>42167.875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15">
        <f t="shared" si="369"/>
        <v>131.28333333333333</v>
      </c>
      <c r="R3268" s="7">
        <f t="shared" si="366"/>
        <v>48.325153374233132</v>
      </c>
      <c r="S3268" t="str">
        <f t="shared" si="365"/>
        <v>theater</v>
      </c>
      <c r="T3268" t="str">
        <f t="shared" si="364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 s="12">
        <f t="shared" si="367"/>
        <v>42172.757638888885</v>
      </c>
      <c r="J3269">
        <v>1437156660</v>
      </c>
      <c r="K3269" s="12">
        <f t="shared" si="368"/>
        <v>42202.757638888885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15">
        <f t="shared" si="369"/>
        <v>102.1</v>
      </c>
      <c r="R3269" s="7">
        <f t="shared" si="366"/>
        <v>53.177083333333336</v>
      </c>
      <c r="S3269" t="str">
        <f t="shared" si="365"/>
        <v>theater</v>
      </c>
      <c r="T3269" t="str">
        <f t="shared" si="364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 s="12">
        <f t="shared" si="367"/>
        <v>42590.90425925926</v>
      </c>
      <c r="J3270">
        <v>1472074928</v>
      </c>
      <c r="K3270" s="12">
        <f t="shared" si="368"/>
        <v>42606.90425925926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15">
        <f t="shared" si="369"/>
        <v>128</v>
      </c>
      <c r="R3270" s="7">
        <f t="shared" si="366"/>
        <v>60.952380952380949</v>
      </c>
      <c r="S3270" t="str">
        <f t="shared" si="365"/>
        <v>theater</v>
      </c>
      <c r="T3270" t="str">
        <f t="shared" si="364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 s="12">
        <f t="shared" si="367"/>
        <v>42137.395798611105</v>
      </c>
      <c r="J3271">
        <v>1434452400</v>
      </c>
      <c r="K3271" s="12">
        <f t="shared" si="368"/>
        <v>42171.458333333328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15">
        <f t="shared" si="369"/>
        <v>101.49999999999999</v>
      </c>
      <c r="R3271" s="7">
        <f t="shared" si="366"/>
        <v>116</v>
      </c>
      <c r="S3271" t="str">
        <f t="shared" si="365"/>
        <v>theater</v>
      </c>
      <c r="T3271" t="str">
        <f t="shared" si="364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 s="12">
        <f t="shared" si="367"/>
        <v>42167.533159722225</v>
      </c>
      <c r="J3272">
        <v>1436705265</v>
      </c>
      <c r="K3272" s="12">
        <f t="shared" si="368"/>
        <v>42197.533159722225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15">
        <f t="shared" si="369"/>
        <v>101.66666666666666</v>
      </c>
      <c r="R3272" s="7">
        <f t="shared" si="366"/>
        <v>61</v>
      </c>
      <c r="S3272" t="str">
        <f t="shared" si="365"/>
        <v>theater</v>
      </c>
      <c r="T3272" t="str">
        <f t="shared" si="364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 s="12">
        <f t="shared" si="367"/>
        <v>41915.437210648146</v>
      </c>
      <c r="J3273">
        <v>1414927775</v>
      </c>
      <c r="K3273" s="12">
        <f t="shared" si="368"/>
        <v>41945.478877314818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15">
        <f t="shared" si="369"/>
        <v>130</v>
      </c>
      <c r="R3273" s="7">
        <f t="shared" si="366"/>
        <v>38.235294117647058</v>
      </c>
      <c r="S3273" t="str">
        <f t="shared" si="365"/>
        <v>theater</v>
      </c>
      <c r="T3273" t="str">
        <f t="shared" si="364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 s="12">
        <f t="shared" si="367"/>
        <v>42284.500104166669</v>
      </c>
      <c r="J3274">
        <v>1446814809</v>
      </c>
      <c r="K3274" s="12">
        <f t="shared" si="368"/>
        <v>42314.541770833333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15">
        <f t="shared" si="369"/>
        <v>154.43</v>
      </c>
      <c r="R3274" s="7">
        <f t="shared" si="366"/>
        <v>106.50344827586207</v>
      </c>
      <c r="S3274" t="str">
        <f t="shared" si="365"/>
        <v>theater</v>
      </c>
      <c r="T3274" t="str">
        <f t="shared" si="364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 s="12">
        <f t="shared" si="367"/>
        <v>42611.801412037035</v>
      </c>
      <c r="J3275">
        <v>1473879600</v>
      </c>
      <c r="K3275" s="12">
        <f t="shared" si="368"/>
        <v>42627.791666666672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15">
        <f t="shared" si="369"/>
        <v>107.4</v>
      </c>
      <c r="R3275" s="7">
        <f t="shared" si="366"/>
        <v>204.57142857142858</v>
      </c>
      <c r="S3275" t="str">
        <f t="shared" si="365"/>
        <v>theater</v>
      </c>
      <c r="T3275" t="str">
        <f t="shared" ref="T3275:T3338" si="370">RIGHT(P3275,6-1)</f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 s="12">
        <f t="shared" si="367"/>
        <v>42400.704537037032</v>
      </c>
      <c r="J3276">
        <v>1458075600</v>
      </c>
      <c r="K3276" s="12">
        <f t="shared" si="368"/>
        <v>42444.875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15">
        <f t="shared" si="369"/>
        <v>101.32258064516128</v>
      </c>
      <c r="R3276" s="7">
        <f t="shared" si="366"/>
        <v>54.912587412587413</v>
      </c>
      <c r="S3276" t="str">
        <f t="shared" si="365"/>
        <v>theater</v>
      </c>
      <c r="T3276" t="str">
        <f t="shared" si="370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 s="12">
        <f t="shared" si="367"/>
        <v>42017.88045138889</v>
      </c>
      <c r="J3277">
        <v>1423456200</v>
      </c>
      <c r="K3277" s="12">
        <f t="shared" si="368"/>
        <v>42044.1875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15">
        <f t="shared" si="369"/>
        <v>100.27777777777777</v>
      </c>
      <c r="R3277" s="7">
        <f t="shared" si="366"/>
        <v>150.41666666666666</v>
      </c>
      <c r="S3277" t="str">
        <f t="shared" si="365"/>
        <v>theater</v>
      </c>
      <c r="T3277" t="str">
        <f t="shared" si="370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 s="12">
        <f t="shared" si="367"/>
        <v>42426.949988425928</v>
      </c>
      <c r="J3278">
        <v>1459483140</v>
      </c>
      <c r="K3278" s="12">
        <f t="shared" si="368"/>
        <v>42461.165972222225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15">
        <f t="shared" si="369"/>
        <v>116.84444444444443</v>
      </c>
      <c r="R3278" s="7">
        <f t="shared" si="366"/>
        <v>52.58</v>
      </c>
      <c r="S3278" t="str">
        <f t="shared" si="365"/>
        <v>theater</v>
      </c>
      <c r="T3278" t="str">
        <f t="shared" si="370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 s="12">
        <f t="shared" si="367"/>
        <v>41931.682939814818</v>
      </c>
      <c r="J3279">
        <v>1416331406</v>
      </c>
      <c r="K3279" s="12">
        <f t="shared" si="368"/>
        <v>41961.724606481483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15">
        <f t="shared" si="369"/>
        <v>108.60000000000001</v>
      </c>
      <c r="R3279" s="7">
        <f t="shared" si="366"/>
        <v>54.3</v>
      </c>
      <c r="S3279" t="str">
        <f t="shared" si="365"/>
        <v>theater</v>
      </c>
      <c r="T3279" t="str">
        <f t="shared" si="370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 s="12">
        <f t="shared" si="367"/>
        <v>42124.848414351851</v>
      </c>
      <c r="J3280">
        <v>1433017303</v>
      </c>
      <c r="K3280" s="12">
        <f t="shared" si="368"/>
        <v>42154.848414351851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15">
        <f t="shared" si="369"/>
        <v>103.4</v>
      </c>
      <c r="R3280" s="7">
        <f t="shared" si="366"/>
        <v>76.029411764705884</v>
      </c>
      <c r="S3280" t="str">
        <f t="shared" si="365"/>
        <v>theater</v>
      </c>
      <c r="T3280" t="str">
        <f t="shared" si="370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 s="12">
        <f t="shared" si="367"/>
        <v>42431.102534722217</v>
      </c>
      <c r="J3281">
        <v>1459474059</v>
      </c>
      <c r="K3281" s="12">
        <f t="shared" si="368"/>
        <v>42461.06086805556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15">
        <f t="shared" si="369"/>
        <v>114.27586206896552</v>
      </c>
      <c r="R3281" s="7">
        <f t="shared" si="366"/>
        <v>105.2063492063492</v>
      </c>
      <c r="S3281" t="str">
        <f t="shared" si="365"/>
        <v>theater</v>
      </c>
      <c r="T3281" t="str">
        <f t="shared" si="370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 s="12">
        <f t="shared" si="367"/>
        <v>42121.756921296299</v>
      </c>
      <c r="J3282">
        <v>1433134800</v>
      </c>
      <c r="K3282" s="12">
        <f t="shared" si="368"/>
        <v>42156.208333333328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15">
        <f t="shared" si="369"/>
        <v>103</v>
      </c>
      <c r="R3282" s="7">
        <f t="shared" si="366"/>
        <v>68.666666666666671</v>
      </c>
      <c r="S3282" t="str">
        <f t="shared" si="365"/>
        <v>theater</v>
      </c>
      <c r="T3282" t="str">
        <f t="shared" si="370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 s="12">
        <f t="shared" si="367"/>
        <v>42219.019733796296</v>
      </c>
      <c r="J3283">
        <v>1441153705</v>
      </c>
      <c r="K3283" s="12">
        <f t="shared" si="368"/>
        <v>42249.019733796296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15">
        <f t="shared" si="369"/>
        <v>121.6</v>
      </c>
      <c r="R3283" s="7">
        <f t="shared" si="366"/>
        <v>129.36170212765958</v>
      </c>
      <c r="S3283" t="str">
        <f t="shared" si="365"/>
        <v>theater</v>
      </c>
      <c r="T3283" t="str">
        <f t="shared" si="370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 s="12">
        <f t="shared" si="367"/>
        <v>42445.19430555556</v>
      </c>
      <c r="J3284">
        <v>1461904788</v>
      </c>
      <c r="K3284" s="12">
        <f t="shared" si="368"/>
        <v>42489.19430555556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15">
        <f t="shared" si="369"/>
        <v>102.6467741935484</v>
      </c>
      <c r="R3284" s="7">
        <f t="shared" si="366"/>
        <v>134.26371308016877</v>
      </c>
      <c r="S3284" t="str">
        <f t="shared" si="365"/>
        <v>theater</v>
      </c>
      <c r="T3284" t="str">
        <f t="shared" si="370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 s="12">
        <f t="shared" si="367"/>
        <v>42379.74418981481</v>
      </c>
      <c r="J3285">
        <v>1455138000</v>
      </c>
      <c r="K3285" s="12">
        <f t="shared" si="368"/>
        <v>42410.875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15">
        <f t="shared" si="369"/>
        <v>104.75000000000001</v>
      </c>
      <c r="R3285" s="7">
        <f t="shared" si="366"/>
        <v>17.829787234042552</v>
      </c>
      <c r="S3285" t="str">
        <f t="shared" si="365"/>
        <v>theater</v>
      </c>
      <c r="T3285" t="str">
        <f t="shared" si="370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 s="12">
        <f t="shared" si="367"/>
        <v>42380.884872685187</v>
      </c>
      <c r="J3286">
        <v>1454047140</v>
      </c>
      <c r="K3286" s="12">
        <f t="shared" si="368"/>
        <v>42398.249305555553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15">
        <f t="shared" si="369"/>
        <v>101.6</v>
      </c>
      <c r="R3286" s="7">
        <f t="shared" si="366"/>
        <v>203.2</v>
      </c>
      <c r="S3286" t="str">
        <f t="shared" si="365"/>
        <v>theater</v>
      </c>
      <c r="T3286" t="str">
        <f t="shared" si="370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 s="12">
        <f t="shared" si="367"/>
        <v>42762.942430555559</v>
      </c>
      <c r="J3287">
        <v>1488258000</v>
      </c>
      <c r="K3287" s="12">
        <f t="shared" si="368"/>
        <v>42794.208333333328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15">
        <f t="shared" si="369"/>
        <v>112.10242048409683</v>
      </c>
      <c r="R3287" s="7">
        <f t="shared" si="366"/>
        <v>69.18518518518519</v>
      </c>
      <c r="S3287" t="str">
        <f t="shared" si="365"/>
        <v>theater</v>
      </c>
      <c r="T3287" t="str">
        <f t="shared" si="370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 s="12">
        <f t="shared" si="367"/>
        <v>42567.840069444443</v>
      </c>
      <c r="J3288">
        <v>1471291782</v>
      </c>
      <c r="K3288" s="12">
        <f t="shared" si="368"/>
        <v>42597.840069444443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15">
        <f t="shared" si="369"/>
        <v>101.76666666666667</v>
      </c>
      <c r="R3288" s="7">
        <f t="shared" si="366"/>
        <v>125.12295081967213</v>
      </c>
      <c r="S3288" t="str">
        <f t="shared" si="365"/>
        <v>theater</v>
      </c>
      <c r="T3288" t="str">
        <f t="shared" si="370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 s="12">
        <f t="shared" si="367"/>
        <v>42311.750324074077</v>
      </c>
      <c r="J3289">
        <v>1448733628</v>
      </c>
      <c r="K3289" s="12">
        <f t="shared" si="368"/>
        <v>42336.750324074077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15">
        <f t="shared" si="369"/>
        <v>100</v>
      </c>
      <c r="R3289" s="7">
        <f t="shared" si="366"/>
        <v>73.529411764705884</v>
      </c>
      <c r="S3289" t="str">
        <f t="shared" si="365"/>
        <v>theater</v>
      </c>
      <c r="T3289" t="str">
        <f t="shared" si="370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 s="12">
        <f t="shared" si="367"/>
        <v>42505.774479166663</v>
      </c>
      <c r="J3290">
        <v>1466463600</v>
      </c>
      <c r="K3290" s="12">
        <f t="shared" si="368"/>
        <v>42541.958333333328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15">
        <f t="shared" si="369"/>
        <v>100.26489999999998</v>
      </c>
      <c r="R3290" s="7">
        <f t="shared" si="366"/>
        <v>48.437149758454105</v>
      </c>
      <c r="S3290" t="str">
        <f t="shared" si="365"/>
        <v>theater</v>
      </c>
      <c r="T3290" t="str">
        <f t="shared" si="370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 s="12">
        <f t="shared" si="367"/>
        <v>42758.368078703701</v>
      </c>
      <c r="J3291">
        <v>1487580602</v>
      </c>
      <c r="K3291" s="12">
        <f t="shared" si="368"/>
        <v>42786.368078703701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15">
        <f t="shared" si="369"/>
        <v>133.04200000000003</v>
      </c>
      <c r="R3291" s="7">
        <f t="shared" si="366"/>
        <v>26.608400000000003</v>
      </c>
      <c r="S3291" t="str">
        <f t="shared" si="365"/>
        <v>theater</v>
      </c>
      <c r="T3291" t="str">
        <f t="shared" si="370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 s="12">
        <f t="shared" si="367"/>
        <v>42775.51494212963</v>
      </c>
      <c r="J3292">
        <v>1489234891</v>
      </c>
      <c r="K3292" s="12">
        <f t="shared" si="368"/>
        <v>42805.51494212963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15">
        <f t="shared" si="369"/>
        <v>121.2</v>
      </c>
      <c r="R3292" s="7">
        <f t="shared" si="366"/>
        <v>33.666666666666664</v>
      </c>
      <c r="S3292" t="str">
        <f t="shared" si="365"/>
        <v>theater</v>
      </c>
      <c r="T3292" t="str">
        <f t="shared" si="370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 s="12">
        <f t="shared" si="367"/>
        <v>42232.702546296292</v>
      </c>
      <c r="J3293">
        <v>1442462340</v>
      </c>
      <c r="K3293" s="12">
        <f t="shared" si="368"/>
        <v>42264.165972222225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15">
        <f t="shared" si="369"/>
        <v>113.99999999999999</v>
      </c>
      <c r="R3293" s="7">
        <f t="shared" si="366"/>
        <v>40.714285714285715</v>
      </c>
      <c r="S3293" t="str">
        <f t="shared" si="365"/>
        <v>theater</v>
      </c>
      <c r="T3293" t="str">
        <f t="shared" si="370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 s="12">
        <f t="shared" si="367"/>
        <v>42282.770231481481</v>
      </c>
      <c r="J3294">
        <v>1449257348</v>
      </c>
      <c r="K3294" s="12">
        <f t="shared" si="368"/>
        <v>42342.811898148153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15">
        <f t="shared" si="369"/>
        <v>286.13861386138615</v>
      </c>
      <c r="R3294" s="7">
        <f t="shared" si="366"/>
        <v>19.266666666666666</v>
      </c>
      <c r="S3294" t="str">
        <f t="shared" si="365"/>
        <v>theater</v>
      </c>
      <c r="T3294" t="str">
        <f t="shared" si="370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 s="12">
        <f t="shared" si="367"/>
        <v>42768.425370370373</v>
      </c>
      <c r="J3295">
        <v>1488622352</v>
      </c>
      <c r="K3295" s="12">
        <f t="shared" si="368"/>
        <v>42798.425370370373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15">
        <f t="shared" si="369"/>
        <v>170.44444444444446</v>
      </c>
      <c r="R3295" s="7">
        <f t="shared" si="366"/>
        <v>84.285714285714292</v>
      </c>
      <c r="S3295" t="str">
        <f t="shared" si="365"/>
        <v>theater</v>
      </c>
      <c r="T3295" t="str">
        <f t="shared" si="370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 s="12">
        <f t="shared" si="367"/>
        <v>42141.541134259256</v>
      </c>
      <c r="J3296">
        <v>1434459554</v>
      </c>
      <c r="K3296" s="12">
        <f t="shared" si="368"/>
        <v>42171.541134259256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15">
        <f t="shared" si="369"/>
        <v>118.33333333333333</v>
      </c>
      <c r="R3296" s="7">
        <f t="shared" si="366"/>
        <v>29.583333333333332</v>
      </c>
      <c r="S3296" t="str">
        <f t="shared" ref="S3296:S3359" si="371">LEFT(P3296,8-1)</f>
        <v>theater</v>
      </c>
      <c r="T3296" t="str">
        <f t="shared" si="370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 s="12">
        <f t="shared" si="367"/>
        <v>42609.442465277782</v>
      </c>
      <c r="J3297">
        <v>1474886229</v>
      </c>
      <c r="K3297" s="12">
        <f t="shared" si="368"/>
        <v>42639.442465277782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15">
        <f t="shared" si="369"/>
        <v>102.85857142857142</v>
      </c>
      <c r="R3297" s="7">
        <f t="shared" si="366"/>
        <v>26.667037037037037</v>
      </c>
      <c r="S3297" t="str">
        <f t="shared" si="371"/>
        <v>theater</v>
      </c>
      <c r="T3297" t="str">
        <f t="shared" si="370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 s="12">
        <f t="shared" si="367"/>
        <v>42309.756620370375</v>
      </c>
      <c r="J3298">
        <v>1448229600</v>
      </c>
      <c r="K3298" s="12">
        <f t="shared" si="368"/>
        <v>42330.916666666672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15">
        <f t="shared" si="369"/>
        <v>144.06666666666666</v>
      </c>
      <c r="R3298" s="7">
        <f t="shared" si="366"/>
        <v>45.978723404255319</v>
      </c>
      <c r="S3298" t="str">
        <f t="shared" si="371"/>
        <v>theater</v>
      </c>
      <c r="T3298" t="str">
        <f t="shared" si="370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 s="12">
        <f t="shared" si="367"/>
        <v>42193.771481481483</v>
      </c>
      <c r="J3299">
        <v>1438037940</v>
      </c>
      <c r="K3299" s="12">
        <f t="shared" si="368"/>
        <v>42212.957638888889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15">
        <f t="shared" si="369"/>
        <v>100.07272727272726</v>
      </c>
      <c r="R3299" s="7">
        <f t="shared" si="366"/>
        <v>125.09090909090909</v>
      </c>
      <c r="S3299" t="str">
        <f t="shared" si="371"/>
        <v>theater</v>
      </c>
      <c r="T3299" t="str">
        <f t="shared" si="370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 s="12">
        <f t="shared" si="367"/>
        <v>42239.957962962959</v>
      </c>
      <c r="J3300">
        <v>1442102400</v>
      </c>
      <c r="K3300" s="12">
        <f t="shared" si="368"/>
        <v>42260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15">
        <f t="shared" si="369"/>
        <v>101.73</v>
      </c>
      <c r="R3300" s="7">
        <f t="shared" si="366"/>
        <v>141.29166666666666</v>
      </c>
      <c r="S3300" t="str">
        <f t="shared" si="371"/>
        <v>theater</v>
      </c>
      <c r="T3300" t="str">
        <f t="shared" si="370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 s="12">
        <f t="shared" si="367"/>
        <v>42261.917395833334</v>
      </c>
      <c r="J3301">
        <v>1444860063</v>
      </c>
      <c r="K3301" s="12">
        <f t="shared" si="368"/>
        <v>42291.917395833334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15">
        <f t="shared" si="369"/>
        <v>116.19999999999999</v>
      </c>
      <c r="R3301" s="7">
        <f t="shared" si="366"/>
        <v>55.333333333333336</v>
      </c>
      <c r="S3301" t="str">
        <f t="shared" si="371"/>
        <v>theater</v>
      </c>
      <c r="T3301" t="str">
        <f t="shared" si="370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 s="12">
        <f t="shared" si="367"/>
        <v>42102.743773148148</v>
      </c>
      <c r="J3302">
        <v>1430329862</v>
      </c>
      <c r="K3302" s="12">
        <f t="shared" si="368"/>
        <v>42123.743773148148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15">
        <f t="shared" si="369"/>
        <v>136.16666666666666</v>
      </c>
      <c r="R3302" s="7">
        <f t="shared" si="366"/>
        <v>46.420454545454547</v>
      </c>
      <c r="S3302" t="str">
        <f t="shared" si="371"/>
        <v>theater</v>
      </c>
      <c r="T3302" t="str">
        <f t="shared" si="370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 s="12">
        <f t="shared" si="367"/>
        <v>42538.73583333334</v>
      </c>
      <c r="J3303">
        <v>1470034740</v>
      </c>
      <c r="K3303" s="12">
        <f t="shared" si="368"/>
        <v>42583.290972222225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15">
        <f t="shared" si="369"/>
        <v>133.46666666666667</v>
      </c>
      <c r="R3303" s="7">
        <f t="shared" si="366"/>
        <v>57.2</v>
      </c>
      <c r="S3303" t="str">
        <f t="shared" si="371"/>
        <v>theater</v>
      </c>
      <c r="T3303" t="str">
        <f t="shared" si="370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 s="12">
        <f t="shared" si="367"/>
        <v>42681.35157407407</v>
      </c>
      <c r="J3304">
        <v>1481099176</v>
      </c>
      <c r="K3304" s="12">
        <f t="shared" si="368"/>
        <v>42711.35157407407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15">
        <f t="shared" si="369"/>
        <v>103.39285714285715</v>
      </c>
      <c r="R3304" s="7">
        <f t="shared" si="366"/>
        <v>173.7</v>
      </c>
      <c r="S3304" t="str">
        <f t="shared" si="371"/>
        <v>theater</v>
      </c>
      <c r="T3304" t="str">
        <f t="shared" si="370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 s="12">
        <f t="shared" si="367"/>
        <v>42056.65143518518</v>
      </c>
      <c r="J3305">
        <v>1427553484</v>
      </c>
      <c r="K3305" s="12">
        <f t="shared" si="368"/>
        <v>42091.609768518523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15">
        <f t="shared" si="369"/>
        <v>115.88888888888889</v>
      </c>
      <c r="R3305" s="7">
        <f t="shared" si="366"/>
        <v>59.6</v>
      </c>
      <c r="S3305" t="str">
        <f t="shared" si="371"/>
        <v>theater</v>
      </c>
      <c r="T3305" t="str">
        <f t="shared" si="370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 s="12">
        <f t="shared" si="367"/>
        <v>42696.624444444446</v>
      </c>
      <c r="J3306">
        <v>1482418752</v>
      </c>
      <c r="K3306" s="12">
        <f t="shared" si="368"/>
        <v>42726.624444444446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15">
        <f t="shared" si="369"/>
        <v>104.51666666666665</v>
      </c>
      <c r="R3306" s="7">
        <f t="shared" si="366"/>
        <v>89.585714285714289</v>
      </c>
      <c r="S3306" t="str">
        <f t="shared" si="371"/>
        <v>theater</v>
      </c>
      <c r="T3306" t="str">
        <f t="shared" si="370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 s="12">
        <f t="shared" si="367"/>
        <v>42186.855879629627</v>
      </c>
      <c r="J3307">
        <v>1438374748</v>
      </c>
      <c r="K3307" s="12">
        <f t="shared" si="368"/>
        <v>42216.855879629627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15">
        <f t="shared" si="369"/>
        <v>102.02500000000001</v>
      </c>
      <c r="R3307" s="7">
        <f t="shared" si="366"/>
        <v>204.05</v>
      </c>
      <c r="S3307" t="str">
        <f t="shared" si="371"/>
        <v>theater</v>
      </c>
      <c r="T3307" t="str">
        <f t="shared" si="370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 s="12">
        <f t="shared" si="367"/>
        <v>42493.219236111108</v>
      </c>
      <c r="J3308">
        <v>1465527600</v>
      </c>
      <c r="K3308" s="12">
        <f t="shared" si="368"/>
        <v>42531.125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15">
        <f t="shared" si="369"/>
        <v>175.33333333333334</v>
      </c>
      <c r="R3308" s="7">
        <f t="shared" si="366"/>
        <v>48.703703703703702</v>
      </c>
      <c r="S3308" t="str">
        <f t="shared" si="371"/>
        <v>theater</v>
      </c>
      <c r="T3308" t="str">
        <f t="shared" si="370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 s="12">
        <f t="shared" si="367"/>
        <v>42475.057164351849</v>
      </c>
      <c r="J3309">
        <v>1463275339</v>
      </c>
      <c r="K3309" s="12">
        <f t="shared" si="368"/>
        <v>42505.057164351849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15">
        <f t="shared" si="369"/>
        <v>106.67999999999999</v>
      </c>
      <c r="R3309" s="7">
        <f t="shared" si="366"/>
        <v>53.339999999999996</v>
      </c>
      <c r="S3309" t="str">
        <f t="shared" si="371"/>
        <v>theater</v>
      </c>
      <c r="T3309" t="str">
        <f t="shared" si="370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 s="12">
        <f t="shared" si="367"/>
        <v>42452.876909722225</v>
      </c>
      <c r="J3310">
        <v>1460581365</v>
      </c>
      <c r="K3310" s="12">
        <f t="shared" si="368"/>
        <v>42473.876909722225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15">
        <f t="shared" si="369"/>
        <v>122.28571428571429</v>
      </c>
      <c r="R3310" s="7">
        <f t="shared" si="366"/>
        <v>75.087719298245617</v>
      </c>
      <c r="S3310" t="str">
        <f t="shared" si="371"/>
        <v>theater</v>
      </c>
      <c r="T3310" t="str">
        <f t="shared" si="370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 s="12">
        <f t="shared" si="367"/>
        <v>42628.650208333333</v>
      </c>
      <c r="J3311">
        <v>1476632178</v>
      </c>
      <c r="K3311" s="12">
        <f t="shared" si="368"/>
        <v>42659.650208333333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15">
        <f t="shared" si="369"/>
        <v>159.42857142857144</v>
      </c>
      <c r="R3311" s="7">
        <f t="shared" si="366"/>
        <v>18</v>
      </c>
      <c r="S3311" t="str">
        <f t="shared" si="371"/>
        <v>theater</v>
      </c>
      <c r="T3311" t="str">
        <f t="shared" si="370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 s="12">
        <f t="shared" si="367"/>
        <v>42253.928530092591</v>
      </c>
      <c r="J3312">
        <v>1444169825</v>
      </c>
      <c r="K3312" s="12">
        <f t="shared" si="368"/>
        <v>42283.928530092591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15">
        <f t="shared" si="369"/>
        <v>100.07692307692308</v>
      </c>
      <c r="R3312" s="7">
        <f t="shared" si="366"/>
        <v>209.83870967741936</v>
      </c>
      <c r="S3312" t="str">
        <f t="shared" si="371"/>
        <v>theater</v>
      </c>
      <c r="T3312" t="str">
        <f t="shared" si="370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 s="12">
        <f t="shared" si="367"/>
        <v>42264.29178240741</v>
      </c>
      <c r="J3313">
        <v>1445065210</v>
      </c>
      <c r="K3313" s="12">
        <f t="shared" si="368"/>
        <v>42294.29178240741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15">
        <f t="shared" si="369"/>
        <v>109.84</v>
      </c>
      <c r="R3313" s="7">
        <f t="shared" si="366"/>
        <v>61.022222222222226</v>
      </c>
      <c r="S3313" t="str">
        <f t="shared" si="371"/>
        <v>theater</v>
      </c>
      <c r="T3313" t="str">
        <f t="shared" si="370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 s="12">
        <f t="shared" si="367"/>
        <v>42664.809560185182</v>
      </c>
      <c r="J3314">
        <v>1478901600</v>
      </c>
      <c r="K3314" s="12">
        <f t="shared" si="368"/>
        <v>42685.916666666672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15">
        <f t="shared" si="369"/>
        <v>100.03999999999999</v>
      </c>
      <c r="R3314" s="7">
        <f t="shared" si="366"/>
        <v>61</v>
      </c>
      <c r="S3314" t="str">
        <f t="shared" si="371"/>
        <v>theater</v>
      </c>
      <c r="T3314" t="str">
        <f t="shared" si="370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 s="12">
        <f t="shared" si="367"/>
        <v>42382.244409722218</v>
      </c>
      <c r="J3315">
        <v>1453856400</v>
      </c>
      <c r="K3315" s="12">
        <f t="shared" si="368"/>
        <v>42396.041666666672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15">
        <f t="shared" si="369"/>
        <v>116.05000000000001</v>
      </c>
      <c r="R3315" s="7">
        <f t="shared" si="366"/>
        <v>80.034482758620683</v>
      </c>
      <c r="S3315" t="str">
        <f t="shared" si="371"/>
        <v>theater</v>
      </c>
      <c r="T3315" t="str">
        <f t="shared" si="370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 s="12">
        <f t="shared" si="367"/>
        <v>42105.267488425925</v>
      </c>
      <c r="J3316">
        <v>1431115500</v>
      </c>
      <c r="K3316" s="12">
        <f t="shared" si="368"/>
        <v>42132.836805555555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15">
        <f t="shared" si="369"/>
        <v>210.75</v>
      </c>
      <c r="R3316" s="7">
        <f t="shared" si="366"/>
        <v>29.068965517241381</v>
      </c>
      <c r="S3316" t="str">
        <f t="shared" si="371"/>
        <v>theater</v>
      </c>
      <c r="T3316" t="str">
        <f t="shared" si="370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 s="12">
        <f t="shared" si="367"/>
        <v>42466.303715277783</v>
      </c>
      <c r="J3317">
        <v>1462519041</v>
      </c>
      <c r="K3317" s="12">
        <f t="shared" si="368"/>
        <v>42496.303715277783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15">
        <f t="shared" si="369"/>
        <v>110.00000000000001</v>
      </c>
      <c r="R3317" s="7">
        <f t="shared" si="366"/>
        <v>49.438202247191015</v>
      </c>
      <c r="S3317" t="str">
        <f t="shared" si="371"/>
        <v>theater</v>
      </c>
      <c r="T3317" t="str">
        <f t="shared" si="370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 s="12">
        <f t="shared" si="367"/>
        <v>41826.871238425927</v>
      </c>
      <c r="J3318">
        <v>1407506040</v>
      </c>
      <c r="K3318" s="12">
        <f t="shared" si="368"/>
        <v>41859.57916666667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15">
        <f t="shared" si="369"/>
        <v>100.08673425918037</v>
      </c>
      <c r="R3318" s="7">
        <f t="shared" si="366"/>
        <v>93.977440000000001</v>
      </c>
      <c r="S3318" t="str">
        <f t="shared" si="371"/>
        <v>theater</v>
      </c>
      <c r="T3318" t="str">
        <f t="shared" si="370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 s="12">
        <f t="shared" si="367"/>
        <v>42499.039629629624</v>
      </c>
      <c r="J3319">
        <v>1465347424</v>
      </c>
      <c r="K3319" s="12">
        <f t="shared" si="368"/>
        <v>42529.039629629624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15">
        <f t="shared" si="369"/>
        <v>106.19047619047619</v>
      </c>
      <c r="R3319" s="7">
        <f t="shared" si="366"/>
        <v>61.944444444444443</v>
      </c>
      <c r="S3319" t="str">
        <f t="shared" si="371"/>
        <v>theater</v>
      </c>
      <c r="T3319" t="str">
        <f t="shared" si="370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 s="12">
        <f t="shared" si="367"/>
        <v>42431.302002314813</v>
      </c>
      <c r="J3320">
        <v>1460341800</v>
      </c>
      <c r="K3320" s="12">
        <f t="shared" si="368"/>
        <v>42471.104166666672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15">
        <f t="shared" si="369"/>
        <v>125.6</v>
      </c>
      <c r="R3320" s="7">
        <f t="shared" si="366"/>
        <v>78.5</v>
      </c>
      <c r="S3320" t="str">
        <f t="shared" si="371"/>
        <v>theater</v>
      </c>
      <c r="T3320" t="str">
        <f t="shared" si="370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 s="12">
        <f t="shared" si="367"/>
        <v>41990.585486111115</v>
      </c>
      <c r="J3321">
        <v>1422712986</v>
      </c>
      <c r="K3321" s="12">
        <f t="shared" si="368"/>
        <v>42035.585486111115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15">
        <f t="shared" si="369"/>
        <v>108</v>
      </c>
      <c r="R3321" s="7">
        <f t="shared" si="366"/>
        <v>33.75</v>
      </c>
      <c r="S3321" t="str">
        <f t="shared" si="371"/>
        <v>theater</v>
      </c>
      <c r="T3321" t="str">
        <f t="shared" si="370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 s="12">
        <f t="shared" si="367"/>
        <v>42513.045798611114</v>
      </c>
      <c r="J3322">
        <v>1466557557</v>
      </c>
      <c r="K3322" s="12">
        <f t="shared" si="368"/>
        <v>42543.045798611114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15">
        <f t="shared" si="369"/>
        <v>101</v>
      </c>
      <c r="R3322" s="7">
        <f t="shared" si="366"/>
        <v>66.44736842105263</v>
      </c>
      <c r="S3322" t="str">
        <f t="shared" si="371"/>
        <v>theater</v>
      </c>
      <c r="T3322" t="str">
        <f t="shared" si="370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 s="12">
        <f t="shared" si="367"/>
        <v>41914.100289351853</v>
      </c>
      <c r="J3323">
        <v>1413431940</v>
      </c>
      <c r="K3323" s="12">
        <f t="shared" si="368"/>
        <v>41928.165972222225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15">
        <f t="shared" si="369"/>
        <v>107.4</v>
      </c>
      <c r="R3323" s="7">
        <f t="shared" si="366"/>
        <v>35.799999999999997</v>
      </c>
      <c r="S3323" t="str">
        <f t="shared" si="371"/>
        <v>theater</v>
      </c>
      <c r="T3323" t="str">
        <f t="shared" si="370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 s="12">
        <f t="shared" si="367"/>
        <v>42521.010370370372</v>
      </c>
      <c r="J3324">
        <v>1466567700</v>
      </c>
      <c r="K3324" s="12">
        <f t="shared" si="368"/>
        <v>42543.163194444445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15">
        <f t="shared" si="369"/>
        <v>101.51515151515152</v>
      </c>
      <c r="R3324" s="7">
        <f t="shared" si="366"/>
        <v>145.65217391304347</v>
      </c>
      <c r="S3324" t="str">
        <f t="shared" si="371"/>
        <v>theater</v>
      </c>
      <c r="T3324" t="str">
        <f t="shared" si="370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 s="12">
        <f t="shared" si="367"/>
        <v>42608.36583333333</v>
      </c>
      <c r="J3325">
        <v>1474793208</v>
      </c>
      <c r="K3325" s="12">
        <f t="shared" si="368"/>
        <v>42638.36583333333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15">
        <f t="shared" si="369"/>
        <v>125.89999999999999</v>
      </c>
      <c r="R3325" s="7">
        <f t="shared" si="366"/>
        <v>25.693877551020407</v>
      </c>
      <c r="S3325" t="str">
        <f t="shared" si="371"/>
        <v>theater</v>
      </c>
      <c r="T3325" t="str">
        <f t="shared" si="370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 s="12">
        <f t="shared" si="367"/>
        <v>42512.58321759259</v>
      </c>
      <c r="J3326">
        <v>1465135190</v>
      </c>
      <c r="K3326" s="12">
        <f t="shared" si="368"/>
        <v>42526.58321759259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15">
        <f t="shared" si="369"/>
        <v>101.66666666666666</v>
      </c>
      <c r="R3326" s="7">
        <f t="shared" ref="R3326:R3389" si="372">(E3326/N3326)</f>
        <v>152.5</v>
      </c>
      <c r="S3326" t="str">
        <f t="shared" si="371"/>
        <v>theater</v>
      </c>
      <c r="T3326" t="str">
        <f t="shared" si="370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 s="12">
        <f t="shared" si="367"/>
        <v>42064.785613425927</v>
      </c>
      <c r="J3327">
        <v>1428256277</v>
      </c>
      <c r="K3327" s="12">
        <f t="shared" si="368"/>
        <v>42099.743946759263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15">
        <f t="shared" si="369"/>
        <v>112.5</v>
      </c>
      <c r="R3327" s="7">
        <f t="shared" si="372"/>
        <v>30</v>
      </c>
      <c r="S3327" t="str">
        <f t="shared" si="371"/>
        <v>theater</v>
      </c>
      <c r="T3327" t="str">
        <f t="shared" si="370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 s="12">
        <f t="shared" si="367"/>
        <v>42041.714178240742</v>
      </c>
      <c r="J3328">
        <v>1425830905</v>
      </c>
      <c r="K3328" s="12">
        <f t="shared" si="368"/>
        <v>42071.67251157407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15">
        <f t="shared" si="369"/>
        <v>101.375</v>
      </c>
      <c r="R3328" s="7">
        <f t="shared" si="372"/>
        <v>142.28070175438597</v>
      </c>
      <c r="S3328" t="str">
        <f t="shared" si="371"/>
        <v>theater</v>
      </c>
      <c r="T3328" t="str">
        <f t="shared" si="370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 s="12">
        <f t="shared" si="367"/>
        <v>42468.374606481477</v>
      </c>
      <c r="J3329">
        <v>1462697966</v>
      </c>
      <c r="K3329" s="12">
        <f t="shared" si="368"/>
        <v>42498.374606481477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15">
        <f t="shared" si="369"/>
        <v>101.25</v>
      </c>
      <c r="R3329" s="7">
        <f t="shared" si="372"/>
        <v>24.545454545454547</v>
      </c>
      <c r="S3329" t="str">
        <f t="shared" si="371"/>
        <v>theater</v>
      </c>
      <c r="T3329" t="str">
        <f t="shared" si="370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 s="12">
        <f t="shared" si="367"/>
        <v>41822.57503472222</v>
      </c>
      <c r="J3330">
        <v>1404522000</v>
      </c>
      <c r="K3330" s="12">
        <f t="shared" si="368"/>
        <v>41825.041666666664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15">
        <f t="shared" si="369"/>
        <v>146.38888888888889</v>
      </c>
      <c r="R3330" s="7">
        <f t="shared" si="372"/>
        <v>292.77777777777777</v>
      </c>
      <c r="S3330" t="str">
        <f t="shared" si="371"/>
        <v>theater</v>
      </c>
      <c r="T3330" t="str">
        <f t="shared" si="370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 s="12">
        <f t="shared" ref="I3331:I3394" si="373">(((L3331/60)/60)/24)+DATE(1970, 1, 1)</f>
        <v>41837.323009259257</v>
      </c>
      <c r="J3331">
        <v>1406502000</v>
      </c>
      <c r="K3331" s="12">
        <f t="shared" ref="K3331:K3394" si="374">(((J3331/60)/60)/24)+DATE(1970, 1, 1)</f>
        <v>41847.958333333336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15">
        <f t="shared" ref="Q3331:Q3394" si="375">E3331/D3331*100</f>
        <v>116.8</v>
      </c>
      <c r="R3331" s="7">
        <f t="shared" si="372"/>
        <v>44.92307692307692</v>
      </c>
      <c r="S3331" t="str">
        <f t="shared" si="371"/>
        <v>theater</v>
      </c>
      <c r="T3331" t="str">
        <f t="shared" si="370"/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 s="12">
        <f t="shared" si="373"/>
        <v>42065.887361111112</v>
      </c>
      <c r="J3332">
        <v>1427919468</v>
      </c>
      <c r="K3332" s="12">
        <f t="shared" si="374"/>
        <v>42095.845694444448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15">
        <f t="shared" si="375"/>
        <v>106.26666666666667</v>
      </c>
      <c r="R3332" s="7">
        <f t="shared" si="372"/>
        <v>23.10144927536232</v>
      </c>
      <c r="S3332" t="str">
        <f t="shared" si="371"/>
        <v>theater</v>
      </c>
      <c r="T3332" t="str">
        <f t="shared" si="370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 s="12">
        <f t="shared" si="373"/>
        <v>42248.697754629626</v>
      </c>
      <c r="J3333">
        <v>1444149886</v>
      </c>
      <c r="K3333" s="12">
        <f t="shared" si="374"/>
        <v>42283.697754629626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15">
        <f t="shared" si="375"/>
        <v>104.52</v>
      </c>
      <c r="R3333" s="7">
        <f t="shared" si="372"/>
        <v>80.400000000000006</v>
      </c>
      <c r="S3333" t="str">
        <f t="shared" si="371"/>
        <v>theater</v>
      </c>
      <c r="T3333" t="str">
        <f t="shared" si="370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 s="12">
        <f t="shared" si="373"/>
        <v>41809.860300925924</v>
      </c>
      <c r="J3334">
        <v>1405802330</v>
      </c>
      <c r="K3334" s="12">
        <f t="shared" si="374"/>
        <v>41839.860300925924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15">
        <f t="shared" si="375"/>
        <v>100</v>
      </c>
      <c r="R3334" s="7">
        <f t="shared" si="372"/>
        <v>72.289156626506028</v>
      </c>
      <c r="S3334" t="str">
        <f t="shared" si="371"/>
        <v>theater</v>
      </c>
      <c r="T3334" t="str">
        <f t="shared" si="370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 s="12">
        <f t="shared" si="373"/>
        <v>42148.676851851851</v>
      </c>
      <c r="J3335">
        <v>1434384880</v>
      </c>
      <c r="K3335" s="12">
        <f t="shared" si="374"/>
        <v>42170.676851851851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15">
        <f t="shared" si="375"/>
        <v>104.57142857142858</v>
      </c>
      <c r="R3335" s="7">
        <f t="shared" si="372"/>
        <v>32.972972972972975</v>
      </c>
      <c r="S3335" t="str">
        <f t="shared" si="371"/>
        <v>theater</v>
      </c>
      <c r="T3335" t="str">
        <f t="shared" si="370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 s="12">
        <f t="shared" si="373"/>
        <v>42185.521087962959</v>
      </c>
      <c r="J3336">
        <v>1438259422</v>
      </c>
      <c r="K3336" s="12">
        <f t="shared" si="374"/>
        <v>42215.521087962959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15">
        <f t="shared" si="375"/>
        <v>138.62051149573753</v>
      </c>
      <c r="R3336" s="7">
        <f t="shared" si="372"/>
        <v>116.65217391304348</v>
      </c>
      <c r="S3336" t="str">
        <f t="shared" si="371"/>
        <v>theater</v>
      </c>
      <c r="T3336" t="str">
        <f t="shared" si="370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 s="12">
        <f t="shared" si="373"/>
        <v>41827.674143518518</v>
      </c>
      <c r="J3337">
        <v>1407106800</v>
      </c>
      <c r="K3337" s="12">
        <f t="shared" si="374"/>
        <v>41854.958333333336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15">
        <f t="shared" si="375"/>
        <v>100.32000000000001</v>
      </c>
      <c r="R3337" s="7">
        <f t="shared" si="372"/>
        <v>79.61904761904762</v>
      </c>
      <c r="S3337" t="str">
        <f t="shared" si="371"/>
        <v>theater</v>
      </c>
      <c r="T3337" t="str">
        <f t="shared" si="370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 s="12">
        <f t="shared" si="373"/>
        <v>42437.398680555561</v>
      </c>
      <c r="J3338">
        <v>1459845246</v>
      </c>
      <c r="K3338" s="12">
        <f t="shared" si="374"/>
        <v>42465.35701388889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15">
        <f t="shared" si="375"/>
        <v>100</v>
      </c>
      <c r="R3338" s="7">
        <f t="shared" si="372"/>
        <v>27.777777777777779</v>
      </c>
      <c r="S3338" t="str">
        <f t="shared" si="371"/>
        <v>theater</v>
      </c>
      <c r="T3338" t="str">
        <f t="shared" si="370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 s="12">
        <f t="shared" si="373"/>
        <v>41901.282025462962</v>
      </c>
      <c r="J3339">
        <v>1412974800</v>
      </c>
      <c r="K3339" s="12">
        <f t="shared" si="374"/>
        <v>41922.875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15">
        <f t="shared" si="375"/>
        <v>110.2</v>
      </c>
      <c r="R3339" s="7">
        <f t="shared" si="372"/>
        <v>81.029411764705884</v>
      </c>
      <c r="S3339" t="str">
        <f t="shared" si="371"/>
        <v>theater</v>
      </c>
      <c r="T3339" t="str">
        <f t="shared" ref="T3339:T3402" si="376">RIGHT(P3339,6-1)</f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 s="12">
        <f t="shared" si="373"/>
        <v>42769.574999999997</v>
      </c>
      <c r="J3340">
        <v>1487944080</v>
      </c>
      <c r="K3340" s="12">
        <f t="shared" si="374"/>
        <v>42790.574999999997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15">
        <f t="shared" si="375"/>
        <v>102.18</v>
      </c>
      <c r="R3340" s="7">
        <f t="shared" si="372"/>
        <v>136.84821428571428</v>
      </c>
      <c r="S3340" t="str">
        <f t="shared" si="371"/>
        <v>theater</v>
      </c>
      <c r="T3340" t="str">
        <f t="shared" si="376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 s="12">
        <f t="shared" si="373"/>
        <v>42549.665717592594</v>
      </c>
      <c r="J3341">
        <v>1469721518</v>
      </c>
      <c r="K3341" s="12">
        <f t="shared" si="374"/>
        <v>42579.665717592594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15">
        <f t="shared" si="375"/>
        <v>104.35000000000001</v>
      </c>
      <c r="R3341" s="7">
        <f t="shared" si="372"/>
        <v>177.61702127659575</v>
      </c>
      <c r="S3341" t="str">
        <f t="shared" si="371"/>
        <v>theater</v>
      </c>
      <c r="T3341" t="str">
        <f t="shared" si="376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 s="12">
        <f t="shared" si="373"/>
        <v>42685.974004629628</v>
      </c>
      <c r="J3342">
        <v>1481066554</v>
      </c>
      <c r="K3342" s="12">
        <f t="shared" si="374"/>
        <v>42710.974004629628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15">
        <f t="shared" si="375"/>
        <v>138.16666666666666</v>
      </c>
      <c r="R3342" s="7">
        <f t="shared" si="372"/>
        <v>109.07894736842105</v>
      </c>
      <c r="S3342" t="str">
        <f t="shared" si="371"/>
        <v>theater</v>
      </c>
      <c r="T3342" t="str">
        <f t="shared" si="376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 s="12">
        <f t="shared" si="373"/>
        <v>42510.798854166671</v>
      </c>
      <c r="J3343">
        <v>1465750800</v>
      </c>
      <c r="K3343" s="12">
        <f t="shared" si="374"/>
        <v>42533.708333333328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15">
        <f t="shared" si="375"/>
        <v>100</v>
      </c>
      <c r="R3343" s="7">
        <f t="shared" si="372"/>
        <v>119.64285714285714</v>
      </c>
      <c r="S3343" t="str">
        <f t="shared" si="371"/>
        <v>theater</v>
      </c>
      <c r="T3343" t="str">
        <f t="shared" si="376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 s="12">
        <f t="shared" si="373"/>
        <v>42062.296412037031</v>
      </c>
      <c r="J3344">
        <v>1427864340</v>
      </c>
      <c r="K3344" s="12">
        <f t="shared" si="374"/>
        <v>42095.207638888889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15">
        <f t="shared" si="375"/>
        <v>101.66666666666666</v>
      </c>
      <c r="R3344" s="7">
        <f t="shared" si="372"/>
        <v>78.205128205128204</v>
      </c>
      <c r="S3344" t="str">
        <f t="shared" si="371"/>
        <v>theater</v>
      </c>
      <c r="T3344" t="str">
        <f t="shared" si="376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 s="12">
        <f t="shared" si="373"/>
        <v>42452.916481481487</v>
      </c>
      <c r="J3345">
        <v>1460553480</v>
      </c>
      <c r="K3345" s="12">
        <f t="shared" si="374"/>
        <v>42473.554166666669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15">
        <f t="shared" si="375"/>
        <v>171.42857142857142</v>
      </c>
      <c r="R3345" s="7">
        <f t="shared" si="372"/>
        <v>52.173913043478258</v>
      </c>
      <c r="S3345" t="str">
        <f t="shared" si="371"/>
        <v>theater</v>
      </c>
      <c r="T3345" t="str">
        <f t="shared" si="376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 s="12">
        <f t="shared" si="373"/>
        <v>41851.200150462959</v>
      </c>
      <c r="J3346">
        <v>1409374093</v>
      </c>
      <c r="K3346" s="12">
        <f t="shared" si="374"/>
        <v>41881.200150462959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15">
        <f t="shared" si="375"/>
        <v>101.44444444444444</v>
      </c>
      <c r="R3346" s="7">
        <f t="shared" si="372"/>
        <v>114.125</v>
      </c>
      <c r="S3346" t="str">
        <f t="shared" si="371"/>
        <v>theater</v>
      </c>
      <c r="T3346" t="str">
        <f t="shared" si="376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 s="12">
        <f t="shared" si="373"/>
        <v>42053.106111111112</v>
      </c>
      <c r="J3347">
        <v>1429317420</v>
      </c>
      <c r="K3347" s="12">
        <f t="shared" si="374"/>
        <v>42112.025694444441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15">
        <f t="shared" si="375"/>
        <v>130</v>
      </c>
      <c r="R3347" s="7">
        <f t="shared" si="372"/>
        <v>50</v>
      </c>
      <c r="S3347" t="str">
        <f t="shared" si="371"/>
        <v>theater</v>
      </c>
      <c r="T3347" t="str">
        <f t="shared" si="376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 s="12">
        <f t="shared" si="373"/>
        <v>42054.024421296301</v>
      </c>
      <c r="J3348">
        <v>1424910910</v>
      </c>
      <c r="K3348" s="12">
        <f t="shared" si="374"/>
        <v>42061.024421296301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15">
        <f t="shared" si="375"/>
        <v>110.00000000000001</v>
      </c>
      <c r="R3348" s="7">
        <f t="shared" si="372"/>
        <v>91.666666666666671</v>
      </c>
      <c r="S3348" t="str">
        <f t="shared" si="371"/>
        <v>theater</v>
      </c>
      <c r="T3348" t="str">
        <f t="shared" si="376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 s="12">
        <f t="shared" si="373"/>
        <v>42484.551550925928</v>
      </c>
      <c r="J3349">
        <v>1462741200</v>
      </c>
      <c r="K3349" s="12">
        <f t="shared" si="374"/>
        <v>42498.875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15">
        <f t="shared" si="375"/>
        <v>119.44999999999999</v>
      </c>
      <c r="R3349" s="7">
        <f t="shared" si="372"/>
        <v>108.59090909090909</v>
      </c>
      <c r="S3349" t="str">
        <f t="shared" si="371"/>
        <v>theater</v>
      </c>
      <c r="T3349" t="str">
        <f t="shared" si="376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 s="12">
        <f t="shared" si="373"/>
        <v>42466.558796296296</v>
      </c>
      <c r="J3350">
        <v>1461988740</v>
      </c>
      <c r="K3350" s="12">
        <f t="shared" si="374"/>
        <v>42490.165972222225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15">
        <f t="shared" si="375"/>
        <v>100.2909090909091</v>
      </c>
      <c r="R3350" s="7">
        <f t="shared" si="372"/>
        <v>69.822784810126578</v>
      </c>
      <c r="S3350" t="str">
        <f t="shared" si="371"/>
        <v>theater</v>
      </c>
      <c r="T3350" t="str">
        <f t="shared" si="376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 s="12">
        <f t="shared" si="373"/>
        <v>42513.110787037032</v>
      </c>
      <c r="J3351">
        <v>1465837200</v>
      </c>
      <c r="K3351" s="12">
        <f t="shared" si="374"/>
        <v>42534.708333333328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15">
        <f t="shared" si="375"/>
        <v>153.4</v>
      </c>
      <c r="R3351" s="7">
        <f t="shared" si="372"/>
        <v>109.57142857142857</v>
      </c>
      <c r="S3351" t="str">
        <f t="shared" si="371"/>
        <v>theater</v>
      </c>
      <c r="T3351" t="str">
        <f t="shared" si="376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 s="12">
        <f t="shared" si="373"/>
        <v>42302.701516203699</v>
      </c>
      <c r="J3352">
        <v>1448838000</v>
      </c>
      <c r="K3352" s="12">
        <f t="shared" si="374"/>
        <v>42337.958333333328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15">
        <f t="shared" si="375"/>
        <v>104.42857142857143</v>
      </c>
      <c r="R3352" s="7">
        <f t="shared" si="372"/>
        <v>71.666666666666671</v>
      </c>
      <c r="S3352" t="str">
        <f t="shared" si="371"/>
        <v>theater</v>
      </c>
      <c r="T3352" t="str">
        <f t="shared" si="376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 s="12">
        <f t="shared" si="373"/>
        <v>41806.395428240743</v>
      </c>
      <c r="J3353">
        <v>1406113200</v>
      </c>
      <c r="K3353" s="12">
        <f t="shared" si="374"/>
        <v>41843.458333333336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15">
        <f t="shared" si="375"/>
        <v>101.1</v>
      </c>
      <c r="R3353" s="7">
        <f t="shared" si="372"/>
        <v>93.611111111111114</v>
      </c>
      <c r="S3353" t="str">
        <f t="shared" si="371"/>
        <v>theater</v>
      </c>
      <c r="T3353" t="str">
        <f t="shared" si="376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 s="12">
        <f t="shared" si="373"/>
        <v>42495.992800925931</v>
      </c>
      <c r="J3354">
        <v>1467414000</v>
      </c>
      <c r="K3354" s="12">
        <f t="shared" si="374"/>
        <v>42552.958333333328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15">
        <f t="shared" si="375"/>
        <v>107.52</v>
      </c>
      <c r="R3354" s="7">
        <f t="shared" si="372"/>
        <v>76.8</v>
      </c>
      <c r="S3354" t="str">
        <f t="shared" si="371"/>
        <v>theater</v>
      </c>
      <c r="T3354" t="str">
        <f t="shared" si="376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 s="12">
        <f t="shared" si="373"/>
        <v>42479.432291666672</v>
      </c>
      <c r="J3355">
        <v>1462230000</v>
      </c>
      <c r="K3355" s="12">
        <f t="shared" si="374"/>
        <v>42492.958333333328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15">
        <f t="shared" si="375"/>
        <v>315</v>
      </c>
      <c r="R3355" s="7">
        <f t="shared" si="372"/>
        <v>35.795454545454547</v>
      </c>
      <c r="S3355" t="str">
        <f t="shared" si="371"/>
        <v>theater</v>
      </c>
      <c r="T3355" t="str">
        <f t="shared" si="376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 s="12">
        <f t="shared" si="373"/>
        <v>42270.7269212963</v>
      </c>
      <c r="J3356">
        <v>1446091260</v>
      </c>
      <c r="K3356" s="12">
        <f t="shared" si="374"/>
        <v>42306.167361111111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15">
        <f t="shared" si="375"/>
        <v>101.93333333333334</v>
      </c>
      <c r="R3356" s="7">
        <f t="shared" si="372"/>
        <v>55.6</v>
      </c>
      <c r="S3356" t="str">
        <f t="shared" si="371"/>
        <v>theater</v>
      </c>
      <c r="T3356" t="str">
        <f t="shared" si="376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 s="12">
        <f t="shared" si="373"/>
        <v>42489.619525462964</v>
      </c>
      <c r="J3357">
        <v>1462879020</v>
      </c>
      <c r="K3357" s="12">
        <f t="shared" si="374"/>
        <v>42500.470138888893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15">
        <f t="shared" si="375"/>
        <v>126.28571428571429</v>
      </c>
      <c r="R3357" s="7">
        <f t="shared" si="372"/>
        <v>147.33333333333334</v>
      </c>
      <c r="S3357" t="str">
        <f t="shared" si="371"/>
        <v>theater</v>
      </c>
      <c r="T3357" t="str">
        <f t="shared" si="376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 s="12">
        <f t="shared" si="373"/>
        <v>42536.815648148149</v>
      </c>
      <c r="J3358">
        <v>1468611272</v>
      </c>
      <c r="K3358" s="12">
        <f t="shared" si="374"/>
        <v>42566.815648148149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15">
        <f t="shared" si="375"/>
        <v>101.4</v>
      </c>
      <c r="R3358" s="7">
        <f t="shared" si="372"/>
        <v>56.333333333333336</v>
      </c>
      <c r="S3358" t="str">
        <f t="shared" si="371"/>
        <v>theater</v>
      </c>
      <c r="T3358" t="str">
        <f t="shared" si="376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 s="12">
        <f t="shared" si="373"/>
        <v>41822.417939814812</v>
      </c>
      <c r="J3359">
        <v>1406887310</v>
      </c>
      <c r="K3359" s="12">
        <f t="shared" si="374"/>
        <v>41852.417939814812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15">
        <f t="shared" si="375"/>
        <v>101</v>
      </c>
      <c r="R3359" s="7">
        <f t="shared" si="372"/>
        <v>96.19047619047619</v>
      </c>
      <c r="S3359" t="str">
        <f t="shared" si="371"/>
        <v>theater</v>
      </c>
      <c r="T3359" t="str">
        <f t="shared" si="376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 s="12">
        <f t="shared" si="373"/>
        <v>41932.311099537037</v>
      </c>
      <c r="J3360">
        <v>1416385679</v>
      </c>
      <c r="K3360" s="12">
        <f t="shared" si="374"/>
        <v>41962.352766203709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15">
        <f t="shared" si="375"/>
        <v>102.99000000000001</v>
      </c>
      <c r="R3360" s="7">
        <f t="shared" si="372"/>
        <v>63.574074074074076</v>
      </c>
      <c r="S3360" t="str">
        <f t="shared" ref="S3360:S3423" si="377">LEFT(P3360,8-1)</f>
        <v>theater</v>
      </c>
      <c r="T3360" t="str">
        <f t="shared" si="376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 s="12">
        <f t="shared" si="373"/>
        <v>42746.057106481487</v>
      </c>
      <c r="J3361">
        <v>1487985734</v>
      </c>
      <c r="K3361" s="12">
        <f t="shared" si="374"/>
        <v>42791.057106481487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15">
        <f t="shared" si="375"/>
        <v>106.25</v>
      </c>
      <c r="R3361" s="7">
        <f t="shared" si="372"/>
        <v>184.78260869565219</v>
      </c>
      <c r="S3361" t="str">
        <f t="shared" si="377"/>
        <v>theater</v>
      </c>
      <c r="T3361" t="str">
        <f t="shared" si="376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 s="12">
        <f t="shared" si="373"/>
        <v>42697.082673611112</v>
      </c>
      <c r="J3362">
        <v>1481731140</v>
      </c>
      <c r="K3362" s="12">
        <f t="shared" si="374"/>
        <v>42718.665972222225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15">
        <f t="shared" si="375"/>
        <v>101.37777777777779</v>
      </c>
      <c r="R3362" s="7">
        <f t="shared" si="372"/>
        <v>126.72222222222223</v>
      </c>
      <c r="S3362" t="str">
        <f t="shared" si="377"/>
        <v>theater</v>
      </c>
      <c r="T3362" t="str">
        <f t="shared" si="376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 s="12">
        <f t="shared" si="373"/>
        <v>41866.025347222225</v>
      </c>
      <c r="J3363">
        <v>1409587140</v>
      </c>
      <c r="K3363" s="12">
        <f t="shared" si="374"/>
        <v>41883.665972222225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15">
        <f t="shared" si="375"/>
        <v>113.46000000000001</v>
      </c>
      <c r="R3363" s="7">
        <f t="shared" si="372"/>
        <v>83.42647058823529</v>
      </c>
      <c r="S3363" t="str">
        <f t="shared" si="377"/>
        <v>theater</v>
      </c>
      <c r="T3363" t="str">
        <f t="shared" si="376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 s="12">
        <f t="shared" si="373"/>
        <v>42056.091631944444</v>
      </c>
      <c r="J3364">
        <v>1425704100</v>
      </c>
      <c r="K3364" s="12">
        <f t="shared" si="374"/>
        <v>42070.204861111109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15">
        <f t="shared" si="375"/>
        <v>218.00000000000003</v>
      </c>
      <c r="R3364" s="7">
        <f t="shared" si="372"/>
        <v>54.5</v>
      </c>
      <c r="S3364" t="str">
        <f t="shared" si="377"/>
        <v>theater</v>
      </c>
      <c r="T3364" t="str">
        <f t="shared" si="376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 s="12">
        <f t="shared" si="373"/>
        <v>41851.771354166667</v>
      </c>
      <c r="J3365">
        <v>1408464000</v>
      </c>
      <c r="K3365" s="12">
        <f t="shared" si="374"/>
        <v>41870.666666666664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15">
        <f t="shared" si="375"/>
        <v>101.41935483870968</v>
      </c>
      <c r="R3365" s="7">
        <f t="shared" si="372"/>
        <v>302.30769230769232</v>
      </c>
      <c r="S3365" t="str">
        <f t="shared" si="377"/>
        <v>theater</v>
      </c>
      <c r="T3365" t="str">
        <f t="shared" si="376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 s="12">
        <f t="shared" si="373"/>
        <v>42422.977418981478</v>
      </c>
      <c r="J3366">
        <v>1458075600</v>
      </c>
      <c r="K3366" s="12">
        <f t="shared" si="374"/>
        <v>42444.875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15">
        <f t="shared" si="375"/>
        <v>105.93333333333332</v>
      </c>
      <c r="R3366" s="7">
        <f t="shared" si="372"/>
        <v>44.138888888888886</v>
      </c>
      <c r="S3366" t="str">
        <f t="shared" si="377"/>
        <v>theater</v>
      </c>
      <c r="T3366" t="str">
        <f t="shared" si="376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 s="12">
        <f t="shared" si="373"/>
        <v>42321.101759259262</v>
      </c>
      <c r="J3367">
        <v>1449973592</v>
      </c>
      <c r="K3367" s="12">
        <f t="shared" si="374"/>
        <v>42351.101759259262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15">
        <f t="shared" si="375"/>
        <v>104</v>
      </c>
      <c r="R3367" s="7">
        <f t="shared" si="372"/>
        <v>866.66666666666663</v>
      </c>
      <c r="S3367" t="str">
        <f t="shared" si="377"/>
        <v>theater</v>
      </c>
      <c r="T3367" t="str">
        <f t="shared" si="376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 s="12">
        <f t="shared" si="373"/>
        <v>42107.067557870367</v>
      </c>
      <c r="J3368">
        <v>1431481037</v>
      </c>
      <c r="K3368" s="12">
        <f t="shared" si="374"/>
        <v>42137.067557870367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15">
        <f t="shared" si="375"/>
        <v>221</v>
      </c>
      <c r="R3368" s="7">
        <f t="shared" si="372"/>
        <v>61.388888888888886</v>
      </c>
      <c r="S3368" t="str">
        <f t="shared" si="377"/>
        <v>theater</v>
      </c>
      <c r="T3368" t="str">
        <f t="shared" si="376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 s="12">
        <f t="shared" si="373"/>
        <v>42192.933958333335</v>
      </c>
      <c r="J3369">
        <v>1438467894</v>
      </c>
      <c r="K3369" s="12">
        <f t="shared" si="374"/>
        <v>42217.933958333335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15">
        <f t="shared" si="375"/>
        <v>118.66666666666667</v>
      </c>
      <c r="R3369" s="7">
        <f t="shared" si="372"/>
        <v>29.666666666666668</v>
      </c>
      <c r="S3369" t="str">
        <f t="shared" si="377"/>
        <v>theater</v>
      </c>
      <c r="T3369" t="str">
        <f t="shared" si="376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 s="12">
        <f t="shared" si="373"/>
        <v>41969.199756944443</v>
      </c>
      <c r="J3370">
        <v>1420088400</v>
      </c>
      <c r="K3370" s="12">
        <f t="shared" si="374"/>
        <v>42005.208333333328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15">
        <f t="shared" si="375"/>
        <v>104.60000000000001</v>
      </c>
      <c r="R3370" s="7">
        <f t="shared" si="372"/>
        <v>45.478260869565219</v>
      </c>
      <c r="S3370" t="str">
        <f t="shared" si="377"/>
        <v>theater</v>
      </c>
      <c r="T3370" t="str">
        <f t="shared" si="376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 s="12">
        <f t="shared" si="373"/>
        <v>42690.041435185187</v>
      </c>
      <c r="J3371">
        <v>1484441980</v>
      </c>
      <c r="K3371" s="12">
        <f t="shared" si="374"/>
        <v>42750.041435185187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15">
        <f t="shared" si="375"/>
        <v>103.89999999999999</v>
      </c>
      <c r="R3371" s="7">
        <f t="shared" si="372"/>
        <v>96.203703703703709</v>
      </c>
      <c r="S3371" t="str">
        <f t="shared" si="377"/>
        <v>theater</v>
      </c>
      <c r="T3371" t="str">
        <f t="shared" si="376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 s="12">
        <f t="shared" si="373"/>
        <v>42690.334317129629</v>
      </c>
      <c r="J3372">
        <v>1481961600</v>
      </c>
      <c r="K3372" s="12">
        <f t="shared" si="374"/>
        <v>42721.333333333328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15">
        <f t="shared" si="375"/>
        <v>117.73333333333333</v>
      </c>
      <c r="R3372" s="7">
        <f t="shared" si="372"/>
        <v>67.92307692307692</v>
      </c>
      <c r="S3372" t="str">
        <f t="shared" si="377"/>
        <v>theater</v>
      </c>
      <c r="T3372" t="str">
        <f t="shared" si="376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 s="12">
        <f t="shared" si="373"/>
        <v>42312.874594907407</v>
      </c>
      <c r="J3373">
        <v>1449089965</v>
      </c>
      <c r="K3373" s="12">
        <f t="shared" si="374"/>
        <v>42340.874594907407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15">
        <f t="shared" si="375"/>
        <v>138.5</v>
      </c>
      <c r="R3373" s="7">
        <f t="shared" si="372"/>
        <v>30.777777777777779</v>
      </c>
      <c r="S3373" t="str">
        <f t="shared" si="377"/>
        <v>theater</v>
      </c>
      <c r="T3373" t="str">
        <f t="shared" si="376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 s="12">
        <f t="shared" si="373"/>
        <v>41855.548101851848</v>
      </c>
      <c r="J3374">
        <v>1408942740</v>
      </c>
      <c r="K3374" s="12">
        <f t="shared" si="374"/>
        <v>41876.207638888889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15">
        <f t="shared" si="375"/>
        <v>103.49999999999999</v>
      </c>
      <c r="R3374" s="7">
        <f t="shared" si="372"/>
        <v>38.333333333333336</v>
      </c>
      <c r="S3374" t="str">
        <f t="shared" si="377"/>
        <v>theater</v>
      </c>
      <c r="T3374" t="str">
        <f t="shared" si="376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 s="12">
        <f t="shared" si="373"/>
        <v>42179.854629629626</v>
      </c>
      <c r="J3375">
        <v>1437235200</v>
      </c>
      <c r="K3375" s="12">
        <f t="shared" si="374"/>
        <v>42203.666666666672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15">
        <f t="shared" si="375"/>
        <v>100.25</v>
      </c>
      <c r="R3375" s="7">
        <f t="shared" si="372"/>
        <v>66.833333333333329</v>
      </c>
      <c r="S3375" t="str">
        <f t="shared" si="377"/>
        <v>theater</v>
      </c>
      <c r="T3375" t="str">
        <f t="shared" si="376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 s="12">
        <f t="shared" si="373"/>
        <v>42275.731666666667</v>
      </c>
      <c r="J3376">
        <v>1446053616</v>
      </c>
      <c r="K3376" s="12">
        <f t="shared" si="374"/>
        <v>42305.731666666667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15">
        <f t="shared" si="375"/>
        <v>106.57142857142856</v>
      </c>
      <c r="R3376" s="7">
        <f t="shared" si="372"/>
        <v>71.730769230769226</v>
      </c>
      <c r="S3376" t="str">
        <f t="shared" si="377"/>
        <v>theater</v>
      </c>
      <c r="T3376" t="str">
        <f t="shared" si="376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 s="12">
        <f t="shared" si="373"/>
        <v>41765.610798611109</v>
      </c>
      <c r="J3377">
        <v>1400423973</v>
      </c>
      <c r="K3377" s="12">
        <f t="shared" si="374"/>
        <v>41777.610798611109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15">
        <f t="shared" si="375"/>
        <v>100</v>
      </c>
      <c r="R3377" s="7">
        <f t="shared" si="372"/>
        <v>176.47058823529412</v>
      </c>
      <c r="S3377" t="str">
        <f t="shared" si="377"/>
        <v>theater</v>
      </c>
      <c r="T3377" t="str">
        <f t="shared" si="376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 s="12">
        <f t="shared" si="373"/>
        <v>42059.701319444444</v>
      </c>
      <c r="J3378">
        <v>1429976994</v>
      </c>
      <c r="K3378" s="12">
        <f t="shared" si="374"/>
        <v>42119.659652777773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15">
        <f t="shared" si="375"/>
        <v>100.01249999999999</v>
      </c>
      <c r="R3378" s="7">
        <f t="shared" si="372"/>
        <v>421.10526315789474</v>
      </c>
      <c r="S3378" t="str">
        <f t="shared" si="377"/>
        <v>theater</v>
      </c>
      <c r="T3378" t="str">
        <f t="shared" si="376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 s="12">
        <f t="shared" si="373"/>
        <v>42053.732627314821</v>
      </c>
      <c r="J3379">
        <v>1426870560</v>
      </c>
      <c r="K3379" s="12">
        <f t="shared" si="374"/>
        <v>42083.705555555556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15">
        <f t="shared" si="375"/>
        <v>101.05</v>
      </c>
      <c r="R3379" s="7">
        <f t="shared" si="372"/>
        <v>104.98701298701299</v>
      </c>
      <c r="S3379" t="str">
        <f t="shared" si="377"/>
        <v>theater</v>
      </c>
      <c r="T3379" t="str">
        <f t="shared" si="376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 s="12">
        <f t="shared" si="373"/>
        <v>41858.355393518519</v>
      </c>
      <c r="J3380">
        <v>1409490480</v>
      </c>
      <c r="K3380" s="12">
        <f t="shared" si="374"/>
        <v>41882.547222222223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15">
        <f t="shared" si="375"/>
        <v>107.63636363636364</v>
      </c>
      <c r="R3380" s="7">
        <f t="shared" si="372"/>
        <v>28.19047619047619</v>
      </c>
      <c r="S3380" t="str">
        <f t="shared" si="377"/>
        <v>theater</v>
      </c>
      <c r="T3380" t="str">
        <f t="shared" si="376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 s="12">
        <f t="shared" si="373"/>
        <v>42225.513888888891</v>
      </c>
      <c r="J3381">
        <v>1440630000</v>
      </c>
      <c r="K3381" s="12">
        <f t="shared" si="374"/>
        <v>42242.958333333328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15">
        <f t="shared" si="375"/>
        <v>103.64999999999999</v>
      </c>
      <c r="R3381" s="7">
        <f t="shared" si="372"/>
        <v>54.55263157894737</v>
      </c>
      <c r="S3381" t="str">
        <f t="shared" si="377"/>
        <v>theater</v>
      </c>
      <c r="T3381" t="str">
        <f t="shared" si="376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 s="12">
        <f t="shared" si="373"/>
        <v>41937.95344907407</v>
      </c>
      <c r="J3382">
        <v>1417305178</v>
      </c>
      <c r="K3382" s="12">
        <f t="shared" si="374"/>
        <v>41972.995115740734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15">
        <f t="shared" si="375"/>
        <v>104.43333333333334</v>
      </c>
      <c r="R3382" s="7">
        <f t="shared" si="372"/>
        <v>111.89285714285714</v>
      </c>
      <c r="S3382" t="str">
        <f t="shared" si="377"/>
        <v>theater</v>
      </c>
      <c r="T3382" t="str">
        <f t="shared" si="376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 s="12">
        <f t="shared" si="373"/>
        <v>42044.184988425928</v>
      </c>
      <c r="J3383">
        <v>1426044383</v>
      </c>
      <c r="K3383" s="12">
        <f t="shared" si="374"/>
        <v>42074.143321759257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15">
        <f t="shared" si="375"/>
        <v>102.25</v>
      </c>
      <c r="R3383" s="7">
        <f t="shared" si="372"/>
        <v>85.208333333333329</v>
      </c>
      <c r="S3383" t="str">
        <f t="shared" si="377"/>
        <v>theater</v>
      </c>
      <c r="T3383" t="str">
        <f t="shared" si="376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 s="12">
        <f t="shared" si="373"/>
        <v>42559.431203703702</v>
      </c>
      <c r="J3384">
        <v>1470092340</v>
      </c>
      <c r="K3384" s="12">
        <f t="shared" si="374"/>
        <v>42583.957638888889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15">
        <f t="shared" si="375"/>
        <v>100.74285714285713</v>
      </c>
      <c r="R3384" s="7">
        <f t="shared" si="372"/>
        <v>76.652173913043484</v>
      </c>
      <c r="S3384" t="str">
        <f t="shared" si="377"/>
        <v>theater</v>
      </c>
      <c r="T3384" t="str">
        <f t="shared" si="376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 s="12">
        <f t="shared" si="373"/>
        <v>42524.782638888893</v>
      </c>
      <c r="J3385">
        <v>1466707620</v>
      </c>
      <c r="K3385" s="12">
        <f t="shared" si="374"/>
        <v>42544.782638888893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15">
        <f t="shared" si="375"/>
        <v>111.71428571428572</v>
      </c>
      <c r="R3385" s="7">
        <f t="shared" si="372"/>
        <v>65.166666666666671</v>
      </c>
      <c r="S3385" t="str">
        <f t="shared" si="377"/>
        <v>theater</v>
      </c>
      <c r="T3385" t="str">
        <f t="shared" si="376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 s="12">
        <f t="shared" si="373"/>
        <v>42292.087592592594</v>
      </c>
      <c r="J3386">
        <v>1448074800</v>
      </c>
      <c r="K3386" s="12">
        <f t="shared" si="374"/>
        <v>42329.125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15">
        <f t="shared" si="375"/>
        <v>100.01100000000001</v>
      </c>
      <c r="R3386" s="7">
        <f t="shared" si="372"/>
        <v>93.760312499999998</v>
      </c>
      <c r="S3386" t="str">
        <f t="shared" si="377"/>
        <v>theater</v>
      </c>
      <c r="T3386" t="str">
        <f t="shared" si="376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 s="12">
        <f t="shared" si="373"/>
        <v>41953.8675</v>
      </c>
      <c r="J3387">
        <v>1418244552</v>
      </c>
      <c r="K3387" s="12">
        <f t="shared" si="374"/>
        <v>41983.8675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15">
        <f t="shared" si="375"/>
        <v>100</v>
      </c>
      <c r="R3387" s="7">
        <f t="shared" si="372"/>
        <v>133.33333333333334</v>
      </c>
      <c r="S3387" t="str">
        <f t="shared" si="377"/>
        <v>theater</v>
      </c>
      <c r="T3387" t="str">
        <f t="shared" si="376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 s="12">
        <f t="shared" si="373"/>
        <v>41946.644745370373</v>
      </c>
      <c r="J3388">
        <v>1417620506</v>
      </c>
      <c r="K3388" s="12">
        <f t="shared" si="374"/>
        <v>41976.644745370373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15">
        <f t="shared" si="375"/>
        <v>105</v>
      </c>
      <c r="R3388" s="7">
        <f t="shared" si="372"/>
        <v>51.219512195121951</v>
      </c>
      <c r="S3388" t="str">
        <f t="shared" si="377"/>
        <v>theater</v>
      </c>
      <c r="T3388" t="str">
        <f t="shared" si="376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 s="12">
        <f t="shared" si="373"/>
        <v>41947.762592592589</v>
      </c>
      <c r="J3389">
        <v>1418581088</v>
      </c>
      <c r="K3389" s="12">
        <f t="shared" si="374"/>
        <v>41987.762592592597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15">
        <f t="shared" si="375"/>
        <v>116.86666666666667</v>
      </c>
      <c r="R3389" s="7">
        <f t="shared" si="372"/>
        <v>100.17142857142858</v>
      </c>
      <c r="S3389" t="str">
        <f t="shared" si="377"/>
        <v>theater</v>
      </c>
      <c r="T3389" t="str">
        <f t="shared" si="376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 s="12">
        <f t="shared" si="373"/>
        <v>42143.461122685185</v>
      </c>
      <c r="J3390">
        <v>1434625441</v>
      </c>
      <c r="K3390" s="12">
        <f t="shared" si="374"/>
        <v>42173.461122685185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15">
        <f t="shared" si="375"/>
        <v>103.8</v>
      </c>
      <c r="R3390" s="7">
        <f t="shared" ref="R3390:R3453" si="378">(E3390/N3390)</f>
        <v>34.6</v>
      </c>
      <c r="S3390" t="str">
        <f t="shared" si="377"/>
        <v>theater</v>
      </c>
      <c r="T3390" t="str">
        <f t="shared" si="376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 s="12">
        <f t="shared" si="373"/>
        <v>42494.563449074078</v>
      </c>
      <c r="J3391">
        <v>1464960682</v>
      </c>
      <c r="K3391" s="12">
        <f t="shared" si="374"/>
        <v>42524.563449074078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15">
        <f t="shared" si="375"/>
        <v>114.5</v>
      </c>
      <c r="R3391" s="7">
        <f t="shared" si="378"/>
        <v>184.67741935483872</v>
      </c>
      <c r="S3391" t="str">
        <f t="shared" si="377"/>
        <v>theater</v>
      </c>
      <c r="T3391" t="str">
        <f t="shared" si="376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 s="12">
        <f t="shared" si="373"/>
        <v>41815.774826388886</v>
      </c>
      <c r="J3392">
        <v>1405017345</v>
      </c>
      <c r="K3392" s="12">
        <f t="shared" si="374"/>
        <v>41830.774826388886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15">
        <f t="shared" si="375"/>
        <v>102.4</v>
      </c>
      <c r="R3392" s="7">
        <f t="shared" si="378"/>
        <v>69.818181818181813</v>
      </c>
      <c r="S3392" t="str">
        <f t="shared" si="377"/>
        <v>theater</v>
      </c>
      <c r="T3392" t="str">
        <f t="shared" si="376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 s="12">
        <f t="shared" si="373"/>
        <v>41830.545694444445</v>
      </c>
      <c r="J3393">
        <v>1407536880</v>
      </c>
      <c r="K3393" s="12">
        <f t="shared" si="374"/>
        <v>41859.936111111114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15">
        <f t="shared" si="375"/>
        <v>223</v>
      </c>
      <c r="R3393" s="7">
        <f t="shared" si="378"/>
        <v>61.944444444444443</v>
      </c>
      <c r="S3393" t="str">
        <f t="shared" si="377"/>
        <v>theater</v>
      </c>
      <c r="T3393" t="str">
        <f t="shared" si="376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 s="12">
        <f t="shared" si="373"/>
        <v>42446.845543981486</v>
      </c>
      <c r="J3394">
        <v>1462565855</v>
      </c>
      <c r="K3394" s="12">
        <f t="shared" si="374"/>
        <v>42496.845543981486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15">
        <f t="shared" si="375"/>
        <v>100</v>
      </c>
      <c r="R3394" s="7">
        <f t="shared" si="378"/>
        <v>41.666666666666664</v>
      </c>
      <c r="S3394" t="str">
        <f t="shared" si="377"/>
        <v>theater</v>
      </c>
      <c r="T3394" t="str">
        <f t="shared" si="376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 s="12">
        <f t="shared" ref="I3395:I3458" si="379">(((L3395/60)/60)/24)+DATE(1970, 1, 1)</f>
        <v>41923.921643518523</v>
      </c>
      <c r="J3395">
        <v>1415234760</v>
      </c>
      <c r="K3395" s="12">
        <f t="shared" ref="K3395:K3458" si="380">(((J3395/60)/60)/24)+DATE(1970, 1, 1)</f>
        <v>41949.031944444447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15">
        <f t="shared" ref="Q3395:Q3458" si="381">E3395/D3395*100</f>
        <v>105.80000000000001</v>
      </c>
      <c r="R3395" s="7">
        <f t="shared" si="378"/>
        <v>36.06818181818182</v>
      </c>
      <c r="S3395" t="str">
        <f t="shared" si="377"/>
        <v>theater</v>
      </c>
      <c r="T3395" t="str">
        <f t="shared" si="376"/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 s="12">
        <f t="shared" si="379"/>
        <v>41817.59542824074</v>
      </c>
      <c r="J3396">
        <v>1406470645</v>
      </c>
      <c r="K3396" s="12">
        <f t="shared" si="380"/>
        <v>41847.59542824074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15">
        <f t="shared" si="381"/>
        <v>142.36363636363635</v>
      </c>
      <c r="R3396" s="7">
        <f t="shared" si="378"/>
        <v>29</v>
      </c>
      <c r="S3396" t="str">
        <f t="shared" si="377"/>
        <v>theater</v>
      </c>
      <c r="T3396" t="str">
        <f t="shared" si="376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 s="12">
        <f t="shared" si="379"/>
        <v>42140.712314814817</v>
      </c>
      <c r="J3397">
        <v>1433009400</v>
      </c>
      <c r="K3397" s="12">
        <f t="shared" si="380"/>
        <v>42154.756944444445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15">
        <f t="shared" si="381"/>
        <v>184</v>
      </c>
      <c r="R3397" s="7">
        <f t="shared" si="378"/>
        <v>24.210526315789473</v>
      </c>
      <c r="S3397" t="str">
        <f t="shared" si="377"/>
        <v>theater</v>
      </c>
      <c r="T3397" t="str">
        <f t="shared" si="376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 s="12">
        <f t="shared" si="379"/>
        <v>41764.44663194444</v>
      </c>
      <c r="J3398">
        <v>1401595140</v>
      </c>
      <c r="K3398" s="12">
        <f t="shared" si="380"/>
        <v>41791.165972222225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15">
        <f t="shared" si="381"/>
        <v>104.33333333333333</v>
      </c>
      <c r="R3398" s="7">
        <f t="shared" si="378"/>
        <v>55.892857142857146</v>
      </c>
      <c r="S3398" t="str">
        <f t="shared" si="377"/>
        <v>theater</v>
      </c>
      <c r="T3398" t="str">
        <f t="shared" si="376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 s="12">
        <f t="shared" si="379"/>
        <v>42378.478344907402</v>
      </c>
      <c r="J3399">
        <v>1455832800</v>
      </c>
      <c r="K3399" s="12">
        <f t="shared" si="380"/>
        <v>42418.916666666672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15">
        <f t="shared" si="381"/>
        <v>112.00000000000001</v>
      </c>
      <c r="R3399" s="7">
        <f t="shared" si="378"/>
        <v>11.666666666666666</v>
      </c>
      <c r="S3399" t="str">
        <f t="shared" si="377"/>
        <v>theater</v>
      </c>
      <c r="T3399" t="str">
        <f t="shared" si="376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 s="12">
        <f t="shared" si="379"/>
        <v>41941.75203703704</v>
      </c>
      <c r="J3400">
        <v>1416589200</v>
      </c>
      <c r="K3400" s="12">
        <f t="shared" si="380"/>
        <v>41964.708333333328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15">
        <f t="shared" si="381"/>
        <v>111.07499999999999</v>
      </c>
      <c r="R3400" s="7">
        <f t="shared" si="378"/>
        <v>68.353846153846149</v>
      </c>
      <c r="S3400" t="str">
        <f t="shared" si="377"/>
        <v>theater</v>
      </c>
      <c r="T3400" t="str">
        <f t="shared" si="376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 s="12">
        <f t="shared" si="379"/>
        <v>42026.920428240745</v>
      </c>
      <c r="J3401">
        <v>1424556325</v>
      </c>
      <c r="K3401" s="12">
        <f t="shared" si="380"/>
        <v>42056.920428240745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15">
        <f t="shared" si="381"/>
        <v>103.75000000000001</v>
      </c>
      <c r="R3401" s="7">
        <f t="shared" si="378"/>
        <v>27.065217391304348</v>
      </c>
      <c r="S3401" t="str">
        <f t="shared" si="377"/>
        <v>theater</v>
      </c>
      <c r="T3401" t="str">
        <f t="shared" si="376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 s="12">
        <f t="shared" si="379"/>
        <v>41834.953865740739</v>
      </c>
      <c r="J3402">
        <v>1409266414</v>
      </c>
      <c r="K3402" s="12">
        <f t="shared" si="380"/>
        <v>41879.953865740739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15">
        <f t="shared" si="381"/>
        <v>100.41</v>
      </c>
      <c r="R3402" s="7">
        <f t="shared" si="378"/>
        <v>118.12941176470588</v>
      </c>
      <c r="S3402" t="str">
        <f t="shared" si="377"/>
        <v>theater</v>
      </c>
      <c r="T3402" t="str">
        <f t="shared" si="376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 s="12">
        <f t="shared" si="379"/>
        <v>42193.723912037036</v>
      </c>
      <c r="J3403">
        <v>1438968146</v>
      </c>
      <c r="K3403" s="12">
        <f t="shared" si="380"/>
        <v>42223.723912037036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15">
        <f t="shared" si="381"/>
        <v>101.86206896551724</v>
      </c>
      <c r="R3403" s="7">
        <f t="shared" si="378"/>
        <v>44.757575757575758</v>
      </c>
      <c r="S3403" t="str">
        <f t="shared" si="377"/>
        <v>theater</v>
      </c>
      <c r="T3403" t="str">
        <f t="shared" ref="T3403:T3466" si="382">RIGHT(P3403,6-1)</f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 s="12">
        <f t="shared" si="379"/>
        <v>42290.61855324074</v>
      </c>
      <c r="J3404">
        <v>1447295460</v>
      </c>
      <c r="K3404" s="12">
        <f t="shared" si="380"/>
        <v>42320.104861111111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15">
        <f t="shared" si="381"/>
        <v>109.76666666666665</v>
      </c>
      <c r="R3404" s="7">
        <f t="shared" si="378"/>
        <v>99.787878787878782</v>
      </c>
      <c r="S3404" t="str">
        <f t="shared" si="377"/>
        <v>theater</v>
      </c>
      <c r="T3404" t="str">
        <f t="shared" si="382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 s="12">
        <f t="shared" si="379"/>
        <v>42150.462083333332</v>
      </c>
      <c r="J3405">
        <v>1435230324</v>
      </c>
      <c r="K3405" s="12">
        <f t="shared" si="380"/>
        <v>42180.462083333332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15">
        <f t="shared" si="381"/>
        <v>100</v>
      </c>
      <c r="R3405" s="7">
        <f t="shared" si="378"/>
        <v>117.64705882352941</v>
      </c>
      <c r="S3405" t="str">
        <f t="shared" si="377"/>
        <v>theater</v>
      </c>
      <c r="T3405" t="str">
        <f t="shared" si="382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 s="12">
        <f t="shared" si="379"/>
        <v>42152.503495370373</v>
      </c>
      <c r="J3406">
        <v>1434542702</v>
      </c>
      <c r="K3406" s="12">
        <f t="shared" si="380"/>
        <v>42172.503495370373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15">
        <f t="shared" si="381"/>
        <v>122</v>
      </c>
      <c r="R3406" s="7">
        <f t="shared" si="378"/>
        <v>203.33333333333334</v>
      </c>
      <c r="S3406" t="str">
        <f t="shared" si="377"/>
        <v>theater</v>
      </c>
      <c r="T3406" t="str">
        <f t="shared" si="382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 s="12">
        <f t="shared" si="379"/>
        <v>42410.017199074078</v>
      </c>
      <c r="J3407">
        <v>1456876740</v>
      </c>
      <c r="K3407" s="12">
        <f t="shared" si="380"/>
        <v>42430.999305555553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15">
        <f t="shared" si="381"/>
        <v>137.57142857142856</v>
      </c>
      <c r="R3407" s="7">
        <f t="shared" si="378"/>
        <v>28.323529411764707</v>
      </c>
      <c r="S3407" t="str">
        <f t="shared" si="377"/>
        <v>theater</v>
      </c>
      <c r="T3407" t="str">
        <f t="shared" si="382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 s="12">
        <f t="shared" si="379"/>
        <v>41791.492777777778</v>
      </c>
      <c r="J3408">
        <v>1405511376</v>
      </c>
      <c r="K3408" s="12">
        <f t="shared" si="380"/>
        <v>41836.492777777778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15">
        <f t="shared" si="381"/>
        <v>100.31000000000002</v>
      </c>
      <c r="R3408" s="7">
        <f t="shared" si="378"/>
        <v>110.23076923076923</v>
      </c>
      <c r="S3408" t="str">
        <f t="shared" si="377"/>
        <v>theater</v>
      </c>
      <c r="T3408" t="str">
        <f t="shared" si="382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 s="12">
        <f t="shared" si="379"/>
        <v>41796.422326388885</v>
      </c>
      <c r="J3409">
        <v>1404641289</v>
      </c>
      <c r="K3409" s="12">
        <f t="shared" si="380"/>
        <v>41826.422326388885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15">
        <f t="shared" si="381"/>
        <v>107.1</v>
      </c>
      <c r="R3409" s="7">
        <f t="shared" si="378"/>
        <v>31.970149253731343</v>
      </c>
      <c r="S3409" t="str">
        <f t="shared" si="377"/>
        <v>theater</v>
      </c>
      <c r="T3409" t="str">
        <f t="shared" si="382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 s="12">
        <f t="shared" si="379"/>
        <v>41808.991944444446</v>
      </c>
      <c r="J3410">
        <v>1405727304</v>
      </c>
      <c r="K3410" s="12">
        <f t="shared" si="380"/>
        <v>41838.991944444446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15">
        <f t="shared" si="381"/>
        <v>211</v>
      </c>
      <c r="R3410" s="7">
        <f t="shared" si="378"/>
        <v>58.611111111111114</v>
      </c>
      <c r="S3410" t="str">
        <f t="shared" si="377"/>
        <v>theater</v>
      </c>
      <c r="T3410" t="str">
        <f t="shared" si="382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 s="12">
        <f t="shared" si="379"/>
        <v>42544.814328703709</v>
      </c>
      <c r="J3411">
        <v>1469998680</v>
      </c>
      <c r="K3411" s="12">
        <f t="shared" si="380"/>
        <v>42582.873611111107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15">
        <f t="shared" si="381"/>
        <v>123.6</v>
      </c>
      <c r="R3411" s="7">
        <f t="shared" si="378"/>
        <v>29.428571428571427</v>
      </c>
      <c r="S3411" t="str">
        <f t="shared" si="377"/>
        <v>theater</v>
      </c>
      <c r="T3411" t="str">
        <f t="shared" si="382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 s="12">
        <f t="shared" si="379"/>
        <v>42500.041550925926</v>
      </c>
      <c r="J3412">
        <v>1465196400</v>
      </c>
      <c r="K3412" s="12">
        <f t="shared" si="380"/>
        <v>42527.291666666672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15">
        <f t="shared" si="381"/>
        <v>108.5</v>
      </c>
      <c r="R3412" s="7">
        <f t="shared" si="378"/>
        <v>81.375</v>
      </c>
      <c r="S3412" t="str">
        <f t="shared" si="377"/>
        <v>theater</v>
      </c>
      <c r="T3412" t="str">
        <f t="shared" si="382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 s="12">
        <f t="shared" si="379"/>
        <v>42265.022824074069</v>
      </c>
      <c r="J3413">
        <v>1444264372</v>
      </c>
      <c r="K3413" s="12">
        <f t="shared" si="380"/>
        <v>42285.022824074069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15">
        <f t="shared" si="381"/>
        <v>103.56666666666668</v>
      </c>
      <c r="R3413" s="7">
        <f t="shared" si="378"/>
        <v>199.16666666666666</v>
      </c>
      <c r="S3413" t="str">
        <f t="shared" si="377"/>
        <v>theater</v>
      </c>
      <c r="T3413" t="str">
        <f t="shared" si="382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 s="12">
        <f t="shared" si="379"/>
        <v>41879.959050925929</v>
      </c>
      <c r="J3414">
        <v>1411858862</v>
      </c>
      <c r="K3414" s="12">
        <f t="shared" si="380"/>
        <v>41909.959050925929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15">
        <f t="shared" si="381"/>
        <v>100</v>
      </c>
      <c r="R3414" s="7">
        <f t="shared" si="378"/>
        <v>115.38461538461539</v>
      </c>
      <c r="S3414" t="str">
        <f t="shared" si="377"/>
        <v>theater</v>
      </c>
      <c r="T3414" t="str">
        <f t="shared" si="382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 s="12">
        <f t="shared" si="379"/>
        <v>42053.733078703706</v>
      </c>
      <c r="J3415">
        <v>1425099540</v>
      </c>
      <c r="K3415" s="12">
        <f t="shared" si="380"/>
        <v>42063.207638888889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15">
        <f t="shared" si="381"/>
        <v>130</v>
      </c>
      <c r="R3415" s="7">
        <f t="shared" si="378"/>
        <v>46.428571428571431</v>
      </c>
      <c r="S3415" t="str">
        <f t="shared" si="377"/>
        <v>theater</v>
      </c>
      <c r="T3415" t="str">
        <f t="shared" si="382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 s="12">
        <f t="shared" si="379"/>
        <v>42675.832465277781</v>
      </c>
      <c r="J3416">
        <v>1480579140</v>
      </c>
      <c r="K3416" s="12">
        <f t="shared" si="380"/>
        <v>42705.332638888889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15">
        <f t="shared" si="381"/>
        <v>103.49999999999999</v>
      </c>
      <c r="R3416" s="7">
        <f t="shared" si="378"/>
        <v>70.568181818181813</v>
      </c>
      <c r="S3416" t="str">
        <f t="shared" si="377"/>
        <v>theater</v>
      </c>
      <c r="T3416" t="str">
        <f t="shared" si="382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 s="12">
        <f t="shared" si="379"/>
        <v>42467.144166666665</v>
      </c>
      <c r="J3417">
        <v>1460935800</v>
      </c>
      <c r="K3417" s="12">
        <f t="shared" si="380"/>
        <v>42477.979166666672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15">
        <f t="shared" si="381"/>
        <v>100</v>
      </c>
      <c r="R3417" s="7">
        <f t="shared" si="378"/>
        <v>22.222222222222221</v>
      </c>
      <c r="S3417" t="str">
        <f t="shared" si="377"/>
        <v>theater</v>
      </c>
      <c r="T3417" t="str">
        <f t="shared" si="382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 s="12">
        <f t="shared" si="379"/>
        <v>42089.412557870368</v>
      </c>
      <c r="J3418">
        <v>1429813800</v>
      </c>
      <c r="K3418" s="12">
        <f t="shared" si="380"/>
        <v>42117.770833333328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15">
        <f t="shared" si="381"/>
        <v>119.6</v>
      </c>
      <c r="R3418" s="7">
        <f t="shared" si="378"/>
        <v>159.46666666666667</v>
      </c>
      <c r="S3418" t="str">
        <f t="shared" si="377"/>
        <v>theater</v>
      </c>
      <c r="T3418" t="str">
        <f t="shared" si="382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 s="12">
        <f t="shared" si="379"/>
        <v>41894.91375</v>
      </c>
      <c r="J3419">
        <v>1414284180</v>
      </c>
      <c r="K3419" s="12">
        <f t="shared" si="380"/>
        <v>41938.029861111114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15">
        <f t="shared" si="381"/>
        <v>100.00058823529412</v>
      </c>
      <c r="R3419" s="7">
        <f t="shared" si="378"/>
        <v>37.777999999999999</v>
      </c>
      <c r="S3419" t="str">
        <f t="shared" si="377"/>
        <v>theater</v>
      </c>
      <c r="T3419" t="str">
        <f t="shared" si="382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 s="12">
        <f t="shared" si="379"/>
        <v>41752.83457175926</v>
      </c>
      <c r="J3420">
        <v>1400875307</v>
      </c>
      <c r="K3420" s="12">
        <f t="shared" si="380"/>
        <v>41782.83457175926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15">
        <f t="shared" si="381"/>
        <v>100.875</v>
      </c>
      <c r="R3420" s="7">
        <f t="shared" si="378"/>
        <v>72.053571428571431</v>
      </c>
      <c r="S3420" t="str">
        <f t="shared" si="377"/>
        <v>theater</v>
      </c>
      <c r="T3420" t="str">
        <f t="shared" si="382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 s="12">
        <f t="shared" si="379"/>
        <v>42448.821585648147</v>
      </c>
      <c r="J3421">
        <v>1459978200</v>
      </c>
      <c r="K3421" s="12">
        <f t="shared" si="380"/>
        <v>42466.895833333328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15">
        <f t="shared" si="381"/>
        <v>106.54545454545455</v>
      </c>
      <c r="R3421" s="7">
        <f t="shared" si="378"/>
        <v>63.695652173913047</v>
      </c>
      <c r="S3421" t="str">
        <f t="shared" si="377"/>
        <v>theater</v>
      </c>
      <c r="T3421" t="str">
        <f t="shared" si="382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 s="12">
        <f t="shared" si="379"/>
        <v>42405.090300925927</v>
      </c>
      <c r="J3422">
        <v>1455408000</v>
      </c>
      <c r="K3422" s="12">
        <f t="shared" si="380"/>
        <v>42414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15">
        <f t="shared" si="381"/>
        <v>138</v>
      </c>
      <c r="R3422" s="7">
        <f t="shared" si="378"/>
        <v>28.411764705882351</v>
      </c>
      <c r="S3422" t="str">
        <f t="shared" si="377"/>
        <v>theater</v>
      </c>
      <c r="T3422" t="str">
        <f t="shared" si="382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 s="12">
        <f t="shared" si="379"/>
        <v>42037.791238425925</v>
      </c>
      <c r="J3423">
        <v>1425495563</v>
      </c>
      <c r="K3423" s="12">
        <f t="shared" si="380"/>
        <v>42067.791238425925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15">
        <f t="shared" si="381"/>
        <v>101.15</v>
      </c>
      <c r="R3423" s="7">
        <f t="shared" si="378"/>
        <v>103.21428571428571</v>
      </c>
      <c r="S3423" t="str">
        <f t="shared" si="377"/>
        <v>theater</v>
      </c>
      <c r="T3423" t="str">
        <f t="shared" si="382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 s="12">
        <f t="shared" si="379"/>
        <v>42323.562222222223</v>
      </c>
      <c r="J3424">
        <v>1450051200</v>
      </c>
      <c r="K3424" s="12">
        <f t="shared" si="380"/>
        <v>42352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15">
        <f t="shared" si="381"/>
        <v>109.1</v>
      </c>
      <c r="R3424" s="7">
        <f t="shared" si="378"/>
        <v>71.152173913043484</v>
      </c>
      <c r="S3424" t="str">
        <f t="shared" ref="S3424:S3487" si="383">LEFT(P3424,8-1)</f>
        <v>theater</v>
      </c>
      <c r="T3424" t="str">
        <f t="shared" si="382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 s="12">
        <f t="shared" si="379"/>
        <v>42088.911354166667</v>
      </c>
      <c r="J3425">
        <v>1429912341</v>
      </c>
      <c r="K3425" s="12">
        <f t="shared" si="380"/>
        <v>42118.911354166667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15">
        <f t="shared" si="381"/>
        <v>140</v>
      </c>
      <c r="R3425" s="7">
        <f t="shared" si="378"/>
        <v>35</v>
      </c>
      <c r="S3425" t="str">
        <f t="shared" si="383"/>
        <v>theater</v>
      </c>
      <c r="T3425" t="str">
        <f t="shared" si="382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 s="12">
        <f t="shared" si="379"/>
        <v>42018.676898148144</v>
      </c>
      <c r="J3426">
        <v>1423119540</v>
      </c>
      <c r="K3426" s="12">
        <f t="shared" si="380"/>
        <v>42040.290972222225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15">
        <f t="shared" si="381"/>
        <v>103.58333333333334</v>
      </c>
      <c r="R3426" s="7">
        <f t="shared" si="378"/>
        <v>81.776315789473685</v>
      </c>
      <c r="S3426" t="str">
        <f t="shared" si="383"/>
        <v>theater</v>
      </c>
      <c r="T3426" t="str">
        <f t="shared" si="382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 s="12">
        <f t="shared" si="379"/>
        <v>41884.617314814815</v>
      </c>
      <c r="J3427">
        <v>1412434136</v>
      </c>
      <c r="K3427" s="12">
        <f t="shared" si="380"/>
        <v>41916.617314814815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15">
        <f t="shared" si="381"/>
        <v>102.97033333333331</v>
      </c>
      <c r="R3427" s="7">
        <f t="shared" si="378"/>
        <v>297.02980769230766</v>
      </c>
      <c r="S3427" t="str">
        <f t="shared" si="383"/>
        <v>theater</v>
      </c>
      <c r="T3427" t="str">
        <f t="shared" si="382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 s="12">
        <f t="shared" si="379"/>
        <v>41884.056747685187</v>
      </c>
      <c r="J3428">
        <v>1411264800</v>
      </c>
      <c r="K3428" s="12">
        <f t="shared" si="380"/>
        <v>41903.083333333336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15">
        <f t="shared" si="381"/>
        <v>108.13333333333333</v>
      </c>
      <c r="R3428" s="7">
        <f t="shared" si="378"/>
        <v>46.609195402298852</v>
      </c>
      <c r="S3428" t="str">
        <f t="shared" si="383"/>
        <v>theater</v>
      </c>
      <c r="T3428" t="str">
        <f t="shared" si="382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 s="12">
        <f t="shared" si="379"/>
        <v>41792.645277777774</v>
      </c>
      <c r="J3429">
        <v>1404314952</v>
      </c>
      <c r="K3429" s="12">
        <f t="shared" si="380"/>
        <v>41822.645277777774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15">
        <f t="shared" si="381"/>
        <v>100</v>
      </c>
      <c r="R3429" s="7">
        <f t="shared" si="378"/>
        <v>51.724137931034484</v>
      </c>
      <c r="S3429" t="str">
        <f t="shared" si="383"/>
        <v>theater</v>
      </c>
      <c r="T3429" t="str">
        <f t="shared" si="382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 s="12">
        <f t="shared" si="379"/>
        <v>42038.720451388886</v>
      </c>
      <c r="J3430">
        <v>1425142800</v>
      </c>
      <c r="K3430" s="12">
        <f t="shared" si="380"/>
        <v>42063.708333333328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15">
        <f t="shared" si="381"/>
        <v>102.75000000000001</v>
      </c>
      <c r="R3430" s="7">
        <f t="shared" si="378"/>
        <v>40.294117647058826</v>
      </c>
      <c r="S3430" t="str">
        <f t="shared" si="383"/>
        <v>theater</v>
      </c>
      <c r="T3430" t="str">
        <f t="shared" si="382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 s="12">
        <f t="shared" si="379"/>
        <v>42662.021539351852</v>
      </c>
      <c r="J3431">
        <v>1478046661</v>
      </c>
      <c r="K3431" s="12">
        <f t="shared" si="380"/>
        <v>42676.021539351852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15">
        <f t="shared" si="381"/>
        <v>130</v>
      </c>
      <c r="R3431" s="7">
        <f t="shared" si="378"/>
        <v>16.25</v>
      </c>
      <c r="S3431" t="str">
        <f t="shared" si="383"/>
        <v>theater</v>
      </c>
      <c r="T3431" t="str">
        <f t="shared" si="382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 s="12">
        <f t="shared" si="379"/>
        <v>41820.945613425924</v>
      </c>
      <c r="J3432">
        <v>1406760101</v>
      </c>
      <c r="K3432" s="12">
        <f t="shared" si="380"/>
        <v>41850.945613425924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15">
        <f t="shared" si="381"/>
        <v>108.54949999999999</v>
      </c>
      <c r="R3432" s="7">
        <f t="shared" si="378"/>
        <v>30.152638888888887</v>
      </c>
      <c r="S3432" t="str">
        <f t="shared" si="383"/>
        <v>theater</v>
      </c>
      <c r="T3432" t="str">
        <f t="shared" si="382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 s="12">
        <f t="shared" si="379"/>
        <v>41839.730937500004</v>
      </c>
      <c r="J3433">
        <v>1408383153</v>
      </c>
      <c r="K3433" s="12">
        <f t="shared" si="380"/>
        <v>41869.730937500004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15">
        <f t="shared" si="381"/>
        <v>100</v>
      </c>
      <c r="R3433" s="7">
        <f t="shared" si="378"/>
        <v>95.238095238095241</v>
      </c>
      <c r="S3433" t="str">
        <f t="shared" si="383"/>
        <v>theater</v>
      </c>
      <c r="T3433" t="str">
        <f t="shared" si="382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 s="12">
        <f t="shared" si="379"/>
        <v>42380.581180555557</v>
      </c>
      <c r="J3434">
        <v>1454709600</v>
      </c>
      <c r="K3434" s="12">
        <f t="shared" si="380"/>
        <v>42405.916666666672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15">
        <f t="shared" si="381"/>
        <v>109.65</v>
      </c>
      <c r="R3434" s="7">
        <f t="shared" si="378"/>
        <v>52.214285714285715</v>
      </c>
      <c r="S3434" t="str">
        <f t="shared" si="383"/>
        <v>theater</v>
      </c>
      <c r="T3434" t="str">
        <f t="shared" si="382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 s="12">
        <f t="shared" si="379"/>
        <v>41776.063136574077</v>
      </c>
      <c r="J3435">
        <v>1402974000</v>
      </c>
      <c r="K3435" s="12">
        <f t="shared" si="380"/>
        <v>41807.125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15">
        <f t="shared" si="381"/>
        <v>100.26315789473684</v>
      </c>
      <c r="R3435" s="7">
        <f t="shared" si="378"/>
        <v>134.1549295774648</v>
      </c>
      <c r="S3435" t="str">
        <f t="shared" si="383"/>
        <v>theater</v>
      </c>
      <c r="T3435" t="str">
        <f t="shared" si="382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 s="12">
        <f t="shared" si="379"/>
        <v>41800.380428240744</v>
      </c>
      <c r="J3436">
        <v>1404983269</v>
      </c>
      <c r="K3436" s="12">
        <f t="shared" si="380"/>
        <v>41830.380428240744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15">
        <f t="shared" si="381"/>
        <v>105.55000000000001</v>
      </c>
      <c r="R3436" s="7">
        <f t="shared" si="378"/>
        <v>62.827380952380949</v>
      </c>
      <c r="S3436" t="str">
        <f t="shared" si="383"/>
        <v>theater</v>
      </c>
      <c r="T3436" t="str">
        <f t="shared" si="382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 s="12">
        <f t="shared" si="379"/>
        <v>42572.61681712963</v>
      </c>
      <c r="J3437">
        <v>1470538800</v>
      </c>
      <c r="K3437" s="12">
        <f t="shared" si="380"/>
        <v>42589.125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15">
        <f t="shared" si="381"/>
        <v>112.00000000000001</v>
      </c>
      <c r="R3437" s="7">
        <f t="shared" si="378"/>
        <v>58.94736842105263</v>
      </c>
      <c r="S3437" t="str">
        <f t="shared" si="383"/>
        <v>theater</v>
      </c>
      <c r="T3437" t="str">
        <f t="shared" si="382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 s="12">
        <f t="shared" si="379"/>
        <v>41851.541585648149</v>
      </c>
      <c r="J3438">
        <v>1408638480</v>
      </c>
      <c r="K3438" s="12">
        <f t="shared" si="380"/>
        <v>41872.686111111114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15">
        <f t="shared" si="381"/>
        <v>105.89999999999999</v>
      </c>
      <c r="R3438" s="7">
        <f t="shared" si="378"/>
        <v>143.1081081081081</v>
      </c>
      <c r="S3438" t="str">
        <f t="shared" si="383"/>
        <v>theater</v>
      </c>
      <c r="T3438" t="str">
        <f t="shared" si="382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 s="12">
        <f t="shared" si="379"/>
        <v>42205.710879629631</v>
      </c>
      <c r="J3439">
        <v>1440003820</v>
      </c>
      <c r="K3439" s="12">
        <f t="shared" si="380"/>
        <v>42235.710879629631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15">
        <f t="shared" si="381"/>
        <v>101</v>
      </c>
      <c r="R3439" s="7">
        <f t="shared" si="378"/>
        <v>84.166666666666671</v>
      </c>
      <c r="S3439" t="str">
        <f t="shared" si="383"/>
        <v>theater</v>
      </c>
      <c r="T3439" t="str">
        <f t="shared" si="382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 s="12">
        <f t="shared" si="379"/>
        <v>42100.927858796291</v>
      </c>
      <c r="J3440">
        <v>1430600400</v>
      </c>
      <c r="K3440" s="12">
        <f t="shared" si="380"/>
        <v>42126.875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15">
        <f t="shared" si="381"/>
        <v>104.2</v>
      </c>
      <c r="R3440" s="7">
        <f t="shared" si="378"/>
        <v>186.07142857142858</v>
      </c>
      <c r="S3440" t="str">
        <f t="shared" si="383"/>
        <v>theater</v>
      </c>
      <c r="T3440" t="str">
        <f t="shared" si="382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 s="12">
        <f t="shared" si="379"/>
        <v>42374.911226851851</v>
      </c>
      <c r="J3441">
        <v>1453179540</v>
      </c>
      <c r="K3441" s="12">
        <f t="shared" si="380"/>
        <v>42388.207638888889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15">
        <f t="shared" si="381"/>
        <v>134.67833333333334</v>
      </c>
      <c r="R3441" s="7">
        <f t="shared" si="378"/>
        <v>89.785555555555561</v>
      </c>
      <c r="S3441" t="str">
        <f t="shared" si="383"/>
        <v>theater</v>
      </c>
      <c r="T3441" t="str">
        <f t="shared" si="382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 s="12">
        <f t="shared" si="379"/>
        <v>41809.12300925926</v>
      </c>
      <c r="J3442">
        <v>1405095300</v>
      </c>
      <c r="K3442" s="12">
        <f t="shared" si="380"/>
        <v>41831.677083333336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15">
        <f t="shared" si="381"/>
        <v>105.2184</v>
      </c>
      <c r="R3442" s="7">
        <f t="shared" si="378"/>
        <v>64.157560975609755</v>
      </c>
      <c r="S3442" t="str">
        <f t="shared" si="383"/>
        <v>theater</v>
      </c>
      <c r="T3442" t="str">
        <f t="shared" si="382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 s="12">
        <f t="shared" si="379"/>
        <v>42294.429641203707</v>
      </c>
      <c r="J3443">
        <v>1447445820</v>
      </c>
      <c r="K3443" s="12">
        <f t="shared" si="380"/>
        <v>42321.845138888893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15">
        <f t="shared" si="381"/>
        <v>102.60000000000001</v>
      </c>
      <c r="R3443" s="7">
        <f t="shared" si="378"/>
        <v>59.651162790697676</v>
      </c>
      <c r="S3443" t="str">
        <f t="shared" si="383"/>
        <v>theater</v>
      </c>
      <c r="T3443" t="str">
        <f t="shared" si="382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 s="12">
        <f t="shared" si="379"/>
        <v>42124.841111111105</v>
      </c>
      <c r="J3444">
        <v>1433016672</v>
      </c>
      <c r="K3444" s="12">
        <f t="shared" si="380"/>
        <v>42154.841111111105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15">
        <f t="shared" si="381"/>
        <v>100</v>
      </c>
      <c r="R3444" s="7">
        <f t="shared" si="378"/>
        <v>31.25</v>
      </c>
      <c r="S3444" t="str">
        <f t="shared" si="383"/>
        <v>theater</v>
      </c>
      <c r="T3444" t="str">
        <f t="shared" si="382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 s="12">
        <f t="shared" si="379"/>
        <v>41861.524837962963</v>
      </c>
      <c r="J3445">
        <v>1410266146</v>
      </c>
      <c r="K3445" s="12">
        <f t="shared" si="380"/>
        <v>41891.524837962963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15">
        <f t="shared" si="381"/>
        <v>185.5</v>
      </c>
      <c r="R3445" s="7">
        <f t="shared" si="378"/>
        <v>41.222222222222221</v>
      </c>
      <c r="S3445" t="str">
        <f t="shared" si="383"/>
        <v>theater</v>
      </c>
      <c r="T3445" t="str">
        <f t="shared" si="382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 s="12">
        <f t="shared" si="379"/>
        <v>42521.291504629626</v>
      </c>
      <c r="J3446">
        <v>1465394340</v>
      </c>
      <c r="K3446" s="12">
        <f t="shared" si="380"/>
        <v>42529.582638888889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15">
        <f t="shared" si="381"/>
        <v>289</v>
      </c>
      <c r="R3446" s="7">
        <f t="shared" si="378"/>
        <v>43.35</v>
      </c>
      <c r="S3446" t="str">
        <f t="shared" si="383"/>
        <v>theater</v>
      </c>
      <c r="T3446" t="str">
        <f t="shared" si="382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 s="12">
        <f t="shared" si="379"/>
        <v>42272.530509259261</v>
      </c>
      <c r="J3447">
        <v>1445604236</v>
      </c>
      <c r="K3447" s="12">
        <f t="shared" si="380"/>
        <v>42300.530509259261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15">
        <f t="shared" si="381"/>
        <v>100</v>
      </c>
      <c r="R3447" s="7">
        <f t="shared" si="378"/>
        <v>64.516129032258064</v>
      </c>
      <c r="S3447" t="str">
        <f t="shared" si="383"/>
        <v>theater</v>
      </c>
      <c r="T3447" t="str">
        <f t="shared" si="382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 s="12">
        <f t="shared" si="379"/>
        <v>42016.832465277781</v>
      </c>
      <c r="J3448">
        <v>1423138800</v>
      </c>
      <c r="K3448" s="12">
        <f t="shared" si="380"/>
        <v>42040.513888888891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15">
        <f t="shared" si="381"/>
        <v>108.2</v>
      </c>
      <c r="R3448" s="7">
        <f t="shared" si="378"/>
        <v>43.28</v>
      </c>
      <c r="S3448" t="str">
        <f t="shared" si="383"/>
        <v>theater</v>
      </c>
      <c r="T3448" t="str">
        <f t="shared" si="382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 s="12">
        <f t="shared" si="379"/>
        <v>42402.889027777783</v>
      </c>
      <c r="J3449">
        <v>1458332412</v>
      </c>
      <c r="K3449" s="12">
        <f t="shared" si="380"/>
        <v>42447.847361111111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15">
        <f t="shared" si="381"/>
        <v>107.80000000000001</v>
      </c>
      <c r="R3449" s="7">
        <f t="shared" si="378"/>
        <v>77</v>
      </c>
      <c r="S3449" t="str">
        <f t="shared" si="383"/>
        <v>theater</v>
      </c>
      <c r="T3449" t="str">
        <f t="shared" si="382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 s="12">
        <f t="shared" si="379"/>
        <v>41960.119085648148</v>
      </c>
      <c r="J3450">
        <v>1418784689</v>
      </c>
      <c r="K3450" s="12">
        <f t="shared" si="380"/>
        <v>41990.119085648148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15">
        <f t="shared" si="381"/>
        <v>109.76190476190477</v>
      </c>
      <c r="R3450" s="7">
        <f t="shared" si="378"/>
        <v>51.222222222222221</v>
      </c>
      <c r="S3450" t="str">
        <f t="shared" si="383"/>
        <v>theater</v>
      </c>
      <c r="T3450" t="str">
        <f t="shared" si="382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 s="12">
        <f t="shared" si="379"/>
        <v>42532.052523148144</v>
      </c>
      <c r="J3451">
        <v>1468036800</v>
      </c>
      <c r="K3451" s="12">
        <f t="shared" si="380"/>
        <v>42560.166666666672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15">
        <f t="shared" si="381"/>
        <v>170.625</v>
      </c>
      <c r="R3451" s="7">
        <f t="shared" si="378"/>
        <v>68.25</v>
      </c>
      <c r="S3451" t="str">
        <f t="shared" si="383"/>
        <v>theater</v>
      </c>
      <c r="T3451" t="str">
        <f t="shared" si="382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 s="12">
        <f t="shared" si="379"/>
        <v>42036.704525462963</v>
      </c>
      <c r="J3452">
        <v>1427990071</v>
      </c>
      <c r="K3452" s="12">
        <f t="shared" si="380"/>
        <v>42096.662858796291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15">
        <f t="shared" si="381"/>
        <v>152</v>
      </c>
      <c r="R3452" s="7">
        <f t="shared" si="378"/>
        <v>19.487179487179485</v>
      </c>
      <c r="S3452" t="str">
        <f t="shared" si="383"/>
        <v>theater</v>
      </c>
      <c r="T3452" t="str">
        <f t="shared" si="382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 s="12">
        <f t="shared" si="379"/>
        <v>42088.723692129628</v>
      </c>
      <c r="J3453">
        <v>1429636927</v>
      </c>
      <c r="K3453" s="12">
        <f t="shared" si="380"/>
        <v>42115.723692129628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15">
        <f t="shared" si="381"/>
        <v>101.23076923076924</v>
      </c>
      <c r="R3453" s="7">
        <f t="shared" si="378"/>
        <v>41.125</v>
      </c>
      <c r="S3453" t="str">
        <f t="shared" si="383"/>
        <v>theater</v>
      </c>
      <c r="T3453" t="str">
        <f t="shared" si="382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 s="12">
        <f t="shared" si="379"/>
        <v>41820.639189814814</v>
      </c>
      <c r="J3454">
        <v>1406087940</v>
      </c>
      <c r="K3454" s="12">
        <f t="shared" si="380"/>
        <v>41843.165972222225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15">
        <f t="shared" si="381"/>
        <v>153.19999999999999</v>
      </c>
      <c r="R3454" s="7">
        <f t="shared" ref="R3454:R3517" si="384">(E3454/N3454)</f>
        <v>41.405405405405403</v>
      </c>
      <c r="S3454" t="str">
        <f t="shared" si="383"/>
        <v>theater</v>
      </c>
      <c r="T3454" t="str">
        <f t="shared" si="382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 s="12">
        <f t="shared" si="379"/>
        <v>42535.97865740741</v>
      </c>
      <c r="J3455">
        <v>1471130956</v>
      </c>
      <c r="K3455" s="12">
        <f t="shared" si="380"/>
        <v>42595.97865740741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15">
        <f t="shared" si="381"/>
        <v>128.33333333333334</v>
      </c>
      <c r="R3455" s="7">
        <f t="shared" si="384"/>
        <v>27.5</v>
      </c>
      <c r="S3455" t="str">
        <f t="shared" si="383"/>
        <v>theater</v>
      </c>
      <c r="T3455" t="str">
        <f t="shared" si="382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 s="12">
        <f t="shared" si="379"/>
        <v>41821.698599537034</v>
      </c>
      <c r="J3456">
        <v>1406825159</v>
      </c>
      <c r="K3456" s="12">
        <f t="shared" si="380"/>
        <v>41851.698599537034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15">
        <f t="shared" si="381"/>
        <v>100.71428571428571</v>
      </c>
      <c r="R3456" s="7">
        <f t="shared" si="384"/>
        <v>33.571428571428569</v>
      </c>
      <c r="S3456" t="str">
        <f t="shared" si="383"/>
        <v>theater</v>
      </c>
      <c r="T3456" t="str">
        <f t="shared" si="382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 s="12">
        <f t="shared" si="379"/>
        <v>42626.7503125</v>
      </c>
      <c r="J3457">
        <v>1476381627</v>
      </c>
      <c r="K3457" s="12">
        <f t="shared" si="380"/>
        <v>42656.7503125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15">
        <f t="shared" si="381"/>
        <v>100.64999999999999</v>
      </c>
      <c r="R3457" s="7">
        <f t="shared" si="384"/>
        <v>145.86956521739131</v>
      </c>
      <c r="S3457" t="str">
        <f t="shared" si="383"/>
        <v>theater</v>
      </c>
      <c r="T3457" t="str">
        <f t="shared" si="382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 s="12">
        <f t="shared" si="379"/>
        <v>41821.205636574072</v>
      </c>
      <c r="J3458">
        <v>1406876340</v>
      </c>
      <c r="K3458" s="12">
        <f t="shared" si="380"/>
        <v>41852.290972222225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15">
        <f t="shared" si="381"/>
        <v>191.3</v>
      </c>
      <c r="R3458" s="7">
        <f t="shared" si="384"/>
        <v>358.6875</v>
      </c>
      <c r="S3458" t="str">
        <f t="shared" si="383"/>
        <v>theater</v>
      </c>
      <c r="T3458" t="str">
        <f t="shared" si="382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 s="12">
        <f t="shared" ref="I3459:I3522" si="385">(((L3459/60)/60)/24)+DATE(1970, 1, 1)</f>
        <v>42016.706678240742</v>
      </c>
      <c r="J3459">
        <v>1423720740</v>
      </c>
      <c r="K3459" s="12">
        <f t="shared" ref="K3459:K3522" si="386">(((J3459/60)/60)/24)+DATE(1970, 1, 1)</f>
        <v>42047.249305555553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15">
        <f t="shared" ref="Q3459:Q3522" si="387">E3459/D3459*100</f>
        <v>140.19999999999999</v>
      </c>
      <c r="R3459" s="7">
        <f t="shared" si="384"/>
        <v>50.981818181818184</v>
      </c>
      <c r="S3459" t="str">
        <f t="shared" si="383"/>
        <v>theater</v>
      </c>
      <c r="T3459" t="str">
        <f t="shared" si="382"/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 s="12">
        <f t="shared" si="385"/>
        <v>42011.202581018515</v>
      </c>
      <c r="J3460">
        <v>1422937620</v>
      </c>
      <c r="K3460" s="12">
        <f t="shared" si="386"/>
        <v>42038.185416666667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15">
        <f t="shared" si="387"/>
        <v>124.33537832310839</v>
      </c>
      <c r="R3460" s="7">
        <f t="shared" si="384"/>
        <v>45.037037037037038</v>
      </c>
      <c r="S3460" t="str">
        <f t="shared" si="383"/>
        <v>theater</v>
      </c>
      <c r="T3460" t="str">
        <f t="shared" si="382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 s="12">
        <f t="shared" si="385"/>
        <v>42480.479861111111</v>
      </c>
      <c r="J3461">
        <v>1463743860</v>
      </c>
      <c r="K3461" s="12">
        <f t="shared" si="386"/>
        <v>42510.479861111111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15">
        <f t="shared" si="387"/>
        <v>126.2</v>
      </c>
      <c r="R3461" s="7">
        <f t="shared" si="384"/>
        <v>17.527777777777779</v>
      </c>
      <c r="S3461" t="str">
        <f t="shared" si="383"/>
        <v>theater</v>
      </c>
      <c r="T3461" t="str">
        <f t="shared" si="382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 s="12">
        <f t="shared" si="385"/>
        <v>41852.527222222219</v>
      </c>
      <c r="J3462">
        <v>1408106352</v>
      </c>
      <c r="K3462" s="12">
        <f t="shared" si="386"/>
        <v>41866.527222222219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15">
        <f t="shared" si="387"/>
        <v>190</v>
      </c>
      <c r="R3462" s="7">
        <f t="shared" si="384"/>
        <v>50</v>
      </c>
      <c r="S3462" t="str">
        <f t="shared" si="383"/>
        <v>theater</v>
      </c>
      <c r="T3462" t="str">
        <f t="shared" si="382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 s="12">
        <f t="shared" si="385"/>
        <v>42643.632858796293</v>
      </c>
      <c r="J3463">
        <v>1477710000</v>
      </c>
      <c r="K3463" s="12">
        <f t="shared" si="386"/>
        <v>42672.125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15">
        <f t="shared" si="387"/>
        <v>139</v>
      </c>
      <c r="R3463" s="7">
        <f t="shared" si="384"/>
        <v>57.916666666666664</v>
      </c>
      <c r="S3463" t="str">
        <f t="shared" si="383"/>
        <v>theater</v>
      </c>
      <c r="T3463" t="str">
        <f t="shared" si="382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 s="12">
        <f t="shared" si="385"/>
        <v>42179.898472222223</v>
      </c>
      <c r="J3464">
        <v>1436551200</v>
      </c>
      <c r="K3464" s="12">
        <f t="shared" si="386"/>
        <v>42195.75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15">
        <f t="shared" si="387"/>
        <v>202</v>
      </c>
      <c r="R3464" s="7">
        <f t="shared" si="384"/>
        <v>29.705882352941178</v>
      </c>
      <c r="S3464" t="str">
        <f t="shared" si="383"/>
        <v>theater</v>
      </c>
      <c r="T3464" t="str">
        <f t="shared" si="382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 s="12">
        <f t="shared" si="385"/>
        <v>42612.918807870374</v>
      </c>
      <c r="J3465">
        <v>1476158340</v>
      </c>
      <c r="K3465" s="12">
        <f t="shared" si="386"/>
        <v>42654.165972222225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15">
        <f t="shared" si="387"/>
        <v>103.38000000000001</v>
      </c>
      <c r="R3465" s="7">
        <f t="shared" si="384"/>
        <v>90.684210526315795</v>
      </c>
      <c r="S3465" t="str">
        <f t="shared" si="383"/>
        <v>theater</v>
      </c>
      <c r="T3465" t="str">
        <f t="shared" si="382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 s="12">
        <f t="shared" si="385"/>
        <v>42575.130057870367</v>
      </c>
      <c r="J3466">
        <v>1471921637</v>
      </c>
      <c r="K3466" s="12">
        <f t="shared" si="386"/>
        <v>42605.130057870367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15">
        <f t="shared" si="387"/>
        <v>102.3236</v>
      </c>
      <c r="R3466" s="7">
        <f t="shared" si="384"/>
        <v>55.012688172043013</v>
      </c>
      <c r="S3466" t="str">
        <f t="shared" si="383"/>
        <v>theater</v>
      </c>
      <c r="T3466" t="str">
        <f t="shared" si="382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 s="12">
        <f t="shared" si="385"/>
        <v>42200.625833333332</v>
      </c>
      <c r="J3467">
        <v>1439136000</v>
      </c>
      <c r="K3467" s="12">
        <f t="shared" si="386"/>
        <v>42225.666666666672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15">
        <f t="shared" si="387"/>
        <v>103</v>
      </c>
      <c r="R3467" s="7">
        <f t="shared" si="384"/>
        <v>57.222222222222221</v>
      </c>
      <c r="S3467" t="str">
        <f t="shared" si="383"/>
        <v>theater</v>
      </c>
      <c r="T3467" t="str">
        <f t="shared" ref="T3467:T3530" si="388">RIGHT(P3467,6-1)</f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 s="12">
        <f t="shared" si="385"/>
        <v>42420.019097222219</v>
      </c>
      <c r="J3468">
        <v>1461108450</v>
      </c>
      <c r="K3468" s="12">
        <f t="shared" si="386"/>
        <v>42479.977430555555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15">
        <f t="shared" si="387"/>
        <v>127.14285714285714</v>
      </c>
      <c r="R3468" s="7">
        <f t="shared" si="384"/>
        <v>72.950819672131146</v>
      </c>
      <c r="S3468" t="str">
        <f t="shared" si="383"/>
        <v>theater</v>
      </c>
      <c r="T3468" t="str">
        <f t="shared" si="388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 s="12">
        <f t="shared" si="385"/>
        <v>42053.671666666662</v>
      </c>
      <c r="J3469">
        <v>1426864032</v>
      </c>
      <c r="K3469" s="12">
        <f t="shared" si="386"/>
        <v>42083.630000000005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15">
        <f t="shared" si="387"/>
        <v>101</v>
      </c>
      <c r="R3469" s="7">
        <f t="shared" si="384"/>
        <v>64.468085106382972</v>
      </c>
      <c r="S3469" t="str">
        <f t="shared" si="383"/>
        <v>theater</v>
      </c>
      <c r="T3469" t="str">
        <f t="shared" si="388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 s="12">
        <f t="shared" si="385"/>
        <v>42605.765381944439</v>
      </c>
      <c r="J3470">
        <v>1474426800</v>
      </c>
      <c r="K3470" s="12">
        <f t="shared" si="386"/>
        <v>42634.125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15">
        <f t="shared" si="387"/>
        <v>121.78</v>
      </c>
      <c r="R3470" s="7">
        <f t="shared" si="384"/>
        <v>716.35294117647061</v>
      </c>
      <c r="S3470" t="str">
        <f t="shared" si="383"/>
        <v>theater</v>
      </c>
      <c r="T3470" t="str">
        <f t="shared" si="388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 s="12">
        <f t="shared" si="385"/>
        <v>42458.641724537039</v>
      </c>
      <c r="J3471">
        <v>1461857045</v>
      </c>
      <c r="K3471" s="12">
        <f t="shared" si="386"/>
        <v>42488.641724537039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15">
        <f t="shared" si="387"/>
        <v>113.39285714285714</v>
      </c>
      <c r="R3471" s="7">
        <f t="shared" si="384"/>
        <v>50.396825396825399</v>
      </c>
      <c r="S3471" t="str">
        <f t="shared" si="383"/>
        <v>theater</v>
      </c>
      <c r="T3471" t="str">
        <f t="shared" si="388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 s="12">
        <f t="shared" si="385"/>
        <v>42529.022013888884</v>
      </c>
      <c r="J3472">
        <v>1468618680</v>
      </c>
      <c r="K3472" s="12">
        <f t="shared" si="386"/>
        <v>42566.901388888888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15">
        <f t="shared" si="387"/>
        <v>150</v>
      </c>
      <c r="R3472" s="7">
        <f t="shared" si="384"/>
        <v>41.666666666666664</v>
      </c>
      <c r="S3472" t="str">
        <f t="shared" si="383"/>
        <v>theater</v>
      </c>
      <c r="T3472" t="str">
        <f t="shared" si="388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 s="12">
        <f t="shared" si="385"/>
        <v>41841.820486111108</v>
      </c>
      <c r="J3473">
        <v>1409515200</v>
      </c>
      <c r="K3473" s="12">
        <f t="shared" si="386"/>
        <v>41882.833333333336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15">
        <f t="shared" si="387"/>
        <v>214.6</v>
      </c>
      <c r="R3473" s="7">
        <f t="shared" si="384"/>
        <v>35.766666666666666</v>
      </c>
      <c r="S3473" t="str">
        <f t="shared" si="383"/>
        <v>theater</v>
      </c>
      <c r="T3473" t="str">
        <f t="shared" si="388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 s="12">
        <f t="shared" si="385"/>
        <v>41928.170497685183</v>
      </c>
      <c r="J3474">
        <v>1415253540</v>
      </c>
      <c r="K3474" s="12">
        <f t="shared" si="386"/>
        <v>41949.249305555553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15">
        <f t="shared" si="387"/>
        <v>102.05</v>
      </c>
      <c r="R3474" s="7">
        <f t="shared" si="384"/>
        <v>88.739130434782609</v>
      </c>
      <c r="S3474" t="str">
        <f t="shared" si="383"/>
        <v>theater</v>
      </c>
      <c r="T3474" t="str">
        <f t="shared" si="388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 s="12">
        <f t="shared" si="385"/>
        <v>42062.834444444445</v>
      </c>
      <c r="J3475">
        <v>1426883220</v>
      </c>
      <c r="K3475" s="12">
        <f t="shared" si="386"/>
        <v>42083.852083333331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15">
        <f t="shared" si="387"/>
        <v>100</v>
      </c>
      <c r="R3475" s="7">
        <f t="shared" si="384"/>
        <v>148.4848484848485</v>
      </c>
      <c r="S3475" t="str">
        <f t="shared" si="383"/>
        <v>theater</v>
      </c>
      <c r="T3475" t="str">
        <f t="shared" si="388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 s="12">
        <f t="shared" si="385"/>
        <v>42541.501516203702</v>
      </c>
      <c r="J3476">
        <v>1469016131</v>
      </c>
      <c r="K3476" s="12">
        <f t="shared" si="386"/>
        <v>42571.501516203702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15">
        <f t="shared" si="387"/>
        <v>101</v>
      </c>
      <c r="R3476" s="7">
        <f t="shared" si="384"/>
        <v>51.794871794871796</v>
      </c>
      <c r="S3476" t="str">
        <f t="shared" si="383"/>
        <v>theater</v>
      </c>
      <c r="T3476" t="str">
        <f t="shared" si="388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 s="12">
        <f t="shared" si="385"/>
        <v>41918.880833333329</v>
      </c>
      <c r="J3477">
        <v>1414972800</v>
      </c>
      <c r="K3477" s="12">
        <f t="shared" si="386"/>
        <v>41946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15">
        <f t="shared" si="387"/>
        <v>113.33333333333333</v>
      </c>
      <c r="R3477" s="7">
        <f t="shared" si="384"/>
        <v>20</v>
      </c>
      <c r="S3477" t="str">
        <f t="shared" si="383"/>
        <v>theater</v>
      </c>
      <c r="T3477" t="str">
        <f t="shared" si="388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 s="12">
        <f t="shared" si="385"/>
        <v>41921.279976851853</v>
      </c>
      <c r="J3478">
        <v>1414378800</v>
      </c>
      <c r="K3478" s="12">
        <f t="shared" si="386"/>
        <v>41939.125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15">
        <f t="shared" si="387"/>
        <v>104</v>
      </c>
      <c r="R3478" s="7">
        <f t="shared" si="384"/>
        <v>52</v>
      </c>
      <c r="S3478" t="str">
        <f t="shared" si="383"/>
        <v>theater</v>
      </c>
      <c r="T3478" t="str">
        <f t="shared" si="388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 s="12">
        <f t="shared" si="385"/>
        <v>42128.736608796295</v>
      </c>
      <c r="J3479">
        <v>1431831600</v>
      </c>
      <c r="K3479" s="12">
        <f t="shared" si="386"/>
        <v>42141.125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15">
        <f t="shared" si="387"/>
        <v>115.33333333333333</v>
      </c>
      <c r="R3479" s="7">
        <f t="shared" si="384"/>
        <v>53.230769230769234</v>
      </c>
      <c r="S3479" t="str">
        <f t="shared" si="383"/>
        <v>theater</v>
      </c>
      <c r="T3479" t="str">
        <f t="shared" si="388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 s="12">
        <f t="shared" si="385"/>
        <v>42053.916921296302</v>
      </c>
      <c r="J3480">
        <v>1426539600</v>
      </c>
      <c r="K3480" s="12">
        <f t="shared" si="386"/>
        <v>42079.875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15">
        <f t="shared" si="387"/>
        <v>112.85000000000001</v>
      </c>
      <c r="R3480" s="7">
        <f t="shared" si="384"/>
        <v>39.596491228070178</v>
      </c>
      <c r="S3480" t="str">
        <f t="shared" si="383"/>
        <v>theater</v>
      </c>
      <c r="T3480" t="str">
        <f t="shared" si="388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 s="12">
        <f t="shared" si="385"/>
        <v>41781.855092592588</v>
      </c>
      <c r="J3481">
        <v>1403382680</v>
      </c>
      <c r="K3481" s="12">
        <f t="shared" si="386"/>
        <v>41811.855092592588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15">
        <f t="shared" si="387"/>
        <v>127.86666666666666</v>
      </c>
      <c r="R3481" s="7">
        <f t="shared" si="384"/>
        <v>34.25</v>
      </c>
      <c r="S3481" t="str">
        <f t="shared" si="383"/>
        <v>theater</v>
      </c>
      <c r="T3481" t="str">
        <f t="shared" si="388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 s="12">
        <f t="shared" si="385"/>
        <v>42171.317442129628</v>
      </c>
      <c r="J3482">
        <v>1436562000</v>
      </c>
      <c r="K3482" s="12">
        <f t="shared" si="386"/>
        <v>42195.875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15">
        <f t="shared" si="387"/>
        <v>142.66666666666669</v>
      </c>
      <c r="R3482" s="7">
        <f t="shared" si="384"/>
        <v>164.61538461538461</v>
      </c>
      <c r="S3482" t="str">
        <f t="shared" si="383"/>
        <v>theater</v>
      </c>
      <c r="T3482" t="str">
        <f t="shared" si="388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 s="12">
        <f t="shared" si="385"/>
        <v>41989.24754629629</v>
      </c>
      <c r="J3483">
        <v>1420178188</v>
      </c>
      <c r="K3483" s="12">
        <f t="shared" si="386"/>
        <v>42006.24754629629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15">
        <f t="shared" si="387"/>
        <v>118.8</v>
      </c>
      <c r="R3483" s="7">
        <f t="shared" si="384"/>
        <v>125.05263157894737</v>
      </c>
      <c r="S3483" t="str">
        <f t="shared" si="383"/>
        <v>theater</v>
      </c>
      <c r="T3483" t="str">
        <f t="shared" si="388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 s="12">
        <f t="shared" si="385"/>
        <v>41796.771597222221</v>
      </c>
      <c r="J3484">
        <v>1404671466</v>
      </c>
      <c r="K3484" s="12">
        <f t="shared" si="386"/>
        <v>41826.771597222221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15">
        <f t="shared" si="387"/>
        <v>138.33333333333334</v>
      </c>
      <c r="R3484" s="7">
        <f t="shared" si="384"/>
        <v>51.875</v>
      </c>
      <c r="S3484" t="str">
        <f t="shared" si="383"/>
        <v>theater</v>
      </c>
      <c r="T3484" t="str">
        <f t="shared" si="388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 s="12">
        <f t="shared" si="385"/>
        <v>41793.668761574074</v>
      </c>
      <c r="J3485">
        <v>1404403381</v>
      </c>
      <c r="K3485" s="12">
        <f t="shared" si="386"/>
        <v>41823.668761574074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15">
        <f t="shared" si="387"/>
        <v>159.9402985074627</v>
      </c>
      <c r="R3485" s="7">
        <f t="shared" si="384"/>
        <v>40.285714285714285</v>
      </c>
      <c r="S3485" t="str">
        <f t="shared" si="383"/>
        <v>theater</v>
      </c>
      <c r="T3485" t="str">
        <f t="shared" si="388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 s="12">
        <f t="shared" si="385"/>
        <v>42506.760405092587</v>
      </c>
      <c r="J3486">
        <v>1466014499</v>
      </c>
      <c r="K3486" s="12">
        <f t="shared" si="386"/>
        <v>42536.760405092587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15">
        <f t="shared" si="387"/>
        <v>114.24000000000001</v>
      </c>
      <c r="R3486" s="7">
        <f t="shared" si="384"/>
        <v>64.909090909090907</v>
      </c>
      <c r="S3486" t="str">
        <f t="shared" si="383"/>
        <v>theater</v>
      </c>
      <c r="T3486" t="str">
        <f t="shared" si="388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 s="12">
        <f t="shared" si="385"/>
        <v>42372.693055555559</v>
      </c>
      <c r="J3487">
        <v>1454431080</v>
      </c>
      <c r="K3487" s="12">
        <f t="shared" si="386"/>
        <v>42402.693055555559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15">
        <f t="shared" si="387"/>
        <v>100.60606060606061</v>
      </c>
      <c r="R3487" s="7">
        <f t="shared" si="384"/>
        <v>55.333333333333336</v>
      </c>
      <c r="S3487" t="str">
        <f t="shared" si="383"/>
        <v>theater</v>
      </c>
      <c r="T3487" t="str">
        <f t="shared" si="388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 s="12">
        <f t="shared" si="385"/>
        <v>42126.87501157407</v>
      </c>
      <c r="J3488">
        <v>1433314740</v>
      </c>
      <c r="K3488" s="12">
        <f t="shared" si="386"/>
        <v>42158.290972222225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15">
        <f t="shared" si="387"/>
        <v>155.20000000000002</v>
      </c>
      <c r="R3488" s="7">
        <f t="shared" si="384"/>
        <v>83.142857142857139</v>
      </c>
      <c r="S3488" t="str">
        <f t="shared" ref="S3488:S3551" si="389">LEFT(P3488,8-1)</f>
        <v>theater</v>
      </c>
      <c r="T3488" t="str">
        <f t="shared" si="388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 s="12">
        <f t="shared" si="385"/>
        <v>42149.940416666665</v>
      </c>
      <c r="J3489">
        <v>1435185252</v>
      </c>
      <c r="K3489" s="12">
        <f t="shared" si="386"/>
        <v>42179.940416666665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15">
        <f t="shared" si="387"/>
        <v>127.75000000000001</v>
      </c>
      <c r="R3489" s="7">
        <f t="shared" si="384"/>
        <v>38.712121212121211</v>
      </c>
      <c r="S3489" t="str">
        <f t="shared" si="389"/>
        <v>theater</v>
      </c>
      <c r="T3489" t="str">
        <f t="shared" si="388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 s="12">
        <f t="shared" si="385"/>
        <v>42087.768055555556</v>
      </c>
      <c r="J3490">
        <v>1429286400</v>
      </c>
      <c r="K3490" s="12">
        <f t="shared" si="386"/>
        <v>42111.666666666672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15">
        <f t="shared" si="387"/>
        <v>121.2</v>
      </c>
      <c r="R3490" s="7">
        <f t="shared" si="384"/>
        <v>125.37931034482759</v>
      </c>
      <c r="S3490" t="str">
        <f t="shared" si="389"/>
        <v>theater</v>
      </c>
      <c r="T3490" t="str">
        <f t="shared" si="388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 s="12">
        <f t="shared" si="385"/>
        <v>41753.635775462964</v>
      </c>
      <c r="J3491">
        <v>1400965200</v>
      </c>
      <c r="K3491" s="12">
        <f t="shared" si="386"/>
        <v>41783.875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15">
        <f t="shared" si="387"/>
        <v>112.7</v>
      </c>
      <c r="R3491" s="7">
        <f t="shared" si="384"/>
        <v>78.263888888888886</v>
      </c>
      <c r="S3491" t="str">
        <f t="shared" si="389"/>
        <v>theater</v>
      </c>
      <c r="T3491" t="str">
        <f t="shared" si="388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 s="12">
        <f t="shared" si="385"/>
        <v>42443.802361111113</v>
      </c>
      <c r="J3492">
        <v>1460574924</v>
      </c>
      <c r="K3492" s="12">
        <f t="shared" si="386"/>
        <v>42473.802361111113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15">
        <f t="shared" si="387"/>
        <v>127.49999999999999</v>
      </c>
      <c r="R3492" s="7">
        <f t="shared" si="384"/>
        <v>47.222222222222221</v>
      </c>
      <c r="S3492" t="str">
        <f t="shared" si="389"/>
        <v>theater</v>
      </c>
      <c r="T3492" t="str">
        <f t="shared" si="388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 s="12">
        <f t="shared" si="385"/>
        <v>42121.249814814815</v>
      </c>
      <c r="J3493">
        <v>1431928784</v>
      </c>
      <c r="K3493" s="12">
        <f t="shared" si="386"/>
        <v>42142.249814814815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15">
        <f t="shared" si="387"/>
        <v>158.20000000000002</v>
      </c>
      <c r="R3493" s="7">
        <f t="shared" si="384"/>
        <v>79.099999999999994</v>
      </c>
      <c r="S3493" t="str">
        <f t="shared" si="389"/>
        <v>theater</v>
      </c>
      <c r="T3493" t="str">
        <f t="shared" si="388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 s="12">
        <f t="shared" si="385"/>
        <v>42268.009224537032</v>
      </c>
      <c r="J3494">
        <v>1445818397</v>
      </c>
      <c r="K3494" s="12">
        <f t="shared" si="386"/>
        <v>42303.009224537032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15">
        <f t="shared" si="387"/>
        <v>105.26894736842105</v>
      </c>
      <c r="R3494" s="7">
        <f t="shared" si="384"/>
        <v>114.29199999999999</v>
      </c>
      <c r="S3494" t="str">
        <f t="shared" si="389"/>
        <v>theater</v>
      </c>
      <c r="T3494" t="str">
        <f t="shared" si="388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 s="12">
        <f t="shared" si="385"/>
        <v>41848.866157407407</v>
      </c>
      <c r="J3495">
        <v>1408252260</v>
      </c>
      <c r="K3495" s="12">
        <f t="shared" si="386"/>
        <v>41868.21597222222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15">
        <f t="shared" si="387"/>
        <v>100</v>
      </c>
      <c r="R3495" s="7">
        <f t="shared" si="384"/>
        <v>51.724137931034484</v>
      </c>
      <c r="S3495" t="str">
        <f t="shared" si="389"/>
        <v>theater</v>
      </c>
      <c r="T3495" t="str">
        <f t="shared" si="388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 s="12">
        <f t="shared" si="385"/>
        <v>42689.214988425927</v>
      </c>
      <c r="J3496">
        <v>1480140000</v>
      </c>
      <c r="K3496" s="12">
        <f t="shared" si="386"/>
        <v>42700.25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15">
        <f t="shared" si="387"/>
        <v>100</v>
      </c>
      <c r="R3496" s="7">
        <f t="shared" si="384"/>
        <v>30.76923076923077</v>
      </c>
      <c r="S3496" t="str">
        <f t="shared" si="389"/>
        <v>theater</v>
      </c>
      <c r="T3496" t="str">
        <f t="shared" si="388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 s="12">
        <f t="shared" si="385"/>
        <v>41915.762835648151</v>
      </c>
      <c r="J3497">
        <v>1414862280</v>
      </c>
      <c r="K3497" s="12">
        <f t="shared" si="386"/>
        <v>41944.720833333333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15">
        <f t="shared" si="387"/>
        <v>106.86</v>
      </c>
      <c r="R3497" s="7">
        <f t="shared" si="384"/>
        <v>74.208333333333329</v>
      </c>
      <c r="S3497" t="str">
        <f t="shared" si="389"/>
        <v>theater</v>
      </c>
      <c r="T3497" t="str">
        <f t="shared" si="388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 s="12">
        <f t="shared" si="385"/>
        <v>42584.846828703703</v>
      </c>
      <c r="J3498">
        <v>1473625166</v>
      </c>
      <c r="K3498" s="12">
        <f t="shared" si="386"/>
        <v>42624.846828703703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15">
        <f t="shared" si="387"/>
        <v>124.4</v>
      </c>
      <c r="R3498" s="7">
        <f t="shared" si="384"/>
        <v>47.846153846153847</v>
      </c>
      <c r="S3498" t="str">
        <f t="shared" si="389"/>
        <v>theater</v>
      </c>
      <c r="T3498" t="str">
        <f t="shared" si="388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 s="12">
        <f t="shared" si="385"/>
        <v>42511.741944444439</v>
      </c>
      <c r="J3499">
        <v>1464904800</v>
      </c>
      <c r="K3499" s="12">
        <f t="shared" si="386"/>
        <v>42523.916666666672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15">
        <f t="shared" si="387"/>
        <v>108.70406189555126</v>
      </c>
      <c r="R3499" s="7">
        <f t="shared" si="384"/>
        <v>34.408163265306122</v>
      </c>
      <c r="S3499" t="str">
        <f t="shared" si="389"/>
        <v>theater</v>
      </c>
      <c r="T3499" t="str">
        <f t="shared" si="388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 s="12">
        <f t="shared" si="385"/>
        <v>42459.15861111111</v>
      </c>
      <c r="J3500">
        <v>1464471840</v>
      </c>
      <c r="K3500" s="12">
        <f t="shared" si="386"/>
        <v>42518.905555555553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15">
        <f t="shared" si="387"/>
        <v>102.42424242424242</v>
      </c>
      <c r="R3500" s="7">
        <f t="shared" si="384"/>
        <v>40.238095238095241</v>
      </c>
      <c r="S3500" t="str">
        <f t="shared" si="389"/>
        <v>theater</v>
      </c>
      <c r="T3500" t="str">
        <f t="shared" si="388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 s="12">
        <f t="shared" si="385"/>
        <v>42132.036168981482</v>
      </c>
      <c r="J3501">
        <v>1435733940</v>
      </c>
      <c r="K3501" s="12">
        <f t="shared" si="386"/>
        <v>42186.290972222225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15">
        <f t="shared" si="387"/>
        <v>105.5</v>
      </c>
      <c r="R3501" s="7">
        <f t="shared" si="384"/>
        <v>60.285714285714285</v>
      </c>
      <c r="S3501" t="str">
        <f t="shared" si="389"/>
        <v>theater</v>
      </c>
      <c r="T3501" t="str">
        <f t="shared" si="388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 s="12">
        <f t="shared" si="385"/>
        <v>42419.91942129629</v>
      </c>
      <c r="J3502">
        <v>1457326740</v>
      </c>
      <c r="K3502" s="12">
        <f t="shared" si="386"/>
        <v>42436.207638888889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15">
        <f t="shared" si="387"/>
        <v>106.3</v>
      </c>
      <c r="R3502" s="7">
        <f t="shared" si="384"/>
        <v>25.30952380952381</v>
      </c>
      <c r="S3502" t="str">
        <f t="shared" si="389"/>
        <v>theater</v>
      </c>
      <c r="T3502" t="str">
        <f t="shared" si="388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 s="12">
        <f t="shared" si="385"/>
        <v>42233.763831018514</v>
      </c>
      <c r="J3503">
        <v>1441995595</v>
      </c>
      <c r="K3503" s="12">
        <f t="shared" si="386"/>
        <v>42258.763831018514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15">
        <f t="shared" si="387"/>
        <v>100.66666666666666</v>
      </c>
      <c r="R3503" s="7">
        <f t="shared" si="384"/>
        <v>35.952380952380949</v>
      </c>
      <c r="S3503" t="str">
        <f t="shared" si="389"/>
        <v>theater</v>
      </c>
      <c r="T3503" t="str">
        <f t="shared" si="388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 s="12">
        <f t="shared" si="385"/>
        <v>42430.839398148149</v>
      </c>
      <c r="J3504">
        <v>1458100740</v>
      </c>
      <c r="K3504" s="12">
        <f t="shared" si="386"/>
        <v>42445.165972222225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15">
        <f t="shared" si="387"/>
        <v>105.4</v>
      </c>
      <c r="R3504" s="7">
        <f t="shared" si="384"/>
        <v>136</v>
      </c>
      <c r="S3504" t="str">
        <f t="shared" si="389"/>
        <v>theater</v>
      </c>
      <c r="T3504" t="str">
        <f t="shared" si="388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 s="12">
        <f t="shared" si="385"/>
        <v>42545.478333333333</v>
      </c>
      <c r="J3505">
        <v>1469359728</v>
      </c>
      <c r="K3505" s="12">
        <f t="shared" si="386"/>
        <v>42575.478333333333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15">
        <f t="shared" si="387"/>
        <v>107.55999999999999</v>
      </c>
      <c r="R3505" s="7">
        <f t="shared" si="384"/>
        <v>70.763157894736835</v>
      </c>
      <c r="S3505" t="str">
        <f t="shared" si="389"/>
        <v>theater</v>
      </c>
      <c r="T3505" t="str">
        <f t="shared" si="388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 s="12">
        <f t="shared" si="385"/>
        <v>42297.748738425929</v>
      </c>
      <c r="J3506">
        <v>1447959491</v>
      </c>
      <c r="K3506" s="12">
        <f t="shared" si="386"/>
        <v>42327.790405092594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15">
        <f t="shared" si="387"/>
        <v>100</v>
      </c>
      <c r="R3506" s="7">
        <f t="shared" si="384"/>
        <v>125</v>
      </c>
      <c r="S3506" t="str">
        <f t="shared" si="389"/>
        <v>theater</v>
      </c>
      <c r="T3506" t="str">
        <f t="shared" si="388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 s="12">
        <f t="shared" si="385"/>
        <v>41760.935706018521</v>
      </c>
      <c r="J3507">
        <v>1399953600</v>
      </c>
      <c r="K3507" s="12">
        <f t="shared" si="386"/>
        <v>41772.166666666664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15">
        <f t="shared" si="387"/>
        <v>103.76</v>
      </c>
      <c r="R3507" s="7">
        <f t="shared" si="384"/>
        <v>66.512820512820511</v>
      </c>
      <c r="S3507" t="str">
        <f t="shared" si="389"/>
        <v>theater</v>
      </c>
      <c r="T3507" t="str">
        <f t="shared" si="388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 s="12">
        <f t="shared" si="385"/>
        <v>41829.734259259261</v>
      </c>
      <c r="J3508">
        <v>1408815440</v>
      </c>
      <c r="K3508" s="12">
        <f t="shared" si="386"/>
        <v>41874.734259259261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15">
        <f t="shared" si="387"/>
        <v>101.49999999999999</v>
      </c>
      <c r="R3508" s="7">
        <f t="shared" si="384"/>
        <v>105</v>
      </c>
      <c r="S3508" t="str">
        <f t="shared" si="389"/>
        <v>theater</v>
      </c>
      <c r="T3508" t="str">
        <f t="shared" si="388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 s="12">
        <f t="shared" si="385"/>
        <v>42491.92288194444</v>
      </c>
      <c r="J3509">
        <v>1464732537</v>
      </c>
      <c r="K3509" s="12">
        <f t="shared" si="386"/>
        <v>42521.92288194444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15">
        <f t="shared" si="387"/>
        <v>104.4</v>
      </c>
      <c r="R3509" s="7">
        <f t="shared" si="384"/>
        <v>145</v>
      </c>
      <c r="S3509" t="str">
        <f t="shared" si="389"/>
        <v>theater</v>
      </c>
      <c r="T3509" t="str">
        <f t="shared" si="388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 s="12">
        <f t="shared" si="385"/>
        <v>42477.729780092588</v>
      </c>
      <c r="J3510">
        <v>1462914000</v>
      </c>
      <c r="K3510" s="12">
        <f t="shared" si="386"/>
        <v>42500.875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15">
        <f t="shared" si="387"/>
        <v>180</v>
      </c>
      <c r="R3510" s="7">
        <f t="shared" si="384"/>
        <v>12</v>
      </c>
      <c r="S3510" t="str">
        <f t="shared" si="389"/>
        <v>theater</v>
      </c>
      <c r="T3510" t="str">
        <f t="shared" si="388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 s="12">
        <f t="shared" si="385"/>
        <v>41950.859560185185</v>
      </c>
      <c r="J3511">
        <v>1416545700</v>
      </c>
      <c r="K3511" s="12">
        <f t="shared" si="386"/>
        <v>41964.204861111109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15">
        <f t="shared" si="387"/>
        <v>106.33333333333333</v>
      </c>
      <c r="R3511" s="7">
        <f t="shared" si="384"/>
        <v>96.666666666666671</v>
      </c>
      <c r="S3511" t="str">
        <f t="shared" si="389"/>
        <v>theater</v>
      </c>
      <c r="T3511" t="str">
        <f t="shared" si="388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 s="12">
        <f t="shared" si="385"/>
        <v>41802.62090277778</v>
      </c>
      <c r="J3512">
        <v>1404312846</v>
      </c>
      <c r="K3512" s="12">
        <f t="shared" si="386"/>
        <v>41822.62090277778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15">
        <f t="shared" si="387"/>
        <v>100.55555555555556</v>
      </c>
      <c r="R3512" s="7">
        <f t="shared" si="384"/>
        <v>60.333333333333336</v>
      </c>
      <c r="S3512" t="str">
        <f t="shared" si="389"/>
        <v>theater</v>
      </c>
      <c r="T3512" t="str">
        <f t="shared" si="388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 s="12">
        <f t="shared" si="385"/>
        <v>41927.873784722222</v>
      </c>
      <c r="J3513">
        <v>1415385000</v>
      </c>
      <c r="K3513" s="12">
        <f t="shared" si="386"/>
        <v>41950.770833333336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15">
        <f t="shared" si="387"/>
        <v>101.2</v>
      </c>
      <c r="R3513" s="7">
        <f t="shared" si="384"/>
        <v>79.89473684210526</v>
      </c>
      <c r="S3513" t="str">
        <f t="shared" si="389"/>
        <v>theater</v>
      </c>
      <c r="T3513" t="str">
        <f t="shared" si="388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 s="12">
        <f t="shared" si="385"/>
        <v>42057.536944444444</v>
      </c>
      <c r="J3514">
        <v>1429789992</v>
      </c>
      <c r="K3514" s="12">
        <f t="shared" si="386"/>
        <v>42117.49527777778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15">
        <f t="shared" si="387"/>
        <v>100</v>
      </c>
      <c r="R3514" s="7">
        <f t="shared" si="384"/>
        <v>58.823529411764703</v>
      </c>
      <c r="S3514" t="str">
        <f t="shared" si="389"/>
        <v>theater</v>
      </c>
      <c r="T3514" t="str">
        <f t="shared" si="388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 s="12">
        <f t="shared" si="385"/>
        <v>41781.096203703702</v>
      </c>
      <c r="J3515">
        <v>1401857940</v>
      </c>
      <c r="K3515" s="12">
        <f t="shared" si="386"/>
        <v>41794.207638888889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15">
        <f t="shared" si="387"/>
        <v>118.39285714285714</v>
      </c>
      <c r="R3515" s="7">
        <f t="shared" si="384"/>
        <v>75.340909090909093</v>
      </c>
      <c r="S3515" t="str">
        <f t="shared" si="389"/>
        <v>theater</v>
      </c>
      <c r="T3515" t="str">
        <f t="shared" si="388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 s="12">
        <f t="shared" si="385"/>
        <v>42020.846666666665</v>
      </c>
      <c r="J3516">
        <v>1422853140</v>
      </c>
      <c r="K3516" s="12">
        <f t="shared" si="386"/>
        <v>42037.207638888889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15">
        <f t="shared" si="387"/>
        <v>110.00000000000001</v>
      </c>
      <c r="R3516" s="7">
        <f t="shared" si="384"/>
        <v>55</v>
      </c>
      <c r="S3516" t="str">
        <f t="shared" si="389"/>
        <v>theater</v>
      </c>
      <c r="T3516" t="str">
        <f t="shared" si="388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 s="12">
        <f t="shared" si="385"/>
        <v>42125.772812499999</v>
      </c>
      <c r="J3517">
        <v>1433097171</v>
      </c>
      <c r="K3517" s="12">
        <f t="shared" si="386"/>
        <v>42155.772812499999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15">
        <f t="shared" si="387"/>
        <v>102.66666666666666</v>
      </c>
      <c r="R3517" s="7">
        <f t="shared" si="384"/>
        <v>66.956521739130437</v>
      </c>
      <c r="S3517" t="str">
        <f t="shared" si="389"/>
        <v>theater</v>
      </c>
      <c r="T3517" t="str">
        <f t="shared" si="388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 s="12">
        <f t="shared" si="385"/>
        <v>41856.010069444441</v>
      </c>
      <c r="J3518">
        <v>1410145200</v>
      </c>
      <c r="K3518" s="12">
        <f t="shared" si="386"/>
        <v>41890.125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15">
        <f t="shared" si="387"/>
        <v>100</v>
      </c>
      <c r="R3518" s="7">
        <f t="shared" ref="R3518:R3581" si="390">(E3518/N3518)</f>
        <v>227.27272727272728</v>
      </c>
      <c r="S3518" t="str">
        <f t="shared" si="389"/>
        <v>theater</v>
      </c>
      <c r="T3518" t="str">
        <f t="shared" si="388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 s="12">
        <f t="shared" si="385"/>
        <v>41794.817523148151</v>
      </c>
      <c r="J3519">
        <v>1404471600</v>
      </c>
      <c r="K3519" s="12">
        <f t="shared" si="386"/>
        <v>41824.458333333336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15">
        <f t="shared" si="387"/>
        <v>100</v>
      </c>
      <c r="R3519" s="7">
        <f t="shared" si="390"/>
        <v>307.69230769230768</v>
      </c>
      <c r="S3519" t="str">
        <f t="shared" si="389"/>
        <v>theater</v>
      </c>
      <c r="T3519" t="str">
        <f t="shared" si="388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 s="12">
        <f t="shared" si="385"/>
        <v>41893.783553240741</v>
      </c>
      <c r="J3520">
        <v>1412259660</v>
      </c>
      <c r="K3520" s="12">
        <f t="shared" si="386"/>
        <v>41914.597916666666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15">
        <f t="shared" si="387"/>
        <v>110.04599999999999</v>
      </c>
      <c r="R3520" s="7">
        <f t="shared" si="390"/>
        <v>50.020909090909093</v>
      </c>
      <c r="S3520" t="str">
        <f t="shared" si="389"/>
        <v>theater</v>
      </c>
      <c r="T3520" t="str">
        <f t="shared" si="388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 s="12">
        <f t="shared" si="385"/>
        <v>42037.598958333328</v>
      </c>
      <c r="J3521">
        <v>1425478950</v>
      </c>
      <c r="K3521" s="12">
        <f t="shared" si="386"/>
        <v>42067.598958333328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15">
        <f t="shared" si="387"/>
        <v>101.35000000000001</v>
      </c>
      <c r="R3521" s="7">
        <f t="shared" si="390"/>
        <v>72.392857142857139</v>
      </c>
      <c r="S3521" t="str">
        <f t="shared" si="389"/>
        <v>theater</v>
      </c>
      <c r="T3521" t="str">
        <f t="shared" si="388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 s="12">
        <f t="shared" si="385"/>
        <v>42227.824212962965</v>
      </c>
      <c r="J3522">
        <v>1441547220</v>
      </c>
      <c r="K3522" s="12">
        <f t="shared" si="386"/>
        <v>42253.57430555555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15">
        <f t="shared" si="387"/>
        <v>100.75</v>
      </c>
      <c r="R3522" s="7">
        <f t="shared" si="390"/>
        <v>95.952380952380949</v>
      </c>
      <c r="S3522" t="str">
        <f t="shared" si="389"/>
        <v>theater</v>
      </c>
      <c r="T3522" t="str">
        <f t="shared" si="388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 s="12">
        <f t="shared" ref="I3523:I3586" si="391">(((L3523/60)/60)/24)+DATE(1970, 1, 1)</f>
        <v>41881.361342592594</v>
      </c>
      <c r="J3523">
        <v>1411980020</v>
      </c>
      <c r="K3523" s="12">
        <f t="shared" ref="K3523:K3586" si="392">(((J3523/60)/60)/24)+DATE(1970, 1, 1)</f>
        <v>41911.361342592594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15">
        <f t="shared" ref="Q3523:Q3586" si="393">E3523/D3523*100</f>
        <v>169.42857142857144</v>
      </c>
      <c r="R3523" s="7">
        <f t="shared" si="390"/>
        <v>45.615384615384613</v>
      </c>
      <c r="S3523" t="str">
        <f t="shared" si="389"/>
        <v>theater</v>
      </c>
      <c r="T3523" t="str">
        <f t="shared" si="388"/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 s="12">
        <f t="shared" si="391"/>
        <v>42234.789884259255</v>
      </c>
      <c r="J3524">
        <v>1442311560</v>
      </c>
      <c r="K3524" s="12">
        <f t="shared" si="392"/>
        <v>42262.420833333337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15">
        <f t="shared" si="393"/>
        <v>100</v>
      </c>
      <c r="R3524" s="7">
        <f t="shared" si="390"/>
        <v>41.029411764705884</v>
      </c>
      <c r="S3524" t="str">
        <f t="shared" si="389"/>
        <v>theater</v>
      </c>
      <c r="T3524" t="str">
        <f t="shared" si="388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 s="12">
        <f t="shared" si="391"/>
        <v>42581.397546296299</v>
      </c>
      <c r="J3525">
        <v>1474844400</v>
      </c>
      <c r="K3525" s="12">
        <f t="shared" si="392"/>
        <v>42638.958333333328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15">
        <f t="shared" si="393"/>
        <v>113.65</v>
      </c>
      <c r="R3525" s="7">
        <f t="shared" si="390"/>
        <v>56.825000000000003</v>
      </c>
      <c r="S3525" t="str">
        <f t="shared" si="389"/>
        <v>theater</v>
      </c>
      <c r="T3525" t="str">
        <f t="shared" si="388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 s="12">
        <f t="shared" si="391"/>
        <v>41880.76357638889</v>
      </c>
      <c r="J3526">
        <v>1410580800</v>
      </c>
      <c r="K3526" s="12">
        <f t="shared" si="392"/>
        <v>41895.166666666664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15">
        <f t="shared" si="393"/>
        <v>101.56</v>
      </c>
      <c r="R3526" s="7">
        <f t="shared" si="390"/>
        <v>137.24324324324326</v>
      </c>
      <c r="S3526" t="str">
        <f t="shared" si="389"/>
        <v>theater</v>
      </c>
      <c r="T3526" t="str">
        <f t="shared" si="388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 s="12">
        <f t="shared" si="391"/>
        <v>42214.6956712963</v>
      </c>
      <c r="J3527">
        <v>1439136000</v>
      </c>
      <c r="K3527" s="12">
        <f t="shared" si="392"/>
        <v>42225.666666666672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15">
        <f t="shared" si="393"/>
        <v>106</v>
      </c>
      <c r="R3527" s="7">
        <f t="shared" si="390"/>
        <v>75.714285714285708</v>
      </c>
      <c r="S3527" t="str">
        <f t="shared" si="389"/>
        <v>theater</v>
      </c>
      <c r="T3527" t="str">
        <f t="shared" si="388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 s="12">
        <f t="shared" si="391"/>
        <v>42460.335312499999</v>
      </c>
      <c r="J3528">
        <v>1461823140</v>
      </c>
      <c r="K3528" s="12">
        <f t="shared" si="392"/>
        <v>42488.249305555553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15">
        <f t="shared" si="393"/>
        <v>102</v>
      </c>
      <c r="R3528" s="7">
        <f t="shared" si="390"/>
        <v>99</v>
      </c>
      <c r="S3528" t="str">
        <f t="shared" si="389"/>
        <v>theater</v>
      </c>
      <c r="T3528" t="str">
        <f t="shared" si="388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 s="12">
        <f t="shared" si="391"/>
        <v>42167.023206018523</v>
      </c>
      <c r="J3529">
        <v>1436587140</v>
      </c>
      <c r="K3529" s="12">
        <f t="shared" si="392"/>
        <v>42196.165972222225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15">
        <f t="shared" si="393"/>
        <v>116.91666666666667</v>
      </c>
      <c r="R3529" s="7">
        <f t="shared" si="390"/>
        <v>81.569767441860463</v>
      </c>
      <c r="S3529" t="str">
        <f t="shared" si="389"/>
        <v>theater</v>
      </c>
      <c r="T3529" t="str">
        <f t="shared" si="388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 s="12">
        <f t="shared" si="391"/>
        <v>42733.50136574074</v>
      </c>
      <c r="J3530">
        <v>1484740918</v>
      </c>
      <c r="K3530" s="12">
        <f t="shared" si="392"/>
        <v>42753.50136574074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15">
        <f t="shared" si="393"/>
        <v>101.15151515151514</v>
      </c>
      <c r="R3530" s="7">
        <f t="shared" si="390"/>
        <v>45.108108108108105</v>
      </c>
      <c r="S3530" t="str">
        <f t="shared" si="389"/>
        <v>theater</v>
      </c>
      <c r="T3530" t="str">
        <f t="shared" si="388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 s="12">
        <f t="shared" si="391"/>
        <v>42177.761782407411</v>
      </c>
      <c r="J3531">
        <v>1436749200</v>
      </c>
      <c r="K3531" s="12">
        <f t="shared" si="392"/>
        <v>42198.041666666672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15">
        <f t="shared" si="393"/>
        <v>132</v>
      </c>
      <c r="R3531" s="7">
        <f t="shared" si="390"/>
        <v>36.666666666666664</v>
      </c>
      <c r="S3531" t="str">
        <f t="shared" si="389"/>
        <v>theater</v>
      </c>
      <c r="T3531" t="str">
        <f t="shared" ref="T3531:T3594" si="394">RIGHT(P3531,6-1)</f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 s="12">
        <f t="shared" si="391"/>
        <v>42442.623344907406</v>
      </c>
      <c r="J3532">
        <v>1460318400</v>
      </c>
      <c r="K3532" s="12">
        <f t="shared" si="392"/>
        <v>42470.833333333328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15">
        <f t="shared" si="393"/>
        <v>100</v>
      </c>
      <c r="R3532" s="7">
        <f t="shared" si="390"/>
        <v>125</v>
      </c>
      <c r="S3532" t="str">
        <f t="shared" si="389"/>
        <v>theater</v>
      </c>
      <c r="T3532" t="str">
        <f t="shared" si="394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 s="12">
        <f t="shared" si="391"/>
        <v>42521.654328703706</v>
      </c>
      <c r="J3533">
        <v>1467301334</v>
      </c>
      <c r="K3533" s="12">
        <f t="shared" si="392"/>
        <v>42551.654328703706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15">
        <f t="shared" si="393"/>
        <v>128</v>
      </c>
      <c r="R3533" s="7">
        <f t="shared" si="390"/>
        <v>49.230769230769234</v>
      </c>
      <c r="S3533" t="str">
        <f t="shared" si="389"/>
        <v>theater</v>
      </c>
      <c r="T3533" t="str">
        <f t="shared" si="394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 s="12">
        <f t="shared" si="391"/>
        <v>41884.599849537037</v>
      </c>
      <c r="J3534">
        <v>1411012740</v>
      </c>
      <c r="K3534" s="12">
        <f t="shared" si="392"/>
        <v>41900.165972222225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15">
        <f t="shared" si="393"/>
        <v>118.95833333333334</v>
      </c>
      <c r="R3534" s="7">
        <f t="shared" si="390"/>
        <v>42.296296296296298</v>
      </c>
      <c r="S3534" t="str">
        <f t="shared" si="389"/>
        <v>theater</v>
      </c>
      <c r="T3534" t="str">
        <f t="shared" si="394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 s="12">
        <f t="shared" si="391"/>
        <v>42289.761192129634</v>
      </c>
      <c r="J3535">
        <v>1447269367</v>
      </c>
      <c r="K3535" s="12">
        <f t="shared" si="392"/>
        <v>42319.802858796291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15">
        <f t="shared" si="393"/>
        <v>126.2</v>
      </c>
      <c r="R3535" s="7">
        <f t="shared" si="390"/>
        <v>78.875</v>
      </c>
      <c r="S3535" t="str">
        <f t="shared" si="389"/>
        <v>theater</v>
      </c>
      <c r="T3535" t="str">
        <f t="shared" si="394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 s="12">
        <f t="shared" si="391"/>
        <v>42243.6252662037</v>
      </c>
      <c r="J3536">
        <v>1443711623</v>
      </c>
      <c r="K3536" s="12">
        <f t="shared" si="392"/>
        <v>42278.6252662037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15">
        <f t="shared" si="393"/>
        <v>156.20000000000002</v>
      </c>
      <c r="R3536" s="7">
        <f t="shared" si="390"/>
        <v>38.284313725490193</v>
      </c>
      <c r="S3536" t="str">
        <f t="shared" si="389"/>
        <v>theater</v>
      </c>
      <c r="T3536" t="str">
        <f t="shared" si="394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 s="12">
        <f t="shared" si="391"/>
        <v>42248.640162037031</v>
      </c>
      <c r="J3537">
        <v>1443808800</v>
      </c>
      <c r="K3537" s="12">
        <f t="shared" si="392"/>
        <v>42279.75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15">
        <f t="shared" si="393"/>
        <v>103.15</v>
      </c>
      <c r="R3537" s="7">
        <f t="shared" si="390"/>
        <v>44.847826086956523</v>
      </c>
      <c r="S3537" t="str">
        <f t="shared" si="389"/>
        <v>theater</v>
      </c>
      <c r="T3537" t="str">
        <f t="shared" si="394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 s="12">
        <f t="shared" si="391"/>
        <v>42328.727141203708</v>
      </c>
      <c r="J3538">
        <v>1450612740</v>
      </c>
      <c r="K3538" s="12">
        <f t="shared" si="392"/>
        <v>42358.499305555553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15">
        <f t="shared" si="393"/>
        <v>153.33333333333334</v>
      </c>
      <c r="R3538" s="7">
        <f t="shared" si="390"/>
        <v>13.529411764705882</v>
      </c>
      <c r="S3538" t="str">
        <f t="shared" si="389"/>
        <v>theater</v>
      </c>
      <c r="T3538" t="str">
        <f t="shared" si="394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 s="12">
        <f t="shared" si="391"/>
        <v>41923.354351851849</v>
      </c>
      <c r="J3539">
        <v>1416211140</v>
      </c>
      <c r="K3539" s="12">
        <f t="shared" si="392"/>
        <v>41960.332638888889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15">
        <f t="shared" si="393"/>
        <v>180.44444444444446</v>
      </c>
      <c r="R3539" s="7">
        <f t="shared" si="390"/>
        <v>43.5</v>
      </c>
      <c r="S3539" t="str">
        <f t="shared" si="389"/>
        <v>theater</v>
      </c>
      <c r="T3539" t="str">
        <f t="shared" si="394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 s="12">
        <f t="shared" si="391"/>
        <v>42571.420601851853</v>
      </c>
      <c r="J3540">
        <v>1471428340</v>
      </c>
      <c r="K3540" s="12">
        <f t="shared" si="392"/>
        <v>42599.420601851853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15">
        <f t="shared" si="393"/>
        <v>128.44999999999999</v>
      </c>
      <c r="R3540" s="7">
        <f t="shared" si="390"/>
        <v>30.951807228915662</v>
      </c>
      <c r="S3540" t="str">
        <f t="shared" si="389"/>
        <v>theater</v>
      </c>
      <c r="T3540" t="str">
        <f t="shared" si="394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 s="12">
        <f t="shared" si="391"/>
        <v>42600.756041666667</v>
      </c>
      <c r="J3541">
        <v>1473358122</v>
      </c>
      <c r="K3541" s="12">
        <f t="shared" si="392"/>
        <v>42621.756041666667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15">
        <f t="shared" si="393"/>
        <v>119.66666666666667</v>
      </c>
      <c r="R3541" s="7">
        <f t="shared" si="390"/>
        <v>55.230769230769234</v>
      </c>
      <c r="S3541" t="str">
        <f t="shared" si="389"/>
        <v>theater</v>
      </c>
      <c r="T3541" t="str">
        <f t="shared" si="394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 s="12">
        <f t="shared" si="391"/>
        <v>42517.003368055557</v>
      </c>
      <c r="J3542">
        <v>1466899491</v>
      </c>
      <c r="K3542" s="12">
        <f t="shared" si="392"/>
        <v>42547.003368055557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15">
        <f t="shared" si="393"/>
        <v>123</v>
      </c>
      <c r="R3542" s="7">
        <f t="shared" si="390"/>
        <v>46.125</v>
      </c>
      <c r="S3542" t="str">
        <f t="shared" si="389"/>
        <v>theater</v>
      </c>
      <c r="T3542" t="str">
        <f t="shared" si="394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 s="12">
        <f t="shared" si="391"/>
        <v>42222.730034722219</v>
      </c>
      <c r="J3543">
        <v>1441042275</v>
      </c>
      <c r="K3543" s="12">
        <f t="shared" si="392"/>
        <v>42247.730034722219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15">
        <f t="shared" si="393"/>
        <v>105</v>
      </c>
      <c r="R3543" s="7">
        <f t="shared" si="390"/>
        <v>39.375</v>
      </c>
      <c r="S3543" t="str">
        <f t="shared" si="389"/>
        <v>theater</v>
      </c>
      <c r="T3543" t="str">
        <f t="shared" si="394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 s="12">
        <f t="shared" si="391"/>
        <v>41829.599791666667</v>
      </c>
      <c r="J3544">
        <v>1410099822</v>
      </c>
      <c r="K3544" s="12">
        <f t="shared" si="392"/>
        <v>41889.599791666667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15">
        <f t="shared" si="393"/>
        <v>102.23636363636363</v>
      </c>
      <c r="R3544" s="7">
        <f t="shared" si="390"/>
        <v>66.152941176470591</v>
      </c>
      <c r="S3544" t="str">
        <f t="shared" si="389"/>
        <v>theater</v>
      </c>
      <c r="T3544" t="str">
        <f t="shared" si="394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 s="12">
        <f t="shared" si="391"/>
        <v>42150.755312499998</v>
      </c>
      <c r="J3545">
        <v>1435255659</v>
      </c>
      <c r="K3545" s="12">
        <f t="shared" si="392"/>
        <v>42180.755312499998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15">
        <f t="shared" si="393"/>
        <v>104.66666666666666</v>
      </c>
      <c r="R3545" s="7">
        <f t="shared" si="390"/>
        <v>54.137931034482762</v>
      </c>
      <c r="S3545" t="str">
        <f t="shared" si="389"/>
        <v>theater</v>
      </c>
      <c r="T3545" t="str">
        <f t="shared" si="394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 s="12">
        <f t="shared" si="391"/>
        <v>42040.831678240742</v>
      </c>
      <c r="J3546">
        <v>1425758257</v>
      </c>
      <c r="K3546" s="12">
        <f t="shared" si="392"/>
        <v>42070.831678240742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15">
        <f t="shared" si="393"/>
        <v>100</v>
      </c>
      <c r="R3546" s="7">
        <f t="shared" si="390"/>
        <v>104.16666666666667</v>
      </c>
      <c r="S3546" t="str">
        <f t="shared" si="389"/>
        <v>theater</v>
      </c>
      <c r="T3546" t="str">
        <f t="shared" si="394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 s="12">
        <f t="shared" si="391"/>
        <v>42075.807395833333</v>
      </c>
      <c r="J3547">
        <v>1428780159</v>
      </c>
      <c r="K3547" s="12">
        <f t="shared" si="392"/>
        <v>42105.807395833333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15">
        <f t="shared" si="393"/>
        <v>100.4</v>
      </c>
      <c r="R3547" s="7">
        <f t="shared" si="390"/>
        <v>31.375</v>
      </c>
      <c r="S3547" t="str">
        <f t="shared" si="389"/>
        <v>theater</v>
      </c>
      <c r="T3547" t="str">
        <f t="shared" si="394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 s="12">
        <f t="shared" si="391"/>
        <v>42073.660694444443</v>
      </c>
      <c r="J3548">
        <v>1427860740</v>
      </c>
      <c r="K3548" s="12">
        <f t="shared" si="392"/>
        <v>42095.165972222225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15">
        <f t="shared" si="393"/>
        <v>102.27272727272727</v>
      </c>
      <c r="R3548" s="7">
        <f t="shared" si="390"/>
        <v>59.210526315789473</v>
      </c>
      <c r="S3548" t="str">
        <f t="shared" si="389"/>
        <v>theater</v>
      </c>
      <c r="T3548" t="str">
        <f t="shared" si="394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 s="12">
        <f t="shared" si="391"/>
        <v>42480.078715277778</v>
      </c>
      <c r="J3549">
        <v>1463198340</v>
      </c>
      <c r="K3549" s="12">
        <f t="shared" si="392"/>
        <v>42504.165972222225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15">
        <f t="shared" si="393"/>
        <v>114.40928571428573</v>
      </c>
      <c r="R3549" s="7">
        <f t="shared" si="390"/>
        <v>119.17633928571429</v>
      </c>
      <c r="S3549" t="str">
        <f t="shared" si="389"/>
        <v>theater</v>
      </c>
      <c r="T3549" t="str">
        <f t="shared" si="394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 s="12">
        <f t="shared" si="391"/>
        <v>42411.942291666666</v>
      </c>
      <c r="J3550">
        <v>1457139600</v>
      </c>
      <c r="K3550" s="12">
        <f t="shared" si="392"/>
        <v>42434.041666666672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15">
        <f t="shared" si="393"/>
        <v>101.9047619047619</v>
      </c>
      <c r="R3550" s="7">
        <f t="shared" si="390"/>
        <v>164.61538461538461</v>
      </c>
      <c r="S3550" t="str">
        <f t="shared" si="389"/>
        <v>theater</v>
      </c>
      <c r="T3550" t="str">
        <f t="shared" si="394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 s="12">
        <f t="shared" si="391"/>
        <v>42223.394363425927</v>
      </c>
      <c r="J3551">
        <v>1441358873</v>
      </c>
      <c r="K3551" s="12">
        <f t="shared" si="392"/>
        <v>42251.394363425927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15">
        <f t="shared" si="393"/>
        <v>102</v>
      </c>
      <c r="R3551" s="7">
        <f t="shared" si="390"/>
        <v>24.285714285714285</v>
      </c>
      <c r="S3551" t="str">
        <f t="shared" si="389"/>
        <v>theater</v>
      </c>
      <c r="T3551" t="str">
        <f t="shared" si="394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 s="12">
        <f t="shared" si="391"/>
        <v>42462.893495370372</v>
      </c>
      <c r="J3552">
        <v>1462224398</v>
      </c>
      <c r="K3552" s="12">
        <f t="shared" si="392"/>
        <v>42492.893495370372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15">
        <f t="shared" si="393"/>
        <v>104.80000000000001</v>
      </c>
      <c r="R3552" s="7">
        <f t="shared" si="390"/>
        <v>40.9375</v>
      </c>
      <c r="S3552" t="str">
        <f t="shared" ref="S3552:S3615" si="395">LEFT(P3552,8-1)</f>
        <v>theater</v>
      </c>
      <c r="T3552" t="str">
        <f t="shared" si="394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 s="12">
        <f t="shared" si="391"/>
        <v>41753.515856481477</v>
      </c>
      <c r="J3553">
        <v>1400796420</v>
      </c>
      <c r="K3553" s="12">
        <f t="shared" si="392"/>
        <v>41781.921527777777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15">
        <f t="shared" si="393"/>
        <v>101.83333333333333</v>
      </c>
      <c r="R3553" s="7">
        <f t="shared" si="390"/>
        <v>61.1</v>
      </c>
      <c r="S3553" t="str">
        <f t="shared" si="395"/>
        <v>theater</v>
      </c>
      <c r="T3553" t="str">
        <f t="shared" si="394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 s="12">
        <f t="shared" si="391"/>
        <v>41788.587083333332</v>
      </c>
      <c r="J3554">
        <v>1403964324</v>
      </c>
      <c r="K3554" s="12">
        <f t="shared" si="392"/>
        <v>41818.587083333332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15">
        <f t="shared" si="393"/>
        <v>100</v>
      </c>
      <c r="R3554" s="7">
        <f t="shared" si="390"/>
        <v>38.65</v>
      </c>
      <c r="S3554" t="str">
        <f t="shared" si="395"/>
        <v>theater</v>
      </c>
      <c r="T3554" t="str">
        <f t="shared" si="394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 s="12">
        <f t="shared" si="391"/>
        <v>42196.028703703705</v>
      </c>
      <c r="J3555">
        <v>1439337600</v>
      </c>
      <c r="K3555" s="12">
        <f t="shared" si="392"/>
        <v>42228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15">
        <f t="shared" si="393"/>
        <v>106.27272727272728</v>
      </c>
      <c r="R3555" s="7">
        <f t="shared" si="390"/>
        <v>56.20192307692308</v>
      </c>
      <c r="S3555" t="str">
        <f t="shared" si="395"/>
        <v>theater</v>
      </c>
      <c r="T3555" t="str">
        <f t="shared" si="394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 s="12">
        <f t="shared" si="391"/>
        <v>42016.050451388888</v>
      </c>
      <c r="J3556">
        <v>1423674000</v>
      </c>
      <c r="K3556" s="12">
        <f t="shared" si="392"/>
        <v>42046.708333333328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15">
        <f t="shared" si="393"/>
        <v>113.42219999999999</v>
      </c>
      <c r="R3556" s="7">
        <f t="shared" si="390"/>
        <v>107.00207547169811</v>
      </c>
      <c r="S3556" t="str">
        <f t="shared" si="395"/>
        <v>theater</v>
      </c>
      <c r="T3556" t="str">
        <f t="shared" si="394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 s="12">
        <f t="shared" si="391"/>
        <v>42661.442060185189</v>
      </c>
      <c r="J3557">
        <v>1479382594</v>
      </c>
      <c r="K3557" s="12">
        <f t="shared" si="392"/>
        <v>42691.483726851846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15">
        <f t="shared" si="393"/>
        <v>100</v>
      </c>
      <c r="R3557" s="7">
        <f t="shared" si="390"/>
        <v>171.42857142857142</v>
      </c>
      <c r="S3557" t="str">
        <f t="shared" si="395"/>
        <v>theater</v>
      </c>
      <c r="T3557" t="str">
        <f t="shared" si="394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 s="12">
        <f t="shared" si="391"/>
        <v>41808.649583333332</v>
      </c>
      <c r="J3558">
        <v>1408289724</v>
      </c>
      <c r="K3558" s="12">
        <f t="shared" si="392"/>
        <v>41868.649583333332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15">
        <f t="shared" si="393"/>
        <v>100.45454545454547</v>
      </c>
      <c r="R3558" s="7">
        <f t="shared" si="390"/>
        <v>110.5</v>
      </c>
      <c r="S3558" t="str">
        <f t="shared" si="395"/>
        <v>theater</v>
      </c>
      <c r="T3558" t="str">
        <f t="shared" si="394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 s="12">
        <f t="shared" si="391"/>
        <v>41730.276747685188</v>
      </c>
      <c r="J3559">
        <v>1399271911</v>
      </c>
      <c r="K3559" s="12">
        <f t="shared" si="392"/>
        <v>41764.276747685188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15">
        <f t="shared" si="393"/>
        <v>100.03599999999999</v>
      </c>
      <c r="R3559" s="7">
        <f t="shared" si="390"/>
        <v>179.27598566308242</v>
      </c>
      <c r="S3559" t="str">
        <f t="shared" si="395"/>
        <v>theater</v>
      </c>
      <c r="T3559" t="str">
        <f t="shared" si="394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 s="12">
        <f t="shared" si="391"/>
        <v>42139.816840277781</v>
      </c>
      <c r="J3560">
        <v>1435352400</v>
      </c>
      <c r="K3560" s="12">
        <f t="shared" si="392"/>
        <v>42181.875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15">
        <f t="shared" si="393"/>
        <v>144</v>
      </c>
      <c r="R3560" s="7">
        <f t="shared" si="390"/>
        <v>22.90909090909091</v>
      </c>
      <c r="S3560" t="str">
        <f t="shared" si="395"/>
        <v>theater</v>
      </c>
      <c r="T3560" t="str">
        <f t="shared" si="394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 s="12">
        <f t="shared" si="391"/>
        <v>42194.096157407403</v>
      </c>
      <c r="J3561">
        <v>1438333080</v>
      </c>
      <c r="K3561" s="12">
        <f t="shared" si="392"/>
        <v>42216.373611111107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15">
        <f t="shared" si="393"/>
        <v>103.49999999999999</v>
      </c>
      <c r="R3561" s="7">
        <f t="shared" si="390"/>
        <v>43.125</v>
      </c>
      <c r="S3561" t="str">
        <f t="shared" si="395"/>
        <v>theater</v>
      </c>
      <c r="T3561" t="str">
        <f t="shared" si="394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 s="12">
        <f t="shared" si="391"/>
        <v>42115.889652777783</v>
      </c>
      <c r="J3562">
        <v>1432694700</v>
      </c>
      <c r="K3562" s="12">
        <f t="shared" si="392"/>
        <v>42151.114583333328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15">
        <f t="shared" si="393"/>
        <v>108.43750000000001</v>
      </c>
      <c r="R3562" s="7">
        <f t="shared" si="390"/>
        <v>46.891891891891895</v>
      </c>
      <c r="S3562" t="str">
        <f t="shared" si="395"/>
        <v>theater</v>
      </c>
      <c r="T3562" t="str">
        <f t="shared" si="394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 s="12">
        <f t="shared" si="391"/>
        <v>42203.680300925931</v>
      </c>
      <c r="J3563">
        <v>1438799760</v>
      </c>
      <c r="K3563" s="12">
        <f t="shared" si="392"/>
        <v>42221.774999999994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15">
        <f t="shared" si="393"/>
        <v>102.4</v>
      </c>
      <c r="R3563" s="7">
        <f t="shared" si="390"/>
        <v>47.407407407407405</v>
      </c>
      <c r="S3563" t="str">
        <f t="shared" si="395"/>
        <v>theater</v>
      </c>
      <c r="T3563" t="str">
        <f t="shared" si="394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 s="12">
        <f t="shared" si="391"/>
        <v>42433.761886574073</v>
      </c>
      <c r="J3564">
        <v>1457906400</v>
      </c>
      <c r="K3564" s="12">
        <f t="shared" si="392"/>
        <v>42442.916666666672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15">
        <f t="shared" si="393"/>
        <v>148.88888888888889</v>
      </c>
      <c r="R3564" s="7">
        <f t="shared" si="390"/>
        <v>15.129032258064516</v>
      </c>
      <c r="S3564" t="str">
        <f t="shared" si="395"/>
        <v>theater</v>
      </c>
      <c r="T3564" t="str">
        <f t="shared" si="394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 s="12">
        <f t="shared" si="391"/>
        <v>42555.671944444446</v>
      </c>
      <c r="J3565">
        <v>1470078000</v>
      </c>
      <c r="K3565" s="12">
        <f t="shared" si="392"/>
        <v>42583.791666666672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15">
        <f t="shared" si="393"/>
        <v>105.49000000000002</v>
      </c>
      <c r="R3565" s="7">
        <f t="shared" si="390"/>
        <v>21.098000000000003</v>
      </c>
      <c r="S3565" t="str">
        <f t="shared" si="395"/>
        <v>theater</v>
      </c>
      <c r="T3565" t="str">
        <f t="shared" si="394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 s="12">
        <f t="shared" si="391"/>
        <v>42236.623252314821</v>
      </c>
      <c r="J3566">
        <v>1444060800</v>
      </c>
      <c r="K3566" s="12">
        <f t="shared" si="392"/>
        <v>42282.666666666672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15">
        <f t="shared" si="393"/>
        <v>100.49999999999999</v>
      </c>
      <c r="R3566" s="7">
        <f t="shared" si="390"/>
        <v>59.117647058823529</v>
      </c>
      <c r="S3566" t="str">
        <f t="shared" si="395"/>
        <v>theater</v>
      </c>
      <c r="T3566" t="str">
        <f t="shared" si="394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 s="12">
        <f t="shared" si="391"/>
        <v>41974.743148148147</v>
      </c>
      <c r="J3567">
        <v>1420048208</v>
      </c>
      <c r="K3567" s="12">
        <f t="shared" si="392"/>
        <v>42004.743148148147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15">
        <f t="shared" si="393"/>
        <v>130.55555555555557</v>
      </c>
      <c r="R3567" s="7">
        <f t="shared" si="390"/>
        <v>97.916666666666671</v>
      </c>
      <c r="S3567" t="str">
        <f t="shared" si="395"/>
        <v>theater</v>
      </c>
      <c r="T3567" t="str">
        <f t="shared" si="394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 s="12">
        <f t="shared" si="391"/>
        <v>41997.507905092592</v>
      </c>
      <c r="J3568">
        <v>1422015083</v>
      </c>
      <c r="K3568" s="12">
        <f t="shared" si="392"/>
        <v>42027.507905092592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15">
        <f t="shared" si="393"/>
        <v>104.75000000000001</v>
      </c>
      <c r="R3568" s="7">
        <f t="shared" si="390"/>
        <v>55.131578947368418</v>
      </c>
      <c r="S3568" t="str">
        <f t="shared" si="395"/>
        <v>theater</v>
      </c>
      <c r="T3568" t="str">
        <f t="shared" si="394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 s="12">
        <f t="shared" si="391"/>
        <v>42135.810694444444</v>
      </c>
      <c r="J3569">
        <v>1433964444</v>
      </c>
      <c r="K3569" s="12">
        <f t="shared" si="392"/>
        <v>42165.810694444444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15">
        <f t="shared" si="393"/>
        <v>108.80000000000001</v>
      </c>
      <c r="R3569" s="7">
        <f t="shared" si="390"/>
        <v>26.536585365853657</v>
      </c>
      <c r="S3569" t="str">
        <f t="shared" si="395"/>
        <v>theater</v>
      </c>
      <c r="T3569" t="str">
        <f t="shared" si="394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 s="12">
        <f t="shared" si="391"/>
        <v>41869.740671296298</v>
      </c>
      <c r="J3570">
        <v>1410975994</v>
      </c>
      <c r="K3570" s="12">
        <f t="shared" si="392"/>
        <v>41899.740671296298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15">
        <f t="shared" si="393"/>
        <v>111.00000000000001</v>
      </c>
      <c r="R3570" s="7">
        <f t="shared" si="390"/>
        <v>58.421052631578945</v>
      </c>
      <c r="S3570" t="str">
        <f t="shared" si="395"/>
        <v>theater</v>
      </c>
      <c r="T3570" t="str">
        <f t="shared" si="394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 s="12">
        <f t="shared" si="391"/>
        <v>41982.688611111109</v>
      </c>
      <c r="J3571">
        <v>1420734696</v>
      </c>
      <c r="K3571" s="12">
        <f t="shared" si="392"/>
        <v>42012.688611111109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15">
        <f t="shared" si="393"/>
        <v>100.47999999999999</v>
      </c>
      <c r="R3571" s="7">
        <f t="shared" si="390"/>
        <v>122.53658536585365</v>
      </c>
      <c r="S3571" t="str">
        <f t="shared" si="395"/>
        <v>theater</v>
      </c>
      <c r="T3571" t="str">
        <f t="shared" si="394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 s="12">
        <f t="shared" si="391"/>
        <v>41976.331979166673</v>
      </c>
      <c r="J3572">
        <v>1420009200</v>
      </c>
      <c r="K3572" s="12">
        <f t="shared" si="392"/>
        <v>42004.291666666672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15">
        <f t="shared" si="393"/>
        <v>114.35</v>
      </c>
      <c r="R3572" s="7">
        <f t="shared" si="390"/>
        <v>87.961538461538467</v>
      </c>
      <c r="S3572" t="str">
        <f t="shared" si="395"/>
        <v>theater</v>
      </c>
      <c r="T3572" t="str">
        <f t="shared" si="394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 s="12">
        <f t="shared" si="391"/>
        <v>41912.858946759261</v>
      </c>
      <c r="J3573">
        <v>1414701413</v>
      </c>
      <c r="K3573" s="12">
        <f t="shared" si="392"/>
        <v>41942.858946759261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15">
        <f t="shared" si="393"/>
        <v>122.06666666666666</v>
      </c>
      <c r="R3573" s="7">
        <f t="shared" si="390"/>
        <v>73.239999999999995</v>
      </c>
      <c r="S3573" t="str">
        <f t="shared" si="395"/>
        <v>theater</v>
      </c>
      <c r="T3573" t="str">
        <f t="shared" si="394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 s="12">
        <f t="shared" si="391"/>
        <v>42146.570393518516</v>
      </c>
      <c r="J3574">
        <v>1434894082</v>
      </c>
      <c r="K3574" s="12">
        <f t="shared" si="392"/>
        <v>42176.570393518516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15">
        <f t="shared" si="393"/>
        <v>100</v>
      </c>
      <c r="R3574" s="7">
        <f t="shared" si="390"/>
        <v>55.555555555555557</v>
      </c>
      <c r="S3574" t="str">
        <f t="shared" si="395"/>
        <v>theater</v>
      </c>
      <c r="T3574" t="str">
        <f t="shared" si="394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 s="12">
        <f t="shared" si="391"/>
        <v>41921.375532407408</v>
      </c>
      <c r="J3575">
        <v>1415440846</v>
      </c>
      <c r="K3575" s="12">
        <f t="shared" si="392"/>
        <v>41951.417199074072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15">
        <f t="shared" si="393"/>
        <v>102.8</v>
      </c>
      <c r="R3575" s="7">
        <f t="shared" si="390"/>
        <v>39.53846153846154</v>
      </c>
      <c r="S3575" t="str">
        <f t="shared" si="395"/>
        <v>theater</v>
      </c>
      <c r="T3575" t="str">
        <f t="shared" si="394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 s="12">
        <f t="shared" si="391"/>
        <v>41926.942685185182</v>
      </c>
      <c r="J3576">
        <v>1415921848</v>
      </c>
      <c r="K3576" s="12">
        <f t="shared" si="392"/>
        <v>41956.984351851846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15">
        <f t="shared" si="393"/>
        <v>106.12068965517241</v>
      </c>
      <c r="R3576" s="7">
        <f t="shared" si="390"/>
        <v>136.77777777777777</v>
      </c>
      <c r="S3576" t="str">
        <f t="shared" si="395"/>
        <v>theater</v>
      </c>
      <c r="T3576" t="str">
        <f t="shared" si="394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 s="12">
        <f t="shared" si="391"/>
        <v>42561.783877314811</v>
      </c>
      <c r="J3577">
        <v>1470887940</v>
      </c>
      <c r="K3577" s="12">
        <f t="shared" si="392"/>
        <v>42593.165972222225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15">
        <f t="shared" si="393"/>
        <v>101.33000000000001</v>
      </c>
      <c r="R3577" s="7">
        <f t="shared" si="390"/>
        <v>99.343137254901961</v>
      </c>
      <c r="S3577" t="str">
        <f t="shared" si="395"/>
        <v>theater</v>
      </c>
      <c r="T3577" t="str">
        <f t="shared" si="394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 s="12">
        <f t="shared" si="391"/>
        <v>42649.54923611111</v>
      </c>
      <c r="J3578">
        <v>1480947054</v>
      </c>
      <c r="K3578" s="12">
        <f t="shared" si="392"/>
        <v>42709.590902777782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15">
        <f t="shared" si="393"/>
        <v>100</v>
      </c>
      <c r="R3578" s="7">
        <f t="shared" si="390"/>
        <v>20</v>
      </c>
      <c r="S3578" t="str">
        <f t="shared" si="395"/>
        <v>theater</v>
      </c>
      <c r="T3578" t="str">
        <f t="shared" si="394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 s="12">
        <f t="shared" si="391"/>
        <v>42093.786840277782</v>
      </c>
      <c r="J3579">
        <v>1430029680</v>
      </c>
      <c r="K3579" s="12">
        <f t="shared" si="392"/>
        <v>42120.26944444445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15">
        <f t="shared" si="393"/>
        <v>130</v>
      </c>
      <c r="R3579" s="7">
        <f t="shared" si="390"/>
        <v>28.888888888888889</v>
      </c>
      <c r="S3579" t="str">
        <f t="shared" si="395"/>
        <v>theater</v>
      </c>
      <c r="T3579" t="str">
        <f t="shared" si="394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 s="12">
        <f t="shared" si="391"/>
        <v>42460.733530092592</v>
      </c>
      <c r="J3580">
        <v>1462037777</v>
      </c>
      <c r="K3580" s="12">
        <f t="shared" si="392"/>
        <v>42490.733530092592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15">
        <f t="shared" si="393"/>
        <v>100.01333333333334</v>
      </c>
      <c r="R3580" s="7">
        <f t="shared" si="390"/>
        <v>40.545945945945945</v>
      </c>
      <c r="S3580" t="str">
        <f t="shared" si="395"/>
        <v>theater</v>
      </c>
      <c r="T3580" t="str">
        <f t="shared" si="394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 s="12">
        <f t="shared" si="391"/>
        <v>42430.762222222227</v>
      </c>
      <c r="J3581">
        <v>1459444656</v>
      </c>
      <c r="K3581" s="12">
        <f t="shared" si="392"/>
        <v>42460.720555555556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15">
        <f t="shared" si="393"/>
        <v>100</v>
      </c>
      <c r="R3581" s="7">
        <f t="shared" si="390"/>
        <v>35.714285714285715</v>
      </c>
      <c r="S3581" t="str">
        <f t="shared" si="395"/>
        <v>theater</v>
      </c>
      <c r="T3581" t="str">
        <f t="shared" si="394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 s="12">
        <f t="shared" si="391"/>
        <v>42026.176180555558</v>
      </c>
      <c r="J3582">
        <v>1425185940</v>
      </c>
      <c r="K3582" s="12">
        <f t="shared" si="392"/>
        <v>42064.207638888889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15">
        <f t="shared" si="393"/>
        <v>113.88888888888889</v>
      </c>
      <c r="R3582" s="7">
        <f t="shared" ref="R3582:R3645" si="396">(E3582/N3582)</f>
        <v>37.962962962962962</v>
      </c>
      <c r="S3582" t="str">
        <f t="shared" si="395"/>
        <v>theater</v>
      </c>
      <c r="T3582" t="str">
        <f t="shared" si="394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 s="12">
        <f t="shared" si="391"/>
        <v>41836.471180555556</v>
      </c>
      <c r="J3583">
        <v>1406719110</v>
      </c>
      <c r="K3583" s="12">
        <f t="shared" si="392"/>
        <v>41850.471180555556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15">
        <f t="shared" si="393"/>
        <v>100</v>
      </c>
      <c r="R3583" s="7">
        <f t="shared" si="396"/>
        <v>33.333333333333336</v>
      </c>
      <c r="S3583" t="str">
        <f t="shared" si="395"/>
        <v>theater</v>
      </c>
      <c r="T3583" t="str">
        <f t="shared" si="394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 s="12">
        <f t="shared" si="391"/>
        <v>42451.095856481479</v>
      </c>
      <c r="J3584">
        <v>1459822682</v>
      </c>
      <c r="K3584" s="12">
        <f t="shared" si="392"/>
        <v>42465.095856481479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15">
        <f t="shared" si="393"/>
        <v>287</v>
      </c>
      <c r="R3584" s="7">
        <f t="shared" si="396"/>
        <v>58.571428571428569</v>
      </c>
      <c r="S3584" t="str">
        <f t="shared" si="395"/>
        <v>theater</v>
      </c>
      <c r="T3584" t="str">
        <f t="shared" si="394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 s="12">
        <f t="shared" si="391"/>
        <v>42418.425983796296</v>
      </c>
      <c r="J3585">
        <v>1460970805</v>
      </c>
      <c r="K3585" s="12">
        <f t="shared" si="392"/>
        <v>42478.384317129632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15">
        <f t="shared" si="393"/>
        <v>108.5</v>
      </c>
      <c r="R3585" s="7">
        <f t="shared" si="396"/>
        <v>135.625</v>
      </c>
      <c r="S3585" t="str">
        <f t="shared" si="395"/>
        <v>theater</v>
      </c>
      <c r="T3585" t="str">
        <f t="shared" si="394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 s="12">
        <f t="shared" si="391"/>
        <v>42168.316481481481</v>
      </c>
      <c r="J3586">
        <v>1436772944</v>
      </c>
      <c r="K3586" s="12">
        <f t="shared" si="392"/>
        <v>42198.316481481481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15">
        <f t="shared" si="393"/>
        <v>115.5</v>
      </c>
      <c r="R3586" s="7">
        <f t="shared" si="396"/>
        <v>30.9375</v>
      </c>
      <c r="S3586" t="str">
        <f t="shared" si="395"/>
        <v>theater</v>
      </c>
      <c r="T3586" t="str">
        <f t="shared" si="394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 s="12">
        <f t="shared" ref="I3587:I3650" si="397">(((L3587/60)/60)/24)+DATE(1970, 1, 1)</f>
        <v>41964.716319444444</v>
      </c>
      <c r="J3587">
        <v>1419181890</v>
      </c>
      <c r="K3587" s="12">
        <f t="shared" ref="K3587:K3650" si="398">(((J3587/60)/60)/24)+DATE(1970, 1, 1)</f>
        <v>41994.716319444444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15">
        <f t="shared" ref="Q3587:Q3650" si="399">E3587/D3587*100</f>
        <v>119.11764705882352</v>
      </c>
      <c r="R3587" s="7">
        <f t="shared" si="396"/>
        <v>176.08695652173913</v>
      </c>
      <c r="S3587" t="str">
        <f t="shared" si="395"/>
        <v>theater</v>
      </c>
      <c r="T3587" t="str">
        <f t="shared" si="394"/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 s="12">
        <f t="shared" si="397"/>
        <v>42576.697569444441</v>
      </c>
      <c r="J3588">
        <v>1474649070</v>
      </c>
      <c r="K3588" s="12">
        <f t="shared" si="398"/>
        <v>42636.697569444441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15">
        <f t="shared" si="399"/>
        <v>109.42666666666668</v>
      </c>
      <c r="R3588" s="7">
        <f t="shared" si="396"/>
        <v>151.9814814814815</v>
      </c>
      <c r="S3588" t="str">
        <f t="shared" si="395"/>
        <v>theater</v>
      </c>
      <c r="T3588" t="str">
        <f t="shared" si="394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 s="12">
        <f t="shared" si="397"/>
        <v>42503.539976851855</v>
      </c>
      <c r="J3589">
        <v>1467054000</v>
      </c>
      <c r="K3589" s="12">
        <f t="shared" si="398"/>
        <v>42548.791666666672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15">
        <f t="shared" si="399"/>
        <v>126.6</v>
      </c>
      <c r="R3589" s="7">
        <f t="shared" si="396"/>
        <v>22.607142857142858</v>
      </c>
      <c r="S3589" t="str">
        <f t="shared" si="395"/>
        <v>theater</v>
      </c>
      <c r="T3589" t="str">
        <f t="shared" si="394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 s="12">
        <f t="shared" si="397"/>
        <v>42101.828819444447</v>
      </c>
      <c r="J3590">
        <v>1430348400</v>
      </c>
      <c r="K3590" s="12">
        <f t="shared" si="398"/>
        <v>42123.958333333328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15">
        <f t="shared" si="399"/>
        <v>100.49999999999999</v>
      </c>
      <c r="R3590" s="7">
        <f t="shared" si="396"/>
        <v>18.272727272727273</v>
      </c>
      <c r="S3590" t="str">
        <f t="shared" si="395"/>
        <v>theater</v>
      </c>
      <c r="T3590" t="str">
        <f t="shared" si="394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 s="12">
        <f t="shared" si="397"/>
        <v>42125.647534722222</v>
      </c>
      <c r="J3591">
        <v>1432654347</v>
      </c>
      <c r="K3591" s="12">
        <f t="shared" si="398"/>
        <v>42150.647534722222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15">
        <f t="shared" si="399"/>
        <v>127.49999999999999</v>
      </c>
      <c r="R3591" s="7">
        <f t="shared" si="396"/>
        <v>82.258064516129039</v>
      </c>
      <c r="S3591" t="str">
        <f t="shared" si="395"/>
        <v>theater</v>
      </c>
      <c r="T3591" t="str">
        <f t="shared" si="394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 s="12">
        <f t="shared" si="397"/>
        <v>41902.333726851852</v>
      </c>
      <c r="J3592">
        <v>1413792034</v>
      </c>
      <c r="K3592" s="12">
        <f t="shared" si="398"/>
        <v>41932.333726851852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15">
        <f t="shared" si="399"/>
        <v>100.05999999999999</v>
      </c>
      <c r="R3592" s="7">
        <f t="shared" si="396"/>
        <v>68.534246575342465</v>
      </c>
      <c r="S3592" t="str">
        <f t="shared" si="395"/>
        <v>theater</v>
      </c>
      <c r="T3592" t="str">
        <f t="shared" si="394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 s="12">
        <f t="shared" si="397"/>
        <v>42003.948425925926</v>
      </c>
      <c r="J3593">
        <v>1422075540</v>
      </c>
      <c r="K3593" s="12">
        <f t="shared" si="398"/>
        <v>42028.207638888889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15">
        <f t="shared" si="399"/>
        <v>175</v>
      </c>
      <c r="R3593" s="7">
        <f t="shared" si="396"/>
        <v>68.055555555555557</v>
      </c>
      <c r="S3593" t="str">
        <f t="shared" si="395"/>
        <v>theater</v>
      </c>
      <c r="T3593" t="str">
        <f t="shared" si="394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 s="12">
        <f t="shared" si="397"/>
        <v>41988.829942129625</v>
      </c>
      <c r="J3594">
        <v>1423630740</v>
      </c>
      <c r="K3594" s="12">
        <f t="shared" si="398"/>
        <v>42046.207638888889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15">
        <f t="shared" si="399"/>
        <v>127.25</v>
      </c>
      <c r="R3594" s="7">
        <f t="shared" si="396"/>
        <v>72.714285714285708</v>
      </c>
      <c r="S3594" t="str">
        <f t="shared" si="395"/>
        <v>theater</v>
      </c>
      <c r="T3594" t="str">
        <f t="shared" si="394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 s="12">
        <f t="shared" si="397"/>
        <v>41974.898599537039</v>
      </c>
      <c r="J3595">
        <v>1420489560</v>
      </c>
      <c r="K3595" s="12">
        <f t="shared" si="398"/>
        <v>42009.851388888885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15">
        <f t="shared" si="399"/>
        <v>110.63333333333334</v>
      </c>
      <c r="R3595" s="7">
        <f t="shared" si="396"/>
        <v>77.186046511627907</v>
      </c>
      <c r="S3595" t="str">
        <f t="shared" si="395"/>
        <v>theater</v>
      </c>
      <c r="T3595" t="str">
        <f t="shared" ref="T3595:T3629" si="400">RIGHT(P3595,6-1)</f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 s="12">
        <f t="shared" si="397"/>
        <v>42592.066921296297</v>
      </c>
      <c r="J3596">
        <v>1472952982</v>
      </c>
      <c r="K3596" s="12">
        <f t="shared" si="398"/>
        <v>42617.066921296297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15">
        <f t="shared" si="399"/>
        <v>125.93749999999999</v>
      </c>
      <c r="R3596" s="7">
        <f t="shared" si="396"/>
        <v>55.972222222222221</v>
      </c>
      <c r="S3596" t="str">
        <f t="shared" si="395"/>
        <v>theater</v>
      </c>
      <c r="T3596" t="str">
        <f t="shared" si="400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 s="12">
        <f t="shared" si="397"/>
        <v>42050.008368055554</v>
      </c>
      <c r="J3597">
        <v>1426229940</v>
      </c>
      <c r="K3597" s="12">
        <f t="shared" si="398"/>
        <v>42076.290972222225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15">
        <f t="shared" si="399"/>
        <v>118.5</v>
      </c>
      <c r="R3597" s="7">
        <f t="shared" si="396"/>
        <v>49.693548387096776</v>
      </c>
      <c r="S3597" t="str">
        <f t="shared" si="395"/>
        <v>theater</v>
      </c>
      <c r="T3597" t="str">
        <f t="shared" si="400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 s="12">
        <f t="shared" si="397"/>
        <v>41856.715069444443</v>
      </c>
      <c r="J3598">
        <v>1409072982</v>
      </c>
      <c r="K3598" s="12">
        <f t="shared" si="398"/>
        <v>41877.715069444443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15">
        <f t="shared" si="399"/>
        <v>107.72727272727273</v>
      </c>
      <c r="R3598" s="7">
        <f t="shared" si="396"/>
        <v>79</v>
      </c>
      <c r="S3598" t="str">
        <f t="shared" si="395"/>
        <v>theater</v>
      </c>
      <c r="T3598" t="str">
        <f t="shared" si="400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 s="12">
        <f t="shared" si="397"/>
        <v>42417.585532407407</v>
      </c>
      <c r="J3599">
        <v>1456984740</v>
      </c>
      <c r="K3599" s="12">
        <f t="shared" si="398"/>
        <v>42432.249305555553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15">
        <f t="shared" si="399"/>
        <v>102.60000000000001</v>
      </c>
      <c r="R3599" s="7">
        <f t="shared" si="396"/>
        <v>77.727272727272734</v>
      </c>
      <c r="S3599" t="str">
        <f t="shared" si="395"/>
        <v>theater</v>
      </c>
      <c r="T3599" t="str">
        <f t="shared" si="400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 s="12">
        <f t="shared" si="397"/>
        <v>41866.79886574074</v>
      </c>
      <c r="J3600">
        <v>1409720340</v>
      </c>
      <c r="K3600" s="12">
        <f t="shared" si="398"/>
        <v>41885.207638888889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15">
        <f t="shared" si="399"/>
        <v>110.1</v>
      </c>
      <c r="R3600" s="7">
        <f t="shared" si="396"/>
        <v>40.777777777777779</v>
      </c>
      <c r="S3600" t="str">
        <f t="shared" si="395"/>
        <v>theater</v>
      </c>
      <c r="T3600" t="str">
        <f t="shared" si="400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 s="12">
        <f t="shared" si="397"/>
        <v>42220.79487268519</v>
      </c>
      <c r="J3601">
        <v>1440892800</v>
      </c>
      <c r="K3601" s="12">
        <f t="shared" si="398"/>
        <v>42246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15">
        <f t="shared" si="399"/>
        <v>202</v>
      </c>
      <c r="R3601" s="7">
        <f t="shared" si="396"/>
        <v>59.411764705882355</v>
      </c>
      <c r="S3601" t="str">
        <f t="shared" si="395"/>
        <v>theater</v>
      </c>
      <c r="T3601" t="str">
        <f t="shared" si="400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 s="12">
        <f t="shared" si="397"/>
        <v>42628.849120370374</v>
      </c>
      <c r="J3602">
        <v>1476390164</v>
      </c>
      <c r="K3602" s="12">
        <f t="shared" si="398"/>
        <v>42656.849120370374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15">
        <f t="shared" si="399"/>
        <v>130</v>
      </c>
      <c r="R3602" s="7">
        <f t="shared" si="396"/>
        <v>3.25</v>
      </c>
      <c r="S3602" t="str">
        <f t="shared" si="395"/>
        <v>theater</v>
      </c>
      <c r="T3602" t="str">
        <f t="shared" si="400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 s="12">
        <f t="shared" si="397"/>
        <v>41990.99863425926</v>
      </c>
      <c r="J3603">
        <v>1421452682</v>
      </c>
      <c r="K3603" s="12">
        <f t="shared" si="398"/>
        <v>42020.99863425926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15">
        <f t="shared" si="399"/>
        <v>104.35000000000001</v>
      </c>
      <c r="R3603" s="7">
        <f t="shared" si="396"/>
        <v>39.377358490566039</v>
      </c>
      <c r="S3603" t="str">
        <f t="shared" si="395"/>
        <v>theater</v>
      </c>
      <c r="T3603" t="str">
        <f t="shared" si="400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 s="12">
        <f t="shared" si="397"/>
        <v>42447.894432870366</v>
      </c>
      <c r="J3604">
        <v>1463520479</v>
      </c>
      <c r="K3604" s="12">
        <f t="shared" si="398"/>
        <v>42507.894432870366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15">
        <f t="shared" si="399"/>
        <v>100.05</v>
      </c>
      <c r="R3604" s="7">
        <f t="shared" si="396"/>
        <v>81.673469387755105</v>
      </c>
      <c r="S3604" t="str">
        <f t="shared" si="395"/>
        <v>theater</v>
      </c>
      <c r="T3604" t="str">
        <f t="shared" si="400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 s="12">
        <f t="shared" si="397"/>
        <v>42283.864351851851</v>
      </c>
      <c r="J3605">
        <v>1446759880</v>
      </c>
      <c r="K3605" s="12">
        <f t="shared" si="398"/>
        <v>42313.906018518523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15">
        <f t="shared" si="399"/>
        <v>170.66666666666669</v>
      </c>
      <c r="R3605" s="7">
        <f t="shared" si="396"/>
        <v>44.912280701754383</v>
      </c>
      <c r="S3605" t="str">
        <f t="shared" si="395"/>
        <v>theater</v>
      </c>
      <c r="T3605" t="str">
        <f t="shared" si="400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 s="12">
        <f t="shared" si="397"/>
        <v>42483.015694444446</v>
      </c>
      <c r="J3606">
        <v>1461913140</v>
      </c>
      <c r="K3606" s="12">
        <f t="shared" si="398"/>
        <v>42489.290972222225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15">
        <f t="shared" si="399"/>
        <v>112.83333333333334</v>
      </c>
      <c r="R3606" s="7">
        <f t="shared" si="396"/>
        <v>49.05797101449275</v>
      </c>
      <c r="S3606" t="str">
        <f t="shared" si="395"/>
        <v>theater</v>
      </c>
      <c r="T3606" t="str">
        <f t="shared" si="400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 s="12">
        <f t="shared" si="397"/>
        <v>42383.793124999997</v>
      </c>
      <c r="J3607">
        <v>1455390126</v>
      </c>
      <c r="K3607" s="12">
        <f t="shared" si="398"/>
        <v>42413.793124999997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15">
        <f t="shared" si="399"/>
        <v>184</v>
      </c>
      <c r="R3607" s="7">
        <f t="shared" si="396"/>
        <v>30.666666666666668</v>
      </c>
      <c r="S3607" t="str">
        <f t="shared" si="395"/>
        <v>theater</v>
      </c>
      <c r="T3607" t="str">
        <f t="shared" si="400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 s="12">
        <f t="shared" si="397"/>
        <v>42566.604826388888</v>
      </c>
      <c r="J3608">
        <v>1471185057</v>
      </c>
      <c r="K3608" s="12">
        <f t="shared" si="398"/>
        <v>42596.604826388888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15">
        <f t="shared" si="399"/>
        <v>130.26666666666665</v>
      </c>
      <c r="R3608" s="7">
        <f t="shared" si="396"/>
        <v>61.0625</v>
      </c>
      <c r="S3608" t="str">
        <f t="shared" si="395"/>
        <v>theater</v>
      </c>
      <c r="T3608" t="str">
        <f t="shared" si="400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 s="12">
        <f t="shared" si="397"/>
        <v>42338.963912037041</v>
      </c>
      <c r="J3609">
        <v>1450137600</v>
      </c>
      <c r="K3609" s="12">
        <f t="shared" si="398"/>
        <v>42353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15">
        <f t="shared" si="399"/>
        <v>105.45454545454544</v>
      </c>
      <c r="R3609" s="7">
        <f t="shared" si="396"/>
        <v>29</v>
      </c>
      <c r="S3609" t="str">
        <f t="shared" si="395"/>
        <v>theater</v>
      </c>
      <c r="T3609" t="str">
        <f t="shared" si="400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 s="12">
        <f t="shared" si="397"/>
        <v>42506.709375000006</v>
      </c>
      <c r="J3610">
        <v>1466172000</v>
      </c>
      <c r="K3610" s="12">
        <f t="shared" si="398"/>
        <v>42538.583333333328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15">
        <f t="shared" si="399"/>
        <v>100</v>
      </c>
      <c r="R3610" s="7">
        <f t="shared" si="396"/>
        <v>29.62962962962963</v>
      </c>
      <c r="S3610" t="str">
        <f t="shared" si="395"/>
        <v>theater</v>
      </c>
      <c r="T3610" t="str">
        <f t="shared" si="400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 s="12">
        <f t="shared" si="397"/>
        <v>42429.991724537031</v>
      </c>
      <c r="J3611">
        <v>1459378085</v>
      </c>
      <c r="K3611" s="12">
        <f t="shared" si="398"/>
        <v>42459.950057870374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15">
        <f t="shared" si="399"/>
        <v>153.31632653061226</v>
      </c>
      <c r="R3611" s="7">
        <f t="shared" si="396"/>
        <v>143.0952380952381</v>
      </c>
      <c r="S3611" t="str">
        <f t="shared" si="395"/>
        <v>theater</v>
      </c>
      <c r="T3611" t="str">
        <f t="shared" si="400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 s="12">
        <f t="shared" si="397"/>
        <v>42203.432129629626</v>
      </c>
      <c r="J3612">
        <v>1439806936</v>
      </c>
      <c r="K3612" s="12">
        <f t="shared" si="398"/>
        <v>42233.432129629626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15">
        <f t="shared" si="399"/>
        <v>162.30000000000001</v>
      </c>
      <c r="R3612" s="7">
        <f t="shared" si="396"/>
        <v>52.354838709677416</v>
      </c>
      <c r="S3612" t="str">
        <f t="shared" si="395"/>
        <v>theater</v>
      </c>
      <c r="T3612" t="str">
        <f t="shared" si="400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 s="12">
        <f t="shared" si="397"/>
        <v>42072.370381944449</v>
      </c>
      <c r="J3613">
        <v>1428483201</v>
      </c>
      <c r="K3613" s="12">
        <f t="shared" si="398"/>
        <v>42102.370381944449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15">
        <f t="shared" si="399"/>
        <v>136</v>
      </c>
      <c r="R3613" s="7">
        <f t="shared" si="396"/>
        <v>66.666666666666671</v>
      </c>
      <c r="S3613" t="str">
        <f t="shared" si="395"/>
        <v>theater</v>
      </c>
      <c r="T3613" t="str">
        <f t="shared" si="400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 s="12">
        <f t="shared" si="397"/>
        <v>41789.726979166669</v>
      </c>
      <c r="J3614">
        <v>1402334811</v>
      </c>
      <c r="K3614" s="12">
        <f t="shared" si="398"/>
        <v>41799.726979166669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15">
        <f t="shared" si="399"/>
        <v>144.4</v>
      </c>
      <c r="R3614" s="7">
        <f t="shared" si="396"/>
        <v>126.66666666666667</v>
      </c>
      <c r="S3614" t="str">
        <f t="shared" si="395"/>
        <v>theater</v>
      </c>
      <c r="T3614" t="str">
        <f t="shared" si="400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 s="12">
        <f t="shared" si="397"/>
        <v>41788.58997685185</v>
      </c>
      <c r="J3615">
        <v>1403964574</v>
      </c>
      <c r="K3615" s="12">
        <f t="shared" si="398"/>
        <v>41818.58997685185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15">
        <f t="shared" si="399"/>
        <v>100</v>
      </c>
      <c r="R3615" s="7">
        <f t="shared" si="396"/>
        <v>62.5</v>
      </c>
      <c r="S3615" t="str">
        <f t="shared" si="395"/>
        <v>theater</v>
      </c>
      <c r="T3615" t="str">
        <f t="shared" si="400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 s="12">
        <f t="shared" si="397"/>
        <v>42144.041851851856</v>
      </c>
      <c r="J3616">
        <v>1434675616</v>
      </c>
      <c r="K3616" s="12">
        <f t="shared" si="398"/>
        <v>42174.041851851856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15">
        <f t="shared" si="399"/>
        <v>100.8</v>
      </c>
      <c r="R3616" s="7">
        <f t="shared" si="396"/>
        <v>35.492957746478872</v>
      </c>
      <c r="S3616" t="str">
        <f t="shared" ref="S3616:S3679" si="401">LEFT(P3616,8-1)</f>
        <v>theater</v>
      </c>
      <c r="T3616" t="str">
        <f t="shared" si="400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 s="12">
        <f t="shared" si="397"/>
        <v>42318.593703703707</v>
      </c>
      <c r="J3617">
        <v>1449756896</v>
      </c>
      <c r="K3617" s="12">
        <f t="shared" si="398"/>
        <v>42348.593703703707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15">
        <f t="shared" si="399"/>
        <v>106.80000000000001</v>
      </c>
      <c r="R3617" s="7">
        <f t="shared" si="396"/>
        <v>37.083333333333336</v>
      </c>
      <c r="S3617" t="str">
        <f t="shared" si="401"/>
        <v>theater</v>
      </c>
      <c r="T3617" t="str">
        <f t="shared" si="400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 s="12">
        <f t="shared" si="397"/>
        <v>42052.949814814812</v>
      </c>
      <c r="J3618">
        <v>1426801664</v>
      </c>
      <c r="K3618" s="12">
        <f t="shared" si="398"/>
        <v>42082.908148148148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15">
        <f t="shared" si="399"/>
        <v>124.8</v>
      </c>
      <c r="R3618" s="7">
        <f t="shared" si="396"/>
        <v>69.333333333333329</v>
      </c>
      <c r="S3618" t="str">
        <f t="shared" si="401"/>
        <v>theater</v>
      </c>
      <c r="T3618" t="str">
        <f t="shared" si="400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 s="12">
        <f t="shared" si="397"/>
        <v>42779.610289351855</v>
      </c>
      <c r="J3619">
        <v>1488240000</v>
      </c>
      <c r="K3619" s="12">
        <f t="shared" si="398"/>
        <v>42794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15">
        <f t="shared" si="399"/>
        <v>118.91891891891892</v>
      </c>
      <c r="R3619" s="7">
        <f t="shared" si="396"/>
        <v>17.254901960784313</v>
      </c>
      <c r="S3619" t="str">
        <f t="shared" si="401"/>
        <v>theater</v>
      </c>
      <c r="T3619" t="str">
        <f t="shared" si="400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 s="12">
        <f t="shared" si="397"/>
        <v>42128.627893518518</v>
      </c>
      <c r="J3620">
        <v>1433343850</v>
      </c>
      <c r="K3620" s="12">
        <f t="shared" si="398"/>
        <v>42158.627893518518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15">
        <f t="shared" si="399"/>
        <v>101</v>
      </c>
      <c r="R3620" s="7">
        <f t="shared" si="396"/>
        <v>36.071428571428569</v>
      </c>
      <c r="S3620" t="str">
        <f t="shared" si="401"/>
        <v>theater</v>
      </c>
      <c r="T3620" t="str">
        <f t="shared" si="400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 s="12">
        <f t="shared" si="397"/>
        <v>42661.132245370376</v>
      </c>
      <c r="J3621">
        <v>1479592800</v>
      </c>
      <c r="K3621" s="12">
        <f t="shared" si="398"/>
        <v>42693.916666666672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15">
        <f t="shared" si="399"/>
        <v>112.99999999999999</v>
      </c>
      <c r="R3621" s="7">
        <f t="shared" si="396"/>
        <v>66.470588235294116</v>
      </c>
      <c r="S3621" t="str">
        <f t="shared" si="401"/>
        <v>theater</v>
      </c>
      <c r="T3621" t="str">
        <f t="shared" si="400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 s="12">
        <f t="shared" si="397"/>
        <v>42037.938206018516</v>
      </c>
      <c r="J3622">
        <v>1425528000</v>
      </c>
      <c r="K3622" s="12">
        <f t="shared" si="398"/>
        <v>42068.166666666672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15">
        <f t="shared" si="399"/>
        <v>105.19047619047619</v>
      </c>
      <c r="R3622" s="7">
        <f t="shared" si="396"/>
        <v>56.065989847715734</v>
      </c>
      <c r="S3622" t="str">
        <f t="shared" si="401"/>
        <v>theater</v>
      </c>
      <c r="T3622" t="str">
        <f t="shared" si="400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 s="12">
        <f t="shared" si="397"/>
        <v>42619.935694444444</v>
      </c>
      <c r="J3623">
        <v>1475269200</v>
      </c>
      <c r="K3623" s="12">
        <f t="shared" si="398"/>
        <v>42643.875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15">
        <f t="shared" si="399"/>
        <v>109.73333333333332</v>
      </c>
      <c r="R3623" s="7">
        <f t="shared" si="396"/>
        <v>47.028571428571432</v>
      </c>
      <c r="S3623" t="str">
        <f t="shared" si="401"/>
        <v>theater</v>
      </c>
      <c r="T3623" t="str">
        <f t="shared" si="400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 s="12">
        <f t="shared" si="397"/>
        <v>41877.221886574072</v>
      </c>
      <c r="J3624">
        <v>1411874580</v>
      </c>
      <c r="K3624" s="12">
        <f t="shared" si="398"/>
        <v>41910.140972222223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15">
        <f t="shared" si="399"/>
        <v>100.099</v>
      </c>
      <c r="R3624" s="7">
        <f t="shared" si="396"/>
        <v>47.666190476190479</v>
      </c>
      <c r="S3624" t="str">
        <f t="shared" si="401"/>
        <v>theater</v>
      </c>
      <c r="T3624" t="str">
        <f t="shared" si="400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 s="12">
        <f t="shared" si="397"/>
        <v>41828.736921296295</v>
      </c>
      <c r="J3625">
        <v>1406358000</v>
      </c>
      <c r="K3625" s="12">
        <f t="shared" si="398"/>
        <v>41846.291666666664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15">
        <f t="shared" si="399"/>
        <v>120</v>
      </c>
      <c r="R3625" s="7">
        <f t="shared" si="396"/>
        <v>88.235294117647058</v>
      </c>
      <c r="S3625" t="str">
        <f t="shared" si="401"/>
        <v>theater</v>
      </c>
      <c r="T3625" t="str">
        <f t="shared" si="400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 s="12">
        <f t="shared" si="397"/>
        <v>42545.774189814809</v>
      </c>
      <c r="J3626">
        <v>1471977290</v>
      </c>
      <c r="K3626" s="12">
        <f t="shared" si="398"/>
        <v>42605.774189814809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15">
        <f t="shared" si="399"/>
        <v>104.93333333333332</v>
      </c>
      <c r="R3626" s="7">
        <f t="shared" si="396"/>
        <v>80.717948717948715</v>
      </c>
      <c r="S3626" t="str">
        <f t="shared" si="401"/>
        <v>theater</v>
      </c>
      <c r="T3626" t="str">
        <f t="shared" si="400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 s="12">
        <f t="shared" si="397"/>
        <v>42157.652511574073</v>
      </c>
      <c r="J3627">
        <v>1435851577</v>
      </c>
      <c r="K3627" s="12">
        <f t="shared" si="398"/>
        <v>42187.652511574073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15">
        <f t="shared" si="399"/>
        <v>102.66666666666666</v>
      </c>
      <c r="R3627" s="7">
        <f t="shared" si="396"/>
        <v>39.487179487179489</v>
      </c>
      <c r="S3627" t="str">
        <f t="shared" si="401"/>
        <v>theater</v>
      </c>
      <c r="T3627" t="str">
        <f t="shared" si="400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 s="12">
        <f t="shared" si="397"/>
        <v>41846.667326388888</v>
      </c>
      <c r="J3628">
        <v>1408204857</v>
      </c>
      <c r="K3628" s="12">
        <f t="shared" si="398"/>
        <v>41867.667326388888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15">
        <f t="shared" si="399"/>
        <v>101.82500000000002</v>
      </c>
      <c r="R3628" s="7">
        <f t="shared" si="396"/>
        <v>84.854166666666671</v>
      </c>
      <c r="S3628" t="str">
        <f t="shared" si="401"/>
        <v>theater</v>
      </c>
      <c r="T3628" t="str">
        <f t="shared" si="400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 s="12">
        <f t="shared" si="397"/>
        <v>42460.741747685184</v>
      </c>
      <c r="J3629">
        <v>1463803140</v>
      </c>
      <c r="K3629" s="12">
        <f t="shared" si="398"/>
        <v>42511.165972222225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15">
        <f t="shared" si="399"/>
        <v>100</v>
      </c>
      <c r="R3629" s="7">
        <f t="shared" si="396"/>
        <v>68.965517241379317</v>
      </c>
      <c r="S3629" t="str">
        <f t="shared" si="401"/>
        <v>theater</v>
      </c>
      <c r="T3629" t="str">
        <f t="shared" si="400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 s="12">
        <f t="shared" si="397"/>
        <v>42291.833287037036</v>
      </c>
      <c r="J3630">
        <v>1450040396</v>
      </c>
      <c r="K3630" s="12">
        <f t="shared" si="398"/>
        <v>42351.874953703707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15">
        <f t="shared" si="399"/>
        <v>0</v>
      </c>
      <c r="R3630" s="7" t="e">
        <f t="shared" si="396"/>
        <v>#DIV/0!</v>
      </c>
      <c r="S3630" t="str">
        <f t="shared" si="401"/>
        <v>theater</v>
      </c>
      <c r="T3630" t="str">
        <f>RIGHT(P3630,8-1)</f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 s="12">
        <f t="shared" si="397"/>
        <v>42437.094490740739</v>
      </c>
      <c r="J3631">
        <v>1462467600</v>
      </c>
      <c r="K3631" s="12">
        <f t="shared" si="398"/>
        <v>42495.708333333328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15">
        <f t="shared" si="399"/>
        <v>1.9999999999999998E-4</v>
      </c>
      <c r="R3631" s="7">
        <f t="shared" si="396"/>
        <v>1</v>
      </c>
      <c r="S3631" t="str">
        <f t="shared" si="401"/>
        <v>theater</v>
      </c>
      <c r="T3631" t="str">
        <f t="shared" ref="T3631:T3649" si="402">RIGHT(P3631,8-1)</f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 s="12">
        <f t="shared" si="397"/>
        <v>41942.84710648148</v>
      </c>
      <c r="J3632">
        <v>1417295990</v>
      </c>
      <c r="K3632" s="12">
        <f t="shared" si="398"/>
        <v>41972.888773148152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15">
        <f t="shared" si="399"/>
        <v>3.3333333333333333E-2</v>
      </c>
      <c r="R3632" s="7">
        <f t="shared" si="396"/>
        <v>1</v>
      </c>
      <c r="S3632" t="str">
        <f t="shared" si="401"/>
        <v>theater</v>
      </c>
      <c r="T3632" t="str">
        <f t="shared" si="402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 s="12">
        <f t="shared" si="397"/>
        <v>41880.753437499996</v>
      </c>
      <c r="J3633">
        <v>1411444740</v>
      </c>
      <c r="K3633" s="12">
        <f t="shared" si="398"/>
        <v>41905.165972222225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15">
        <f t="shared" si="399"/>
        <v>51.023391812865491</v>
      </c>
      <c r="R3633" s="7">
        <f t="shared" si="396"/>
        <v>147.88135593220338</v>
      </c>
      <c r="S3633" t="str">
        <f t="shared" si="401"/>
        <v>theater</v>
      </c>
      <c r="T3633" t="str">
        <f t="shared" si="402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 s="12">
        <f t="shared" si="397"/>
        <v>41946.936909722222</v>
      </c>
      <c r="J3634">
        <v>1416781749</v>
      </c>
      <c r="K3634" s="12">
        <f t="shared" si="398"/>
        <v>41966.936909722222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15">
        <f t="shared" si="399"/>
        <v>20</v>
      </c>
      <c r="R3634" s="7">
        <f t="shared" si="396"/>
        <v>100</v>
      </c>
      <c r="S3634" t="str">
        <f t="shared" si="401"/>
        <v>theater</v>
      </c>
      <c r="T3634" t="str">
        <f t="shared" si="402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 s="12">
        <f t="shared" si="397"/>
        <v>42649.623460648145</v>
      </c>
      <c r="J3635">
        <v>1479517200</v>
      </c>
      <c r="K3635" s="12">
        <f t="shared" si="398"/>
        <v>42693.041666666672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15">
        <f t="shared" si="399"/>
        <v>35.24</v>
      </c>
      <c r="R3635" s="7">
        <f t="shared" si="396"/>
        <v>56.838709677419352</v>
      </c>
      <c r="S3635" t="str">
        <f t="shared" si="401"/>
        <v>theater</v>
      </c>
      <c r="T3635" t="str">
        <f t="shared" si="402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 s="12">
        <f t="shared" si="397"/>
        <v>42701.166365740741</v>
      </c>
      <c r="J3636">
        <v>1484366340</v>
      </c>
      <c r="K3636" s="12">
        <f t="shared" si="398"/>
        <v>42749.165972222225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15">
        <f t="shared" si="399"/>
        <v>4.246666666666667</v>
      </c>
      <c r="R3636" s="7">
        <f t="shared" si="396"/>
        <v>176.94444444444446</v>
      </c>
      <c r="S3636" t="str">
        <f t="shared" si="401"/>
        <v>theater</v>
      </c>
      <c r="T3636" t="str">
        <f t="shared" si="402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 s="12">
        <f t="shared" si="397"/>
        <v>42450.88282407407</v>
      </c>
      <c r="J3637">
        <v>1461186676</v>
      </c>
      <c r="K3637" s="12">
        <f t="shared" si="398"/>
        <v>42480.88282407407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15">
        <f t="shared" si="399"/>
        <v>36.457142857142856</v>
      </c>
      <c r="R3637" s="7">
        <f t="shared" si="396"/>
        <v>127.6</v>
      </c>
      <c r="S3637" t="str">
        <f t="shared" si="401"/>
        <v>theater</v>
      </c>
      <c r="T3637" t="str">
        <f t="shared" si="402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 s="12">
        <f t="shared" si="397"/>
        <v>42226.694780092599</v>
      </c>
      <c r="J3638">
        <v>1442248829</v>
      </c>
      <c r="K3638" s="12">
        <f t="shared" si="398"/>
        <v>42261.694780092599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15">
        <f t="shared" si="399"/>
        <v>0</v>
      </c>
      <c r="R3638" s="7" t="e">
        <f t="shared" si="396"/>
        <v>#DIV/0!</v>
      </c>
      <c r="S3638" t="str">
        <f t="shared" si="401"/>
        <v>theater</v>
      </c>
      <c r="T3638" t="str">
        <f t="shared" si="402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 s="12">
        <f t="shared" si="397"/>
        <v>41975.700636574074</v>
      </c>
      <c r="J3639">
        <v>1420130935</v>
      </c>
      <c r="K3639" s="12">
        <f t="shared" si="398"/>
        <v>42005.700636574074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15">
        <f t="shared" si="399"/>
        <v>30.866666666666664</v>
      </c>
      <c r="R3639" s="7">
        <f t="shared" si="396"/>
        <v>66.142857142857139</v>
      </c>
      <c r="S3639" t="str">
        <f t="shared" si="401"/>
        <v>theater</v>
      </c>
      <c r="T3639" t="str">
        <f t="shared" si="402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 s="12">
        <f t="shared" si="397"/>
        <v>42053.672824074078</v>
      </c>
      <c r="J3640">
        <v>1429456132</v>
      </c>
      <c r="K3640" s="12">
        <f t="shared" si="398"/>
        <v>42113.631157407406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15">
        <f t="shared" si="399"/>
        <v>6.5454545454545459</v>
      </c>
      <c r="R3640" s="7">
        <f t="shared" si="396"/>
        <v>108</v>
      </c>
      <c r="S3640" t="str">
        <f t="shared" si="401"/>
        <v>theater</v>
      </c>
      <c r="T3640" t="str">
        <f t="shared" si="402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 s="12">
        <f t="shared" si="397"/>
        <v>42590.677152777775</v>
      </c>
      <c r="J3641">
        <v>1475853060</v>
      </c>
      <c r="K3641" s="12">
        <f t="shared" si="398"/>
        <v>42650.632638888885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15">
        <f t="shared" si="399"/>
        <v>4.0000000000000001E-3</v>
      </c>
      <c r="R3641" s="7">
        <f t="shared" si="396"/>
        <v>1</v>
      </c>
      <c r="S3641" t="str">
        <f t="shared" si="401"/>
        <v>theater</v>
      </c>
      <c r="T3641" t="str">
        <f t="shared" si="402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 s="12">
        <f t="shared" si="397"/>
        <v>42104.781597222223</v>
      </c>
      <c r="J3642">
        <v>1431283530</v>
      </c>
      <c r="K3642" s="12">
        <f t="shared" si="398"/>
        <v>42134.781597222223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15">
        <f t="shared" si="399"/>
        <v>5.5</v>
      </c>
      <c r="R3642" s="7">
        <f t="shared" si="396"/>
        <v>18.333333333333332</v>
      </c>
      <c r="S3642" t="str">
        <f t="shared" si="401"/>
        <v>theater</v>
      </c>
      <c r="T3642" t="str">
        <f t="shared" si="402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 s="12">
        <f t="shared" si="397"/>
        <v>41899.627071759263</v>
      </c>
      <c r="J3643">
        <v>1412485200</v>
      </c>
      <c r="K3643" s="12">
        <f t="shared" si="398"/>
        <v>41917.208333333336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15">
        <f t="shared" si="399"/>
        <v>0</v>
      </c>
      <c r="R3643" s="7" t="e">
        <f t="shared" si="396"/>
        <v>#DIV/0!</v>
      </c>
      <c r="S3643" t="str">
        <f t="shared" si="401"/>
        <v>theater</v>
      </c>
      <c r="T3643" t="str">
        <f t="shared" si="402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 s="12">
        <f t="shared" si="397"/>
        <v>42297.816284722227</v>
      </c>
      <c r="J3644">
        <v>1448902800</v>
      </c>
      <c r="K3644" s="12">
        <f t="shared" si="398"/>
        <v>42338.708333333328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15">
        <f t="shared" si="399"/>
        <v>2.1428571428571428</v>
      </c>
      <c r="R3644" s="7">
        <f t="shared" si="396"/>
        <v>7.5</v>
      </c>
      <c r="S3644" t="str">
        <f t="shared" si="401"/>
        <v>theater</v>
      </c>
      <c r="T3644" t="str">
        <f t="shared" si="402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 s="12">
        <f t="shared" si="397"/>
        <v>42285.143969907411</v>
      </c>
      <c r="J3645">
        <v>1447734439</v>
      </c>
      <c r="K3645" s="12">
        <f t="shared" si="398"/>
        <v>42325.185636574075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15">
        <f t="shared" si="399"/>
        <v>0</v>
      </c>
      <c r="R3645" s="7" t="e">
        <f t="shared" si="396"/>
        <v>#DIV/0!</v>
      </c>
      <c r="S3645" t="str">
        <f t="shared" si="401"/>
        <v>theater</v>
      </c>
      <c r="T3645" t="str">
        <f t="shared" si="402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 s="12">
        <f t="shared" si="397"/>
        <v>42409.241747685184</v>
      </c>
      <c r="J3646">
        <v>1457413140</v>
      </c>
      <c r="K3646" s="12">
        <f t="shared" si="398"/>
        <v>42437.207638888889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15">
        <f t="shared" si="399"/>
        <v>16.420000000000002</v>
      </c>
      <c r="R3646" s="7">
        <f t="shared" ref="R3646:R3709" si="403">(E3646/N3646)</f>
        <v>68.416666666666671</v>
      </c>
      <c r="S3646" t="str">
        <f t="shared" si="401"/>
        <v>theater</v>
      </c>
      <c r="T3646" t="str">
        <f t="shared" si="402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 s="12">
        <f t="shared" si="397"/>
        <v>42665.970347222217</v>
      </c>
      <c r="J3647">
        <v>1479773838</v>
      </c>
      <c r="K3647" s="12">
        <f t="shared" si="398"/>
        <v>42696.012013888889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15">
        <f t="shared" si="399"/>
        <v>0.1</v>
      </c>
      <c r="R3647" s="7">
        <f t="shared" si="403"/>
        <v>1</v>
      </c>
      <c r="S3647" t="str">
        <f t="shared" si="401"/>
        <v>theater</v>
      </c>
      <c r="T3647" t="str">
        <f t="shared" si="402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 s="12">
        <f t="shared" si="397"/>
        <v>42140.421319444446</v>
      </c>
      <c r="J3648">
        <v>1434497400</v>
      </c>
      <c r="K3648" s="12">
        <f t="shared" si="398"/>
        <v>42171.979166666672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15">
        <f t="shared" si="399"/>
        <v>4.8099999999999996</v>
      </c>
      <c r="R3648" s="7">
        <f t="shared" si="403"/>
        <v>60.125</v>
      </c>
      <c r="S3648" t="str">
        <f t="shared" si="401"/>
        <v>theater</v>
      </c>
      <c r="T3648" t="str">
        <f t="shared" si="402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 s="12">
        <f t="shared" si="397"/>
        <v>42598.749155092592</v>
      </c>
      <c r="J3649">
        <v>1475258327</v>
      </c>
      <c r="K3649" s="12">
        <f t="shared" si="398"/>
        <v>42643.749155092592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15">
        <f t="shared" si="399"/>
        <v>6</v>
      </c>
      <c r="R3649" s="7">
        <f t="shared" si="403"/>
        <v>15</v>
      </c>
      <c r="S3649" t="str">
        <f t="shared" si="401"/>
        <v>theater</v>
      </c>
      <c r="T3649" t="str">
        <f t="shared" si="402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 s="12">
        <f t="shared" si="397"/>
        <v>41887.292187500003</v>
      </c>
      <c r="J3650">
        <v>1412492445</v>
      </c>
      <c r="K3650" s="12">
        <f t="shared" si="398"/>
        <v>41917.292187500003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15">
        <f t="shared" si="399"/>
        <v>100.38249999999999</v>
      </c>
      <c r="R3650" s="7">
        <f t="shared" si="403"/>
        <v>550.04109589041093</v>
      </c>
      <c r="S3650" t="str">
        <f t="shared" si="401"/>
        <v>theater</v>
      </c>
      <c r="T3650" t="str">
        <f>RIGHT(P3650,6-1)</f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 s="12">
        <f t="shared" ref="I3651:I3714" si="404">(((L3651/60)/60)/24)+DATE(1970, 1, 1)</f>
        <v>41780.712893518517</v>
      </c>
      <c r="J3651">
        <v>1402938394</v>
      </c>
      <c r="K3651" s="12">
        <f t="shared" ref="K3651:K3714" si="405">(((J3651/60)/60)/24)+DATE(1970, 1, 1)</f>
        <v>41806.712893518517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15">
        <f t="shared" ref="Q3651:Q3714" si="406">E3651/D3651*100</f>
        <v>104</v>
      </c>
      <c r="R3651" s="7">
        <f t="shared" si="403"/>
        <v>97.5</v>
      </c>
      <c r="S3651" t="str">
        <f t="shared" si="401"/>
        <v>theater</v>
      </c>
      <c r="T3651" t="str">
        <f t="shared" ref="T3651:T3714" si="407">RIGHT(P3651,6-1)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 s="12">
        <f t="shared" si="404"/>
        <v>42381.478981481487</v>
      </c>
      <c r="J3652">
        <v>1454412584</v>
      </c>
      <c r="K3652" s="12">
        <f t="shared" si="405"/>
        <v>42402.478981481487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15">
        <f t="shared" si="406"/>
        <v>100</v>
      </c>
      <c r="R3652" s="7">
        <f t="shared" si="403"/>
        <v>29.411764705882351</v>
      </c>
      <c r="S3652" t="str">
        <f t="shared" si="401"/>
        <v>theater</v>
      </c>
      <c r="T3652" t="str">
        <f t="shared" si="40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 s="12">
        <f t="shared" si="404"/>
        <v>41828.646319444444</v>
      </c>
      <c r="J3653">
        <v>1407686340</v>
      </c>
      <c r="K3653" s="12">
        <f t="shared" si="405"/>
        <v>41861.665972222225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15">
        <f t="shared" si="406"/>
        <v>104</v>
      </c>
      <c r="R3653" s="7">
        <f t="shared" si="403"/>
        <v>57.777777777777779</v>
      </c>
      <c r="S3653" t="str">
        <f t="shared" si="401"/>
        <v>theater</v>
      </c>
      <c r="T3653" t="str">
        <f t="shared" si="40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 s="12">
        <f t="shared" si="404"/>
        <v>42596.644699074073</v>
      </c>
      <c r="J3654">
        <v>1472097540</v>
      </c>
      <c r="K3654" s="12">
        <f t="shared" si="405"/>
        <v>42607.165972222225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15">
        <f t="shared" si="406"/>
        <v>250.66666666666669</v>
      </c>
      <c r="R3654" s="7">
        <f t="shared" si="403"/>
        <v>44.235294117647058</v>
      </c>
      <c r="S3654" t="str">
        <f t="shared" si="401"/>
        <v>theater</v>
      </c>
      <c r="T3654" t="str">
        <f t="shared" si="40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 s="12">
        <f t="shared" si="404"/>
        <v>42191.363506944443</v>
      </c>
      <c r="J3655">
        <v>1438764207</v>
      </c>
      <c r="K3655" s="12">
        <f t="shared" si="405"/>
        <v>42221.363506944443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15">
        <f t="shared" si="406"/>
        <v>100.49999999999999</v>
      </c>
      <c r="R3655" s="7">
        <f t="shared" si="403"/>
        <v>60.909090909090907</v>
      </c>
      <c r="S3655" t="str">
        <f t="shared" si="401"/>
        <v>theater</v>
      </c>
      <c r="T3655" t="str">
        <f t="shared" si="40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 s="12">
        <f t="shared" si="404"/>
        <v>42440.416504629626</v>
      </c>
      <c r="J3656">
        <v>1459702800</v>
      </c>
      <c r="K3656" s="12">
        <f t="shared" si="405"/>
        <v>42463.708333333328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15">
        <f t="shared" si="406"/>
        <v>174.4</v>
      </c>
      <c r="R3656" s="7">
        <f t="shared" si="403"/>
        <v>68.84210526315789</v>
      </c>
      <c r="S3656" t="str">
        <f t="shared" si="401"/>
        <v>theater</v>
      </c>
      <c r="T3656" t="str">
        <f t="shared" si="40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 s="12">
        <f t="shared" si="404"/>
        <v>42173.803217592591</v>
      </c>
      <c r="J3657">
        <v>1437202740</v>
      </c>
      <c r="K3657" s="12">
        <f t="shared" si="405"/>
        <v>42203.290972222225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15">
        <f t="shared" si="406"/>
        <v>116.26</v>
      </c>
      <c r="R3657" s="7">
        <f t="shared" si="403"/>
        <v>73.582278481012665</v>
      </c>
      <c r="S3657" t="str">
        <f t="shared" si="401"/>
        <v>theater</v>
      </c>
      <c r="T3657" t="str">
        <f t="shared" si="40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 s="12">
        <f t="shared" si="404"/>
        <v>42737.910138888896</v>
      </c>
      <c r="J3658">
        <v>1485989940</v>
      </c>
      <c r="K3658" s="12">
        <f t="shared" si="405"/>
        <v>42767.957638888889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15">
        <f t="shared" si="406"/>
        <v>105.82000000000001</v>
      </c>
      <c r="R3658" s="7">
        <f t="shared" si="403"/>
        <v>115.02173913043478</v>
      </c>
      <c r="S3658" t="str">
        <f t="shared" si="401"/>
        <v>theater</v>
      </c>
      <c r="T3658" t="str">
        <f t="shared" si="40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 s="12">
        <f t="shared" si="404"/>
        <v>42499.629849537043</v>
      </c>
      <c r="J3659">
        <v>1464817320</v>
      </c>
      <c r="K3659" s="12">
        <f t="shared" si="405"/>
        <v>42522.904166666667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15">
        <f t="shared" si="406"/>
        <v>110.75</v>
      </c>
      <c r="R3659" s="7">
        <f t="shared" si="403"/>
        <v>110.75</v>
      </c>
      <c r="S3659" t="str">
        <f t="shared" si="401"/>
        <v>theater</v>
      </c>
      <c r="T3659" t="str">
        <f t="shared" si="40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 s="12">
        <f t="shared" si="404"/>
        <v>41775.858564814815</v>
      </c>
      <c r="J3660">
        <v>1404273540</v>
      </c>
      <c r="K3660" s="12">
        <f t="shared" si="405"/>
        <v>41822.165972222225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15">
        <f t="shared" si="406"/>
        <v>100.66666666666666</v>
      </c>
      <c r="R3660" s="7">
        <f t="shared" si="403"/>
        <v>75.5</v>
      </c>
      <c r="S3660" t="str">
        <f t="shared" si="401"/>
        <v>theater</v>
      </c>
      <c r="T3660" t="str">
        <f t="shared" si="40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 s="12">
        <f t="shared" si="404"/>
        <v>42055.277199074073</v>
      </c>
      <c r="J3661">
        <v>1426775940</v>
      </c>
      <c r="K3661" s="12">
        <f t="shared" si="405"/>
        <v>42082.610416666663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15">
        <f t="shared" si="406"/>
        <v>102.03333333333333</v>
      </c>
      <c r="R3661" s="7">
        <f t="shared" si="403"/>
        <v>235.46153846153845</v>
      </c>
      <c r="S3661" t="str">
        <f t="shared" si="401"/>
        <v>theater</v>
      </c>
      <c r="T3661" t="str">
        <f t="shared" si="40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 s="12">
        <f t="shared" si="404"/>
        <v>41971.881076388891</v>
      </c>
      <c r="J3662">
        <v>1419368925</v>
      </c>
      <c r="K3662" s="12">
        <f t="shared" si="405"/>
        <v>41996.881076388891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15">
        <f t="shared" si="406"/>
        <v>100</v>
      </c>
      <c r="R3662" s="7">
        <f t="shared" si="403"/>
        <v>11.363636363636363</v>
      </c>
      <c r="S3662" t="str">
        <f t="shared" si="401"/>
        <v>theater</v>
      </c>
      <c r="T3662" t="str">
        <f t="shared" si="40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 s="12">
        <f t="shared" si="404"/>
        <v>42447.896666666667</v>
      </c>
      <c r="J3663">
        <v>1460260800</v>
      </c>
      <c r="K3663" s="12">
        <f t="shared" si="405"/>
        <v>42470.166666666672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15">
        <f t="shared" si="406"/>
        <v>111.00000000000001</v>
      </c>
      <c r="R3663" s="7">
        <f t="shared" si="403"/>
        <v>92.5</v>
      </c>
      <c r="S3663" t="str">
        <f t="shared" si="401"/>
        <v>theater</v>
      </c>
      <c r="T3663" t="str">
        <f t="shared" si="40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 s="12">
        <f t="shared" si="404"/>
        <v>42064.220069444447</v>
      </c>
      <c r="J3664">
        <v>1427775414</v>
      </c>
      <c r="K3664" s="12">
        <f t="shared" si="405"/>
        <v>42094.178402777776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15">
        <f t="shared" si="406"/>
        <v>101.42500000000001</v>
      </c>
      <c r="R3664" s="7">
        <f t="shared" si="403"/>
        <v>202.85</v>
      </c>
      <c r="S3664" t="str">
        <f t="shared" si="401"/>
        <v>theater</v>
      </c>
      <c r="T3664" t="str">
        <f t="shared" si="40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 s="12">
        <f t="shared" si="404"/>
        <v>42665.451736111107</v>
      </c>
      <c r="J3665">
        <v>1482321030</v>
      </c>
      <c r="K3665" s="12">
        <f t="shared" si="405"/>
        <v>42725.493402777778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15">
        <f t="shared" si="406"/>
        <v>104</v>
      </c>
      <c r="R3665" s="7">
        <f t="shared" si="403"/>
        <v>26</v>
      </c>
      <c r="S3665" t="str">
        <f t="shared" si="401"/>
        <v>theater</v>
      </c>
      <c r="T3665" t="str">
        <f t="shared" si="40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 s="12">
        <f t="shared" si="404"/>
        <v>42523.248715277776</v>
      </c>
      <c r="J3666">
        <v>1466056689</v>
      </c>
      <c r="K3666" s="12">
        <f t="shared" si="405"/>
        <v>42537.248715277776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15">
        <f t="shared" si="406"/>
        <v>109.375</v>
      </c>
      <c r="R3666" s="7">
        <f t="shared" si="403"/>
        <v>46.05263157894737</v>
      </c>
      <c r="S3666" t="str">
        <f t="shared" si="401"/>
        <v>theater</v>
      </c>
      <c r="T3666" t="str">
        <f t="shared" si="40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 s="12">
        <f t="shared" si="404"/>
        <v>42294.808124999996</v>
      </c>
      <c r="J3667">
        <v>1446062040</v>
      </c>
      <c r="K3667" s="12">
        <f t="shared" si="405"/>
        <v>42305.829166666663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15">
        <f t="shared" si="406"/>
        <v>115.16129032258064</v>
      </c>
      <c r="R3667" s="7">
        <f t="shared" si="403"/>
        <v>51</v>
      </c>
      <c r="S3667" t="str">
        <f t="shared" si="401"/>
        <v>theater</v>
      </c>
      <c r="T3667" t="str">
        <f t="shared" si="40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 s="12">
        <f t="shared" si="404"/>
        <v>41822.90488425926</v>
      </c>
      <c r="J3668">
        <v>1406185200</v>
      </c>
      <c r="K3668" s="12">
        <f t="shared" si="405"/>
        <v>41844.291666666664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15">
        <f t="shared" si="406"/>
        <v>100</v>
      </c>
      <c r="R3668" s="7">
        <f t="shared" si="403"/>
        <v>31.578947368421051</v>
      </c>
      <c r="S3668" t="str">
        <f t="shared" si="401"/>
        <v>theater</v>
      </c>
      <c r="T3668" t="str">
        <f t="shared" si="40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 s="12">
        <f t="shared" si="404"/>
        <v>42173.970127314817</v>
      </c>
      <c r="J3669">
        <v>1437261419</v>
      </c>
      <c r="K3669" s="12">
        <f t="shared" si="405"/>
        <v>42203.970127314817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15">
        <f t="shared" si="406"/>
        <v>103.17033333333335</v>
      </c>
      <c r="R3669" s="7">
        <f t="shared" si="403"/>
        <v>53.363965517241382</v>
      </c>
      <c r="S3669" t="str">
        <f t="shared" si="401"/>
        <v>theater</v>
      </c>
      <c r="T3669" t="str">
        <f t="shared" si="40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 s="12">
        <f t="shared" si="404"/>
        <v>42185.556157407409</v>
      </c>
      <c r="J3670">
        <v>1437676380</v>
      </c>
      <c r="K3670" s="12">
        <f t="shared" si="405"/>
        <v>42208.772916666669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15">
        <f t="shared" si="406"/>
        <v>103.49999999999999</v>
      </c>
      <c r="R3670" s="7">
        <f t="shared" si="403"/>
        <v>36.964285714285715</v>
      </c>
      <c r="S3670" t="str">
        <f t="shared" si="401"/>
        <v>theater</v>
      </c>
      <c r="T3670" t="str">
        <f t="shared" si="40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 s="12">
        <f t="shared" si="404"/>
        <v>42136.675196759257</v>
      </c>
      <c r="J3671">
        <v>1434039137</v>
      </c>
      <c r="K3671" s="12">
        <f t="shared" si="405"/>
        <v>42166.675196759257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15">
        <f t="shared" si="406"/>
        <v>138.19999999999999</v>
      </c>
      <c r="R3671" s="7">
        <f t="shared" si="403"/>
        <v>81.294117647058826</v>
      </c>
      <c r="S3671" t="str">
        <f t="shared" si="401"/>
        <v>theater</v>
      </c>
      <c r="T3671" t="str">
        <f t="shared" si="40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 s="12">
        <f t="shared" si="404"/>
        <v>42142.514016203699</v>
      </c>
      <c r="J3672">
        <v>1433113200</v>
      </c>
      <c r="K3672" s="12">
        <f t="shared" si="405"/>
        <v>42155.958333333328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15">
        <f t="shared" si="406"/>
        <v>109.54545454545455</v>
      </c>
      <c r="R3672" s="7">
        <f t="shared" si="403"/>
        <v>20.083333333333332</v>
      </c>
      <c r="S3672" t="str">
        <f t="shared" si="401"/>
        <v>theater</v>
      </c>
      <c r="T3672" t="str">
        <f t="shared" si="40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 s="12">
        <f t="shared" si="404"/>
        <v>41820.62809027778</v>
      </c>
      <c r="J3673">
        <v>1405915140</v>
      </c>
      <c r="K3673" s="12">
        <f t="shared" si="405"/>
        <v>41841.165972222225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15">
        <f t="shared" si="406"/>
        <v>100.85714285714286</v>
      </c>
      <c r="R3673" s="7">
        <f t="shared" si="403"/>
        <v>88.25</v>
      </c>
      <c r="S3673" t="str">
        <f t="shared" si="401"/>
        <v>theater</v>
      </c>
      <c r="T3673" t="str">
        <f t="shared" si="40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 s="12">
        <f t="shared" si="404"/>
        <v>41878.946574074071</v>
      </c>
      <c r="J3674">
        <v>1411771384</v>
      </c>
      <c r="K3674" s="12">
        <f t="shared" si="405"/>
        <v>41908.946574074071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15">
        <f t="shared" si="406"/>
        <v>101.53333333333335</v>
      </c>
      <c r="R3674" s="7">
        <f t="shared" si="403"/>
        <v>53.438596491228068</v>
      </c>
      <c r="S3674" t="str">
        <f t="shared" si="401"/>
        <v>theater</v>
      </c>
      <c r="T3674" t="str">
        <f t="shared" si="40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 s="12">
        <f t="shared" si="404"/>
        <v>41914.295104166667</v>
      </c>
      <c r="J3675">
        <v>1415191920</v>
      </c>
      <c r="K3675" s="12">
        <f t="shared" si="405"/>
        <v>41948.536111111112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15">
        <f t="shared" si="406"/>
        <v>113.625</v>
      </c>
      <c r="R3675" s="7">
        <f t="shared" si="403"/>
        <v>39.868421052631582</v>
      </c>
      <c r="S3675" t="str">
        <f t="shared" si="401"/>
        <v>theater</v>
      </c>
      <c r="T3675" t="str">
        <f t="shared" si="40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 s="12">
        <f t="shared" si="404"/>
        <v>42556.873020833329</v>
      </c>
      <c r="J3676">
        <v>1472936229</v>
      </c>
      <c r="K3676" s="12">
        <f t="shared" si="405"/>
        <v>42616.873020833329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15">
        <f t="shared" si="406"/>
        <v>100</v>
      </c>
      <c r="R3676" s="7">
        <f t="shared" si="403"/>
        <v>145.16129032258064</v>
      </c>
      <c r="S3676" t="str">
        <f t="shared" si="401"/>
        <v>theater</v>
      </c>
      <c r="T3676" t="str">
        <f t="shared" si="40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 s="12">
        <f t="shared" si="404"/>
        <v>42493.597013888888</v>
      </c>
      <c r="J3677">
        <v>1463353200</v>
      </c>
      <c r="K3677" s="12">
        <f t="shared" si="405"/>
        <v>42505.958333333328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15">
        <f t="shared" si="406"/>
        <v>140</v>
      </c>
      <c r="R3677" s="7">
        <f t="shared" si="403"/>
        <v>23.333333333333332</v>
      </c>
      <c r="S3677" t="str">
        <f t="shared" si="401"/>
        <v>theater</v>
      </c>
      <c r="T3677" t="str">
        <f t="shared" si="40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 s="12">
        <f t="shared" si="404"/>
        <v>41876.815787037034</v>
      </c>
      <c r="J3678">
        <v>1410550484</v>
      </c>
      <c r="K3678" s="12">
        <f t="shared" si="405"/>
        <v>41894.815787037034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15">
        <f t="shared" si="406"/>
        <v>128.75</v>
      </c>
      <c r="R3678" s="7">
        <f t="shared" si="403"/>
        <v>64.375</v>
      </c>
      <c r="S3678" t="str">
        <f t="shared" si="401"/>
        <v>theater</v>
      </c>
      <c r="T3678" t="str">
        <f t="shared" si="40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 s="12">
        <f t="shared" si="404"/>
        <v>41802.574282407404</v>
      </c>
      <c r="J3679">
        <v>1404359940</v>
      </c>
      <c r="K3679" s="12">
        <f t="shared" si="405"/>
        <v>41823.165972222225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15">
        <f t="shared" si="406"/>
        <v>102.90416666666667</v>
      </c>
      <c r="R3679" s="7">
        <f t="shared" si="403"/>
        <v>62.052763819095475</v>
      </c>
      <c r="S3679" t="str">
        <f t="shared" si="401"/>
        <v>theater</v>
      </c>
      <c r="T3679" t="str">
        <f t="shared" si="40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 s="12">
        <f t="shared" si="404"/>
        <v>42120.531226851846</v>
      </c>
      <c r="J3680">
        <v>1433076298</v>
      </c>
      <c r="K3680" s="12">
        <f t="shared" si="405"/>
        <v>42155.531226851846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15">
        <f t="shared" si="406"/>
        <v>102.49999999999999</v>
      </c>
      <c r="R3680" s="7">
        <f t="shared" si="403"/>
        <v>66.129032258064512</v>
      </c>
      <c r="S3680" t="str">
        <f t="shared" ref="S3680:S3743" si="408">LEFT(P3680,8-1)</f>
        <v>theater</v>
      </c>
      <c r="T3680" t="str">
        <f t="shared" si="40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 s="12">
        <f t="shared" si="404"/>
        <v>41786.761354166665</v>
      </c>
      <c r="J3681">
        <v>1404190740</v>
      </c>
      <c r="K3681" s="12">
        <f t="shared" si="405"/>
        <v>41821.207638888889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15">
        <f t="shared" si="406"/>
        <v>110.1</v>
      </c>
      <c r="R3681" s="7">
        <f t="shared" si="403"/>
        <v>73.400000000000006</v>
      </c>
      <c r="S3681" t="str">
        <f t="shared" si="408"/>
        <v>theater</v>
      </c>
      <c r="T3681" t="str">
        <f t="shared" si="40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 s="12">
        <f t="shared" si="404"/>
        <v>42627.454097222217</v>
      </c>
      <c r="J3682">
        <v>1475664834</v>
      </c>
      <c r="K3682" s="12">
        <f t="shared" si="405"/>
        <v>42648.454097222217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15">
        <f t="shared" si="406"/>
        <v>112.76666666666667</v>
      </c>
      <c r="R3682" s="7">
        <f t="shared" si="403"/>
        <v>99.5</v>
      </c>
      <c r="S3682" t="str">
        <f t="shared" si="408"/>
        <v>theater</v>
      </c>
      <c r="T3682" t="str">
        <f t="shared" si="40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 s="12">
        <f t="shared" si="404"/>
        <v>42374.651504629626</v>
      </c>
      <c r="J3683">
        <v>1452872290</v>
      </c>
      <c r="K3683" s="12">
        <f t="shared" si="405"/>
        <v>42384.651504629626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15">
        <f t="shared" si="406"/>
        <v>111.9</v>
      </c>
      <c r="R3683" s="7">
        <f t="shared" si="403"/>
        <v>62.166666666666664</v>
      </c>
      <c r="S3683" t="str">
        <f t="shared" si="408"/>
        <v>theater</v>
      </c>
      <c r="T3683" t="str">
        <f t="shared" si="40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 s="12">
        <f t="shared" si="404"/>
        <v>41772.685393518521</v>
      </c>
      <c r="J3684">
        <v>1402901940</v>
      </c>
      <c r="K3684" s="12">
        <f t="shared" si="405"/>
        <v>41806.290972222225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15">
        <f t="shared" si="406"/>
        <v>139.19999999999999</v>
      </c>
      <c r="R3684" s="7">
        <f t="shared" si="403"/>
        <v>62.328358208955223</v>
      </c>
      <c r="S3684" t="str">
        <f t="shared" si="408"/>
        <v>theater</v>
      </c>
      <c r="T3684" t="str">
        <f t="shared" si="40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 s="12">
        <f t="shared" si="404"/>
        <v>42633.116851851853</v>
      </c>
      <c r="J3685">
        <v>1476931696</v>
      </c>
      <c r="K3685" s="12">
        <f t="shared" si="405"/>
        <v>42663.116851851853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15">
        <f t="shared" si="406"/>
        <v>110.85714285714286</v>
      </c>
      <c r="R3685" s="7">
        <f t="shared" si="403"/>
        <v>58.787878787878789</v>
      </c>
      <c r="S3685" t="str">
        <f t="shared" si="408"/>
        <v>theater</v>
      </c>
      <c r="T3685" t="str">
        <f t="shared" si="40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 s="12">
        <f t="shared" si="404"/>
        <v>42219.180393518516</v>
      </c>
      <c r="J3686">
        <v>1441167586</v>
      </c>
      <c r="K3686" s="12">
        <f t="shared" si="405"/>
        <v>42249.180393518516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15">
        <f t="shared" si="406"/>
        <v>139.06666666666666</v>
      </c>
      <c r="R3686" s="7">
        <f t="shared" si="403"/>
        <v>45.347826086956523</v>
      </c>
      <c r="S3686" t="str">
        <f t="shared" si="408"/>
        <v>theater</v>
      </c>
      <c r="T3686" t="str">
        <f t="shared" si="40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 s="12">
        <f t="shared" si="404"/>
        <v>41753.593275462961</v>
      </c>
      <c r="J3687">
        <v>1400533200</v>
      </c>
      <c r="K3687" s="12">
        <f t="shared" si="405"/>
        <v>41778.875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15">
        <f t="shared" si="406"/>
        <v>105.69999999999999</v>
      </c>
      <c r="R3687" s="7">
        <f t="shared" si="403"/>
        <v>41.944444444444443</v>
      </c>
      <c r="S3687" t="str">
        <f t="shared" si="408"/>
        <v>theater</v>
      </c>
      <c r="T3687" t="str">
        <f t="shared" si="40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 s="12">
        <f t="shared" si="404"/>
        <v>42230.662731481483</v>
      </c>
      <c r="J3688">
        <v>1440820740</v>
      </c>
      <c r="K3688" s="12">
        <f t="shared" si="405"/>
        <v>42245.165972222225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15">
        <f t="shared" si="406"/>
        <v>101.42857142857142</v>
      </c>
      <c r="R3688" s="7">
        <f t="shared" si="403"/>
        <v>59.166666666666664</v>
      </c>
      <c r="S3688" t="str">
        <f t="shared" si="408"/>
        <v>theater</v>
      </c>
      <c r="T3688" t="str">
        <f t="shared" si="40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 s="12">
        <f t="shared" si="404"/>
        <v>41787.218229166669</v>
      </c>
      <c r="J3689">
        <v>1403846055</v>
      </c>
      <c r="K3689" s="12">
        <f t="shared" si="405"/>
        <v>41817.218229166669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15">
        <f t="shared" si="406"/>
        <v>100.245</v>
      </c>
      <c r="R3689" s="7">
        <f t="shared" si="403"/>
        <v>200.49</v>
      </c>
      <c r="S3689" t="str">
        <f t="shared" si="408"/>
        <v>theater</v>
      </c>
      <c r="T3689" t="str">
        <f t="shared" si="40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 s="12">
        <f t="shared" si="404"/>
        <v>41829.787083333329</v>
      </c>
      <c r="J3690">
        <v>1407524004</v>
      </c>
      <c r="K3690" s="12">
        <f t="shared" si="405"/>
        <v>41859.787083333329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15">
        <f t="shared" si="406"/>
        <v>109.16666666666666</v>
      </c>
      <c r="R3690" s="7">
        <f t="shared" si="403"/>
        <v>83.974358974358978</v>
      </c>
      <c r="S3690" t="str">
        <f t="shared" si="408"/>
        <v>theater</v>
      </c>
      <c r="T3690" t="str">
        <f t="shared" si="40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 s="12">
        <f t="shared" si="404"/>
        <v>42147.826840277776</v>
      </c>
      <c r="J3691">
        <v>1434925500</v>
      </c>
      <c r="K3691" s="12">
        <f t="shared" si="405"/>
        <v>42176.934027777781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15">
        <f t="shared" si="406"/>
        <v>118.33333333333333</v>
      </c>
      <c r="R3691" s="7">
        <f t="shared" si="403"/>
        <v>57.258064516129032</v>
      </c>
      <c r="S3691" t="str">
        <f t="shared" si="408"/>
        <v>theater</v>
      </c>
      <c r="T3691" t="str">
        <f t="shared" si="40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 s="12">
        <f t="shared" si="404"/>
        <v>41940.598182870373</v>
      </c>
      <c r="J3692">
        <v>1417101683</v>
      </c>
      <c r="K3692" s="12">
        <f t="shared" si="405"/>
        <v>41970.639849537038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15">
        <f t="shared" si="406"/>
        <v>120</v>
      </c>
      <c r="R3692" s="7">
        <f t="shared" si="403"/>
        <v>58.064516129032256</v>
      </c>
      <c r="S3692" t="str">
        <f t="shared" si="408"/>
        <v>theater</v>
      </c>
      <c r="T3692" t="str">
        <f t="shared" si="40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 s="12">
        <f t="shared" si="404"/>
        <v>42020.700567129628</v>
      </c>
      <c r="J3693">
        <v>1425272340</v>
      </c>
      <c r="K3693" s="12">
        <f t="shared" si="405"/>
        <v>42065.207638888889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15">
        <f t="shared" si="406"/>
        <v>127.96000000000001</v>
      </c>
      <c r="R3693" s="7">
        <f t="shared" si="403"/>
        <v>186.80291970802921</v>
      </c>
      <c r="S3693" t="str">
        <f t="shared" si="408"/>
        <v>theater</v>
      </c>
      <c r="T3693" t="str">
        <f t="shared" si="40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 s="12">
        <f t="shared" si="404"/>
        <v>41891.96503472222</v>
      </c>
      <c r="J3694">
        <v>1411084800</v>
      </c>
      <c r="K3694" s="12">
        <f t="shared" si="405"/>
        <v>41901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15">
        <f t="shared" si="406"/>
        <v>126</v>
      </c>
      <c r="R3694" s="7">
        <f t="shared" si="403"/>
        <v>74.117647058823536</v>
      </c>
      <c r="S3694" t="str">
        <f t="shared" si="408"/>
        <v>theater</v>
      </c>
      <c r="T3694" t="str">
        <f t="shared" si="40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 s="12">
        <f t="shared" si="404"/>
        <v>42309.191307870366</v>
      </c>
      <c r="J3695">
        <v>1448922600</v>
      </c>
      <c r="K3695" s="12">
        <f t="shared" si="405"/>
        <v>42338.9375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15">
        <f t="shared" si="406"/>
        <v>129.12912912912913</v>
      </c>
      <c r="R3695" s="7">
        <f t="shared" si="403"/>
        <v>30.714285714285715</v>
      </c>
      <c r="S3695" t="str">
        <f t="shared" si="408"/>
        <v>theater</v>
      </c>
      <c r="T3695" t="str">
        <f t="shared" si="40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 s="12">
        <f t="shared" si="404"/>
        <v>42490.133877314816</v>
      </c>
      <c r="J3696">
        <v>1465178400</v>
      </c>
      <c r="K3696" s="12">
        <f t="shared" si="405"/>
        <v>42527.083333333328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15">
        <f t="shared" si="406"/>
        <v>107.42857142857143</v>
      </c>
      <c r="R3696" s="7">
        <f t="shared" si="403"/>
        <v>62.666666666666664</v>
      </c>
      <c r="S3696" t="str">
        <f t="shared" si="408"/>
        <v>theater</v>
      </c>
      <c r="T3696" t="str">
        <f t="shared" si="40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 s="12">
        <f t="shared" si="404"/>
        <v>41995.870486111111</v>
      </c>
      <c r="J3697">
        <v>1421009610</v>
      </c>
      <c r="K3697" s="12">
        <f t="shared" si="405"/>
        <v>42015.870486111111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15">
        <f t="shared" si="406"/>
        <v>100.125</v>
      </c>
      <c r="R3697" s="7">
        <f t="shared" si="403"/>
        <v>121.36363636363636</v>
      </c>
      <c r="S3697" t="str">
        <f t="shared" si="408"/>
        <v>theater</v>
      </c>
      <c r="T3697" t="str">
        <f t="shared" si="40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 s="12">
        <f t="shared" si="404"/>
        <v>41988.617083333331</v>
      </c>
      <c r="J3698">
        <v>1423838916</v>
      </c>
      <c r="K3698" s="12">
        <f t="shared" si="405"/>
        <v>42048.617083333331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15">
        <f t="shared" si="406"/>
        <v>155</v>
      </c>
      <c r="R3698" s="7">
        <f t="shared" si="403"/>
        <v>39.743589743589745</v>
      </c>
      <c r="S3698" t="str">
        <f t="shared" si="408"/>
        <v>theater</v>
      </c>
      <c r="T3698" t="str">
        <f t="shared" si="40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 s="12">
        <f t="shared" si="404"/>
        <v>42479.465833333335</v>
      </c>
      <c r="J3699">
        <v>1462878648</v>
      </c>
      <c r="K3699" s="12">
        <f t="shared" si="405"/>
        <v>42500.465833333335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15">
        <f t="shared" si="406"/>
        <v>108</v>
      </c>
      <c r="R3699" s="7">
        <f t="shared" si="403"/>
        <v>72</v>
      </c>
      <c r="S3699" t="str">
        <f t="shared" si="408"/>
        <v>theater</v>
      </c>
      <c r="T3699" t="str">
        <f t="shared" si="40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 s="12">
        <f t="shared" si="404"/>
        <v>42401.806562500002</v>
      </c>
      <c r="J3700">
        <v>1456946487</v>
      </c>
      <c r="K3700" s="12">
        <f t="shared" si="405"/>
        <v>42431.806562500002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15">
        <f t="shared" si="406"/>
        <v>110.52</v>
      </c>
      <c r="R3700" s="7">
        <f t="shared" si="403"/>
        <v>40.632352941176471</v>
      </c>
      <c r="S3700" t="str">
        <f t="shared" si="408"/>
        <v>theater</v>
      </c>
      <c r="T3700" t="str">
        <f t="shared" si="40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 s="12">
        <f t="shared" si="404"/>
        <v>41897.602037037039</v>
      </c>
      <c r="J3701">
        <v>1413383216</v>
      </c>
      <c r="K3701" s="12">
        <f t="shared" si="405"/>
        <v>41927.602037037039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15">
        <f t="shared" si="406"/>
        <v>100.8</v>
      </c>
      <c r="R3701" s="7">
        <f t="shared" si="403"/>
        <v>63</v>
      </c>
      <c r="S3701" t="str">
        <f t="shared" si="408"/>
        <v>theater</v>
      </c>
      <c r="T3701" t="str">
        <f t="shared" si="40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 s="12">
        <f t="shared" si="404"/>
        <v>41882.585648148146</v>
      </c>
      <c r="J3702">
        <v>1412092800</v>
      </c>
      <c r="K3702" s="12">
        <f t="shared" si="405"/>
        <v>41912.666666666664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15">
        <f t="shared" si="406"/>
        <v>121.2</v>
      </c>
      <c r="R3702" s="7">
        <f t="shared" si="403"/>
        <v>33.666666666666664</v>
      </c>
      <c r="S3702" t="str">
        <f t="shared" si="408"/>
        <v>theater</v>
      </c>
      <c r="T3702" t="str">
        <f t="shared" si="40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 s="12">
        <f t="shared" si="404"/>
        <v>42129.541585648149</v>
      </c>
      <c r="J3703">
        <v>1433422793</v>
      </c>
      <c r="K3703" s="12">
        <f t="shared" si="405"/>
        <v>42159.541585648149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15">
        <f t="shared" si="406"/>
        <v>100.33333333333334</v>
      </c>
      <c r="R3703" s="7">
        <f t="shared" si="403"/>
        <v>38.589743589743591</v>
      </c>
      <c r="S3703" t="str">
        <f t="shared" si="408"/>
        <v>theater</v>
      </c>
      <c r="T3703" t="str">
        <f t="shared" si="40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 s="12">
        <f t="shared" si="404"/>
        <v>42524.53800925926</v>
      </c>
      <c r="J3704">
        <v>1468191540</v>
      </c>
      <c r="K3704" s="12">
        <f t="shared" si="405"/>
        <v>42561.957638888889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15">
        <f t="shared" si="406"/>
        <v>109.16666666666666</v>
      </c>
      <c r="R3704" s="7">
        <f t="shared" si="403"/>
        <v>155.95238095238096</v>
      </c>
      <c r="S3704" t="str">
        <f t="shared" si="408"/>
        <v>theater</v>
      </c>
      <c r="T3704" t="str">
        <f t="shared" si="40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 s="12">
        <f t="shared" si="404"/>
        <v>42556.504490740743</v>
      </c>
      <c r="J3705">
        <v>1471071540</v>
      </c>
      <c r="K3705" s="12">
        <f t="shared" si="405"/>
        <v>42595.290972222225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15">
        <f t="shared" si="406"/>
        <v>123.42857142857142</v>
      </c>
      <c r="R3705" s="7">
        <f t="shared" si="403"/>
        <v>43.2</v>
      </c>
      <c r="S3705" t="str">
        <f t="shared" si="408"/>
        <v>theater</v>
      </c>
      <c r="T3705" t="str">
        <f t="shared" si="40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 s="12">
        <f t="shared" si="404"/>
        <v>42461.689745370371</v>
      </c>
      <c r="J3706">
        <v>1464712394</v>
      </c>
      <c r="K3706" s="12">
        <f t="shared" si="405"/>
        <v>42521.689745370371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15">
        <f t="shared" si="406"/>
        <v>136.33666666666667</v>
      </c>
      <c r="R3706" s="7">
        <f t="shared" si="403"/>
        <v>15.148518518518518</v>
      </c>
      <c r="S3706" t="str">
        <f t="shared" si="408"/>
        <v>theater</v>
      </c>
      <c r="T3706" t="str">
        <f t="shared" si="40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 s="12">
        <f t="shared" si="404"/>
        <v>41792.542986111112</v>
      </c>
      <c r="J3707">
        <v>1403546400</v>
      </c>
      <c r="K3707" s="12">
        <f t="shared" si="405"/>
        <v>41813.75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15">
        <f t="shared" si="406"/>
        <v>103.46657233816768</v>
      </c>
      <c r="R3707" s="7">
        <f t="shared" si="403"/>
        <v>83.571428571428569</v>
      </c>
      <c r="S3707" t="str">
        <f t="shared" si="408"/>
        <v>theater</v>
      </c>
      <c r="T3707" t="str">
        <f t="shared" si="40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 s="12">
        <f t="shared" si="404"/>
        <v>41879.913761574076</v>
      </c>
      <c r="J3708">
        <v>1410558949</v>
      </c>
      <c r="K3708" s="12">
        <f t="shared" si="405"/>
        <v>41894.913761574076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15">
        <f t="shared" si="406"/>
        <v>121.33333333333334</v>
      </c>
      <c r="R3708" s="7">
        <f t="shared" si="403"/>
        <v>140</v>
      </c>
      <c r="S3708" t="str">
        <f t="shared" si="408"/>
        <v>theater</v>
      </c>
      <c r="T3708" t="str">
        <f t="shared" si="40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 s="12">
        <f t="shared" si="404"/>
        <v>42552.048356481479</v>
      </c>
      <c r="J3709">
        <v>1469165160</v>
      </c>
      <c r="K3709" s="12">
        <f t="shared" si="405"/>
        <v>42573.226388888885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15">
        <f t="shared" si="406"/>
        <v>186</v>
      </c>
      <c r="R3709" s="7">
        <f t="shared" si="403"/>
        <v>80.869565217391298</v>
      </c>
      <c r="S3709" t="str">
        <f t="shared" si="408"/>
        <v>theater</v>
      </c>
      <c r="T3709" t="str">
        <f t="shared" si="40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 s="12">
        <f t="shared" si="404"/>
        <v>41810.142199074071</v>
      </c>
      <c r="J3710">
        <v>1404444286</v>
      </c>
      <c r="K3710" s="12">
        <f t="shared" si="405"/>
        <v>41824.142199074071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15">
        <f t="shared" si="406"/>
        <v>300</v>
      </c>
      <c r="R3710" s="7">
        <f t="shared" ref="R3710:R3773" si="409">(E3710/N3710)</f>
        <v>53.846153846153847</v>
      </c>
      <c r="S3710" t="str">
        <f t="shared" si="408"/>
        <v>theater</v>
      </c>
      <c r="T3710" t="str">
        <f t="shared" si="40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 s="12">
        <f t="shared" si="404"/>
        <v>41785.707708333335</v>
      </c>
      <c r="J3711">
        <v>1403715546</v>
      </c>
      <c r="K3711" s="12">
        <f t="shared" si="405"/>
        <v>41815.707708333335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15">
        <f t="shared" si="406"/>
        <v>108.25</v>
      </c>
      <c r="R3711" s="7">
        <f t="shared" si="409"/>
        <v>30.928571428571427</v>
      </c>
      <c r="S3711" t="str">
        <f t="shared" si="408"/>
        <v>theater</v>
      </c>
      <c r="T3711" t="str">
        <f t="shared" si="40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 s="12">
        <f t="shared" si="404"/>
        <v>42072.576249999998</v>
      </c>
      <c r="J3712">
        <v>1428068988</v>
      </c>
      <c r="K3712" s="12">
        <f t="shared" si="405"/>
        <v>42097.576249999998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15">
        <f t="shared" si="406"/>
        <v>141.15384615384616</v>
      </c>
      <c r="R3712" s="7">
        <f t="shared" si="409"/>
        <v>67.962962962962962</v>
      </c>
      <c r="S3712" t="str">
        <f t="shared" si="408"/>
        <v>theater</v>
      </c>
      <c r="T3712" t="str">
        <f t="shared" si="40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 s="12">
        <f t="shared" si="404"/>
        <v>41779.724224537036</v>
      </c>
      <c r="J3713">
        <v>1402848000</v>
      </c>
      <c r="K3713" s="12">
        <f t="shared" si="405"/>
        <v>41805.666666666664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15">
        <f t="shared" si="406"/>
        <v>113.99999999999999</v>
      </c>
      <c r="R3713" s="7">
        <f t="shared" si="409"/>
        <v>27.142857142857142</v>
      </c>
      <c r="S3713" t="str">
        <f t="shared" si="408"/>
        <v>theater</v>
      </c>
      <c r="T3713" t="str">
        <f t="shared" si="40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 s="12">
        <f t="shared" si="404"/>
        <v>42134.172071759262</v>
      </c>
      <c r="J3714">
        <v>1433055540</v>
      </c>
      <c r="K3714" s="12">
        <f t="shared" si="405"/>
        <v>42155.290972222225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15">
        <f t="shared" si="406"/>
        <v>153.73333333333335</v>
      </c>
      <c r="R3714" s="7">
        <f t="shared" si="409"/>
        <v>110.86538461538461</v>
      </c>
      <c r="S3714" t="str">
        <f t="shared" si="408"/>
        <v>theater</v>
      </c>
      <c r="T3714" t="str">
        <f t="shared" si="40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 s="12">
        <f t="shared" ref="I3715:I3778" si="410">(((L3715/60)/60)/24)+DATE(1970, 1, 1)</f>
        <v>42505.738032407404</v>
      </c>
      <c r="J3715">
        <v>1465062166</v>
      </c>
      <c r="K3715" s="12">
        <f t="shared" ref="K3715:K3778" si="411">(((J3715/60)/60)/24)+DATE(1970, 1, 1)</f>
        <v>42525.738032407404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15">
        <f t="shared" ref="Q3715:Q3778" si="412">E3715/D3715*100</f>
        <v>101.49999999999999</v>
      </c>
      <c r="R3715" s="7">
        <f t="shared" si="409"/>
        <v>106.84210526315789</v>
      </c>
      <c r="S3715" t="str">
        <f t="shared" si="408"/>
        <v>theater</v>
      </c>
      <c r="T3715" t="str">
        <f t="shared" ref="T3715:T3749" si="413">RIGHT(P3715,6-1)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 s="12">
        <f t="shared" si="410"/>
        <v>42118.556331018524</v>
      </c>
      <c r="J3716">
        <v>1432612740</v>
      </c>
      <c r="K3716" s="12">
        <f t="shared" si="411"/>
        <v>42150.165972222225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15">
        <f t="shared" si="412"/>
        <v>102.35000000000001</v>
      </c>
      <c r="R3716" s="7">
        <f t="shared" si="409"/>
        <v>105.51546391752578</v>
      </c>
      <c r="S3716" t="str">
        <f t="shared" si="408"/>
        <v>theater</v>
      </c>
      <c r="T3716" t="str">
        <f t="shared" si="41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 s="12">
        <f t="shared" si="410"/>
        <v>42036.995590277773</v>
      </c>
      <c r="J3717">
        <v>1427806320</v>
      </c>
      <c r="K3717" s="12">
        <f t="shared" si="411"/>
        <v>42094.536111111112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15">
        <f t="shared" si="412"/>
        <v>102.57142857142858</v>
      </c>
      <c r="R3717" s="7">
        <f t="shared" si="409"/>
        <v>132.96296296296296</v>
      </c>
      <c r="S3717" t="str">
        <f t="shared" si="408"/>
        <v>theater</v>
      </c>
      <c r="T3717" t="str">
        <f t="shared" si="41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 s="12">
        <f t="shared" si="410"/>
        <v>42360.887835648144</v>
      </c>
      <c r="J3718">
        <v>1453411109</v>
      </c>
      <c r="K3718" s="12">
        <f t="shared" si="411"/>
        <v>42390.887835648144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15">
        <f t="shared" si="412"/>
        <v>155.75</v>
      </c>
      <c r="R3718" s="7">
        <f t="shared" si="409"/>
        <v>51.916666666666664</v>
      </c>
      <c r="S3718" t="str">
        <f t="shared" si="408"/>
        <v>theater</v>
      </c>
      <c r="T3718" t="str">
        <f t="shared" si="41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 s="12">
        <f t="shared" si="410"/>
        <v>42102.866307870368</v>
      </c>
      <c r="J3719">
        <v>1431204449</v>
      </c>
      <c r="K3719" s="12">
        <f t="shared" si="411"/>
        <v>42133.866307870368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15">
        <f t="shared" si="412"/>
        <v>100.75</v>
      </c>
      <c r="R3719" s="7">
        <f t="shared" si="409"/>
        <v>310</v>
      </c>
      <c r="S3719" t="str">
        <f t="shared" si="408"/>
        <v>theater</v>
      </c>
      <c r="T3719" t="str">
        <f t="shared" si="41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 s="12">
        <f t="shared" si="410"/>
        <v>42032.716145833328</v>
      </c>
      <c r="J3720">
        <v>1425057075</v>
      </c>
      <c r="K3720" s="12">
        <f t="shared" si="411"/>
        <v>42062.716145833328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15">
        <f t="shared" si="412"/>
        <v>239.4</v>
      </c>
      <c r="R3720" s="7">
        <f t="shared" si="409"/>
        <v>26.021739130434781</v>
      </c>
      <c r="S3720" t="str">
        <f t="shared" si="408"/>
        <v>theater</v>
      </c>
      <c r="T3720" t="str">
        <f t="shared" si="41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 s="12">
        <f t="shared" si="410"/>
        <v>42147.729930555557</v>
      </c>
      <c r="J3721">
        <v>1434994266</v>
      </c>
      <c r="K3721" s="12">
        <f t="shared" si="411"/>
        <v>42177.729930555557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15">
        <f t="shared" si="412"/>
        <v>210</v>
      </c>
      <c r="R3721" s="7">
        <f t="shared" si="409"/>
        <v>105</v>
      </c>
      <c r="S3721" t="str">
        <f t="shared" si="408"/>
        <v>theater</v>
      </c>
      <c r="T3721" t="str">
        <f t="shared" si="41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 s="12">
        <f t="shared" si="410"/>
        <v>42165.993125000001</v>
      </c>
      <c r="J3722">
        <v>1435881006</v>
      </c>
      <c r="K3722" s="12">
        <f t="shared" si="411"/>
        <v>42187.993125000001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15">
        <f t="shared" si="412"/>
        <v>104.51515151515152</v>
      </c>
      <c r="R3722" s="7">
        <f t="shared" si="409"/>
        <v>86.224999999999994</v>
      </c>
      <c r="S3722" t="str">
        <f t="shared" si="408"/>
        <v>theater</v>
      </c>
      <c r="T3722" t="str">
        <f t="shared" si="41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 s="12">
        <f t="shared" si="410"/>
        <v>41927.936157407406</v>
      </c>
      <c r="J3723">
        <v>1415230084</v>
      </c>
      <c r="K3723" s="12">
        <f t="shared" si="411"/>
        <v>41948.977824074071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15">
        <f t="shared" si="412"/>
        <v>100.8</v>
      </c>
      <c r="R3723" s="7">
        <f t="shared" si="409"/>
        <v>114.54545454545455</v>
      </c>
      <c r="S3723" t="str">
        <f t="shared" si="408"/>
        <v>theater</v>
      </c>
      <c r="T3723" t="str">
        <f t="shared" si="41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 s="12">
        <f t="shared" si="410"/>
        <v>42381.671840277777</v>
      </c>
      <c r="J3724">
        <v>1455231540</v>
      </c>
      <c r="K3724" s="12">
        <f t="shared" si="411"/>
        <v>42411.957638888889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15">
        <f t="shared" si="412"/>
        <v>111.20000000000002</v>
      </c>
      <c r="R3724" s="7">
        <f t="shared" si="409"/>
        <v>47.657142857142858</v>
      </c>
      <c r="S3724" t="str">
        <f t="shared" si="408"/>
        <v>theater</v>
      </c>
      <c r="T3724" t="str">
        <f t="shared" si="41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 s="12">
        <f t="shared" si="410"/>
        <v>41943.753032407411</v>
      </c>
      <c r="J3725">
        <v>1417374262</v>
      </c>
      <c r="K3725" s="12">
        <f t="shared" si="411"/>
        <v>41973.794699074075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15">
        <f t="shared" si="412"/>
        <v>102.04444444444445</v>
      </c>
      <c r="R3725" s="7">
        <f t="shared" si="409"/>
        <v>72.888888888888886</v>
      </c>
      <c r="S3725" t="str">
        <f t="shared" si="408"/>
        <v>theater</v>
      </c>
      <c r="T3725" t="str">
        <f t="shared" si="41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 s="12">
        <f t="shared" si="410"/>
        <v>42465.491435185191</v>
      </c>
      <c r="J3726">
        <v>1462402800</v>
      </c>
      <c r="K3726" s="12">
        <f t="shared" si="411"/>
        <v>42494.958333333328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15">
        <f t="shared" si="412"/>
        <v>102.54767441860466</v>
      </c>
      <c r="R3726" s="7">
        <f t="shared" si="409"/>
        <v>49.545505617977533</v>
      </c>
      <c r="S3726" t="str">
        <f t="shared" si="408"/>
        <v>theater</v>
      </c>
      <c r="T3726" t="str">
        <f t="shared" si="41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 s="12">
        <f t="shared" si="410"/>
        <v>42401.945219907408</v>
      </c>
      <c r="J3727">
        <v>1455831000</v>
      </c>
      <c r="K3727" s="12">
        <f t="shared" si="411"/>
        <v>42418.895833333328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15">
        <f t="shared" si="412"/>
        <v>127</v>
      </c>
      <c r="R3727" s="7">
        <f t="shared" si="409"/>
        <v>25.4</v>
      </c>
      <c r="S3727" t="str">
        <f t="shared" si="408"/>
        <v>theater</v>
      </c>
      <c r="T3727" t="str">
        <f t="shared" si="41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 s="12">
        <f t="shared" si="410"/>
        <v>42462.140868055561</v>
      </c>
      <c r="J3728">
        <v>1461963600</v>
      </c>
      <c r="K3728" s="12">
        <f t="shared" si="411"/>
        <v>42489.875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15">
        <f t="shared" si="412"/>
        <v>338.70588235294122</v>
      </c>
      <c r="R3728" s="7">
        <f t="shared" si="409"/>
        <v>62.586956521739133</v>
      </c>
      <c r="S3728" t="str">
        <f t="shared" si="408"/>
        <v>theater</v>
      </c>
      <c r="T3728" t="str">
        <f t="shared" si="41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 s="12">
        <f t="shared" si="410"/>
        <v>42632.348310185189</v>
      </c>
      <c r="J3729">
        <v>1476939300</v>
      </c>
      <c r="K3729" s="12">
        <f t="shared" si="411"/>
        <v>42663.204861111109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15">
        <f t="shared" si="412"/>
        <v>100.75</v>
      </c>
      <c r="R3729" s="7">
        <f t="shared" si="409"/>
        <v>61.060606060606062</v>
      </c>
      <c r="S3729" t="str">
        <f t="shared" si="408"/>
        <v>theater</v>
      </c>
      <c r="T3729" t="str">
        <f t="shared" si="41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 s="12">
        <f t="shared" si="410"/>
        <v>42205.171018518522</v>
      </c>
      <c r="J3730">
        <v>1439957176</v>
      </c>
      <c r="K3730" s="12">
        <f t="shared" si="411"/>
        <v>42235.171018518522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15">
        <f t="shared" si="412"/>
        <v>9.31</v>
      </c>
      <c r="R3730" s="7">
        <f t="shared" si="409"/>
        <v>60.064516129032256</v>
      </c>
      <c r="S3730" t="str">
        <f t="shared" si="408"/>
        <v>theater</v>
      </c>
      <c r="T3730" t="str">
        <f t="shared" si="41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 s="12">
        <f t="shared" si="410"/>
        <v>42041.205000000002</v>
      </c>
      <c r="J3731">
        <v>1427082912</v>
      </c>
      <c r="K3731" s="12">
        <f t="shared" si="411"/>
        <v>42086.16333333333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15">
        <f t="shared" si="412"/>
        <v>7.24</v>
      </c>
      <c r="R3731" s="7">
        <f t="shared" si="409"/>
        <v>72.400000000000006</v>
      </c>
      <c r="S3731" t="str">
        <f t="shared" si="408"/>
        <v>theater</v>
      </c>
      <c r="T3731" t="str">
        <f t="shared" si="41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 s="12">
        <f t="shared" si="410"/>
        <v>42203.677766203706</v>
      </c>
      <c r="J3732">
        <v>1439828159</v>
      </c>
      <c r="K3732" s="12">
        <f t="shared" si="411"/>
        <v>42233.677766203706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15">
        <f t="shared" si="412"/>
        <v>10</v>
      </c>
      <c r="R3732" s="7">
        <f t="shared" si="409"/>
        <v>100</v>
      </c>
      <c r="S3732" t="str">
        <f t="shared" si="408"/>
        <v>theater</v>
      </c>
      <c r="T3732" t="str">
        <f t="shared" si="41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 s="12">
        <f t="shared" si="410"/>
        <v>41983.752847222218</v>
      </c>
      <c r="J3733">
        <v>1420860180</v>
      </c>
      <c r="K3733" s="12">
        <f t="shared" si="411"/>
        <v>42014.140972222223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15">
        <f t="shared" si="412"/>
        <v>11.272727272727273</v>
      </c>
      <c r="R3733" s="7">
        <f t="shared" si="409"/>
        <v>51.666666666666664</v>
      </c>
      <c r="S3733" t="str">
        <f t="shared" si="408"/>
        <v>theater</v>
      </c>
      <c r="T3733" t="str">
        <f t="shared" si="41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 s="12">
        <f t="shared" si="410"/>
        <v>41968.677465277782</v>
      </c>
      <c r="J3734">
        <v>1422100800</v>
      </c>
      <c r="K3734" s="12">
        <f t="shared" si="411"/>
        <v>42028.5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15">
        <f t="shared" si="412"/>
        <v>15.411764705882353</v>
      </c>
      <c r="R3734" s="7">
        <f t="shared" si="409"/>
        <v>32.75</v>
      </c>
      <c r="S3734" t="str">
        <f t="shared" si="408"/>
        <v>theater</v>
      </c>
      <c r="T3734" t="str">
        <f t="shared" si="41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 s="12">
        <f t="shared" si="410"/>
        <v>42103.024398148147</v>
      </c>
      <c r="J3735">
        <v>1429396200</v>
      </c>
      <c r="K3735" s="12">
        <f t="shared" si="411"/>
        <v>42112.9375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15">
        <f t="shared" si="412"/>
        <v>0</v>
      </c>
      <c r="R3735" s="7" t="e">
        <f t="shared" si="409"/>
        <v>#DIV/0!</v>
      </c>
      <c r="S3735" t="str">
        <f t="shared" si="408"/>
        <v>theater</v>
      </c>
      <c r="T3735" t="str">
        <f t="shared" si="41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 s="12">
        <f t="shared" si="410"/>
        <v>42089.901574074072</v>
      </c>
      <c r="J3736">
        <v>1432589896</v>
      </c>
      <c r="K3736" s="12">
        <f t="shared" si="411"/>
        <v>42149.901574074072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15">
        <f t="shared" si="412"/>
        <v>28.466666666666669</v>
      </c>
      <c r="R3736" s="7">
        <f t="shared" si="409"/>
        <v>61</v>
      </c>
      <c r="S3736" t="str">
        <f t="shared" si="408"/>
        <v>theater</v>
      </c>
      <c r="T3736" t="str">
        <f t="shared" si="41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 s="12">
        <f t="shared" si="410"/>
        <v>42122.693159722221</v>
      </c>
      <c r="J3737">
        <v>1432831089</v>
      </c>
      <c r="K3737" s="12">
        <f t="shared" si="411"/>
        <v>42152.693159722221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15">
        <f t="shared" si="412"/>
        <v>13.333333333333334</v>
      </c>
      <c r="R3737" s="7">
        <f t="shared" si="409"/>
        <v>10</v>
      </c>
      <c r="S3737" t="str">
        <f t="shared" si="408"/>
        <v>theater</v>
      </c>
      <c r="T3737" t="str">
        <f t="shared" si="41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 s="12">
        <f t="shared" si="410"/>
        <v>42048.711724537032</v>
      </c>
      <c r="J3738">
        <v>1427133600</v>
      </c>
      <c r="K3738" s="12">
        <f t="shared" si="411"/>
        <v>42086.75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15">
        <f t="shared" si="412"/>
        <v>0.66666666666666674</v>
      </c>
      <c r="R3738" s="7">
        <f t="shared" si="409"/>
        <v>10</v>
      </c>
      <c r="S3738" t="str">
        <f t="shared" si="408"/>
        <v>theater</v>
      </c>
      <c r="T3738" t="str">
        <f t="shared" si="41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 s="12">
        <f t="shared" si="410"/>
        <v>42297.691006944442</v>
      </c>
      <c r="J3739">
        <v>1447311540</v>
      </c>
      <c r="K3739" s="12">
        <f t="shared" si="411"/>
        <v>42320.290972222225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15">
        <f t="shared" si="412"/>
        <v>21.428571428571427</v>
      </c>
      <c r="R3739" s="7">
        <f t="shared" si="409"/>
        <v>37.5</v>
      </c>
      <c r="S3739" t="str">
        <f t="shared" si="408"/>
        <v>theater</v>
      </c>
      <c r="T3739" t="str">
        <f t="shared" si="41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 s="12">
        <f t="shared" si="410"/>
        <v>41813.938715277778</v>
      </c>
      <c r="J3740">
        <v>1405461600</v>
      </c>
      <c r="K3740" s="12">
        <f t="shared" si="411"/>
        <v>41835.916666666664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15">
        <f t="shared" si="412"/>
        <v>18</v>
      </c>
      <c r="R3740" s="7">
        <f t="shared" si="409"/>
        <v>45</v>
      </c>
      <c r="S3740" t="str">
        <f t="shared" si="408"/>
        <v>theater</v>
      </c>
      <c r="T3740" t="str">
        <f t="shared" si="41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 s="12">
        <f t="shared" si="410"/>
        <v>42548.449861111112</v>
      </c>
      <c r="J3741">
        <v>1468752468</v>
      </c>
      <c r="K3741" s="12">
        <f t="shared" si="411"/>
        <v>42568.449861111112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15">
        <f t="shared" si="412"/>
        <v>20.125</v>
      </c>
      <c r="R3741" s="7">
        <f t="shared" si="409"/>
        <v>100.625</v>
      </c>
      <c r="S3741" t="str">
        <f t="shared" si="408"/>
        <v>theater</v>
      </c>
      <c r="T3741" t="str">
        <f t="shared" si="41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 s="12">
        <f t="shared" si="410"/>
        <v>41833.089756944442</v>
      </c>
      <c r="J3742">
        <v>1407808438</v>
      </c>
      <c r="K3742" s="12">
        <f t="shared" si="411"/>
        <v>41863.079143518517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15">
        <f t="shared" si="412"/>
        <v>17.899999999999999</v>
      </c>
      <c r="R3742" s="7">
        <f t="shared" si="409"/>
        <v>25.571428571428573</v>
      </c>
      <c r="S3742" t="str">
        <f t="shared" si="408"/>
        <v>theater</v>
      </c>
      <c r="T3742" t="str">
        <f t="shared" si="41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 s="12">
        <f t="shared" si="410"/>
        <v>42325.920717592591</v>
      </c>
      <c r="J3743">
        <v>1450389950</v>
      </c>
      <c r="K3743" s="12">
        <f t="shared" si="411"/>
        <v>42355.920717592591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15">
        <f t="shared" si="412"/>
        <v>0</v>
      </c>
      <c r="R3743" s="7" t="e">
        <f t="shared" si="409"/>
        <v>#DIV/0!</v>
      </c>
      <c r="S3743" t="str">
        <f t="shared" si="408"/>
        <v>theater</v>
      </c>
      <c r="T3743" t="str">
        <f t="shared" si="41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 s="12">
        <f t="shared" si="410"/>
        <v>41858.214629629627</v>
      </c>
      <c r="J3744">
        <v>1409980144</v>
      </c>
      <c r="K3744" s="12">
        <f t="shared" si="411"/>
        <v>41888.214629629627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15">
        <f t="shared" si="412"/>
        <v>2</v>
      </c>
      <c r="R3744" s="7">
        <f t="shared" si="409"/>
        <v>25</v>
      </c>
      <c r="S3744" t="str">
        <f t="shared" ref="S3744:S3807" si="414">LEFT(P3744,8-1)</f>
        <v>theater</v>
      </c>
      <c r="T3744" t="str">
        <f t="shared" si="41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 s="12">
        <f t="shared" si="410"/>
        <v>41793.710231481484</v>
      </c>
      <c r="J3745">
        <v>1404406964</v>
      </c>
      <c r="K3745" s="12">
        <f t="shared" si="411"/>
        <v>41823.710231481484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15">
        <f t="shared" si="412"/>
        <v>0</v>
      </c>
      <c r="R3745" s="7" t="e">
        <f t="shared" si="409"/>
        <v>#DIV/0!</v>
      </c>
      <c r="S3745" t="str">
        <f t="shared" si="414"/>
        <v>theater</v>
      </c>
      <c r="T3745" t="str">
        <f t="shared" si="41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 s="12">
        <f t="shared" si="410"/>
        <v>41793.814259259263</v>
      </c>
      <c r="J3746">
        <v>1404532740</v>
      </c>
      <c r="K3746" s="12">
        <f t="shared" si="411"/>
        <v>41825.165972222225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15">
        <f t="shared" si="412"/>
        <v>0</v>
      </c>
      <c r="R3746" s="7" t="e">
        <f t="shared" si="409"/>
        <v>#DIV/0!</v>
      </c>
      <c r="S3746" t="str">
        <f t="shared" si="414"/>
        <v>theater</v>
      </c>
      <c r="T3746" t="str">
        <f t="shared" si="41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 s="12">
        <f t="shared" si="410"/>
        <v>41831.697939814818</v>
      </c>
      <c r="J3747">
        <v>1407689102</v>
      </c>
      <c r="K3747" s="12">
        <f t="shared" si="411"/>
        <v>41861.697939814818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15">
        <f t="shared" si="412"/>
        <v>10</v>
      </c>
      <c r="R3747" s="7">
        <f t="shared" si="409"/>
        <v>10</v>
      </c>
      <c r="S3747" t="str">
        <f t="shared" si="414"/>
        <v>theater</v>
      </c>
      <c r="T3747" t="str">
        <f t="shared" si="41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 s="12">
        <f t="shared" si="410"/>
        <v>42621.389340277776</v>
      </c>
      <c r="J3748">
        <v>1475918439</v>
      </c>
      <c r="K3748" s="12">
        <f t="shared" si="411"/>
        <v>42651.389340277776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15">
        <f t="shared" si="412"/>
        <v>2.3764705882352941</v>
      </c>
      <c r="R3748" s="7">
        <f t="shared" si="409"/>
        <v>202</v>
      </c>
      <c r="S3748" t="str">
        <f t="shared" si="414"/>
        <v>theater</v>
      </c>
      <c r="T3748" t="str">
        <f t="shared" si="41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 s="12">
        <f t="shared" si="410"/>
        <v>42164.299722222218</v>
      </c>
      <c r="J3749">
        <v>1436137140</v>
      </c>
      <c r="K3749" s="12">
        <f t="shared" si="411"/>
        <v>42190.957638888889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15">
        <f t="shared" si="412"/>
        <v>1</v>
      </c>
      <c r="R3749" s="7">
        <f t="shared" si="409"/>
        <v>25</v>
      </c>
      <c r="S3749" t="str">
        <f t="shared" si="414"/>
        <v>theater</v>
      </c>
      <c r="T3749" t="str">
        <f t="shared" si="41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 s="12">
        <f t="shared" si="410"/>
        <v>42395.706435185188</v>
      </c>
      <c r="J3750">
        <v>1455602340</v>
      </c>
      <c r="K3750" s="12">
        <f t="shared" si="411"/>
        <v>42416.249305555553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15">
        <f t="shared" si="412"/>
        <v>103.52</v>
      </c>
      <c r="R3750" s="7">
        <f t="shared" si="409"/>
        <v>99.538461538461533</v>
      </c>
      <c r="S3750" t="str">
        <f t="shared" si="414"/>
        <v>theater</v>
      </c>
      <c r="T3750" t="str">
        <f>RIGHT(P3750,8-1)</f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 s="12">
        <f t="shared" si="410"/>
        <v>42458.127175925925</v>
      </c>
      <c r="J3751">
        <v>1461902340</v>
      </c>
      <c r="K3751" s="12">
        <f t="shared" si="411"/>
        <v>42489.165972222225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15">
        <f t="shared" si="412"/>
        <v>105</v>
      </c>
      <c r="R3751" s="7">
        <f t="shared" si="409"/>
        <v>75</v>
      </c>
      <c r="S3751" t="str">
        <f t="shared" si="414"/>
        <v>theater</v>
      </c>
      <c r="T3751" t="str">
        <f t="shared" ref="T3751:T3808" si="415">RIGHT(P3751,8-1)</f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 s="12">
        <f t="shared" si="410"/>
        <v>42016.981574074074</v>
      </c>
      <c r="J3752">
        <v>1423555140</v>
      </c>
      <c r="K3752" s="12">
        <f t="shared" si="411"/>
        <v>42045.332638888889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15">
        <f t="shared" si="412"/>
        <v>100.44999999999999</v>
      </c>
      <c r="R3752" s="7">
        <f t="shared" si="409"/>
        <v>215.25</v>
      </c>
      <c r="S3752" t="str">
        <f t="shared" si="414"/>
        <v>theater</v>
      </c>
      <c r="T3752" t="str">
        <f t="shared" si="415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 s="12">
        <f t="shared" si="410"/>
        <v>42403.035567129627</v>
      </c>
      <c r="J3753">
        <v>1459641073</v>
      </c>
      <c r="K3753" s="12">
        <f t="shared" si="411"/>
        <v>42462.993900462956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15">
        <f t="shared" si="412"/>
        <v>132.6</v>
      </c>
      <c r="R3753" s="7">
        <f t="shared" si="409"/>
        <v>120.54545454545455</v>
      </c>
      <c r="S3753" t="str">
        <f t="shared" si="414"/>
        <v>theater</v>
      </c>
      <c r="T3753" t="str">
        <f t="shared" si="415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 s="12">
        <f t="shared" si="410"/>
        <v>42619.802488425921</v>
      </c>
      <c r="J3754">
        <v>1476651600</v>
      </c>
      <c r="K3754" s="12">
        <f t="shared" si="411"/>
        <v>42659.875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15">
        <f t="shared" si="412"/>
        <v>112.99999999999999</v>
      </c>
      <c r="R3754" s="7">
        <f t="shared" si="409"/>
        <v>37.666666666666664</v>
      </c>
      <c r="S3754" t="str">
        <f t="shared" si="414"/>
        <v>theater</v>
      </c>
      <c r="T3754" t="str">
        <f t="shared" si="415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 s="12">
        <f t="shared" si="410"/>
        <v>42128.824074074073</v>
      </c>
      <c r="J3755">
        <v>1433289600</v>
      </c>
      <c r="K3755" s="12">
        <f t="shared" si="411"/>
        <v>42158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15">
        <f t="shared" si="412"/>
        <v>103.34</v>
      </c>
      <c r="R3755" s="7">
        <f t="shared" si="409"/>
        <v>172.23333333333332</v>
      </c>
      <c r="S3755" t="str">
        <f t="shared" si="414"/>
        <v>theater</v>
      </c>
      <c r="T3755" t="str">
        <f t="shared" si="415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 s="12">
        <f t="shared" si="410"/>
        <v>41808.881215277775</v>
      </c>
      <c r="J3756">
        <v>1406350740</v>
      </c>
      <c r="K3756" s="12">
        <f t="shared" si="411"/>
        <v>41846.207638888889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15">
        <f t="shared" si="412"/>
        <v>120</v>
      </c>
      <c r="R3756" s="7">
        <f t="shared" si="409"/>
        <v>111.11111111111111</v>
      </c>
      <c r="S3756" t="str">
        <f t="shared" si="414"/>
        <v>theater</v>
      </c>
      <c r="T3756" t="str">
        <f t="shared" si="415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 s="12">
        <f t="shared" si="410"/>
        <v>42445.866979166662</v>
      </c>
      <c r="J3757">
        <v>1460753307</v>
      </c>
      <c r="K3757" s="12">
        <f t="shared" si="411"/>
        <v>42475.866979166662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15">
        <f t="shared" si="412"/>
        <v>129.63636363636363</v>
      </c>
      <c r="R3757" s="7">
        <f t="shared" si="409"/>
        <v>25.464285714285715</v>
      </c>
      <c r="S3757" t="str">
        <f t="shared" si="414"/>
        <v>theater</v>
      </c>
      <c r="T3757" t="str">
        <f t="shared" si="415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 s="12">
        <f t="shared" si="410"/>
        <v>41771.814791666664</v>
      </c>
      <c r="J3758">
        <v>1402515198</v>
      </c>
      <c r="K3758" s="12">
        <f t="shared" si="411"/>
        <v>41801.814791666664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15">
        <f t="shared" si="412"/>
        <v>101.11111111111111</v>
      </c>
      <c r="R3758" s="7">
        <f t="shared" si="409"/>
        <v>267.64705882352939</v>
      </c>
      <c r="S3758" t="str">
        <f t="shared" si="414"/>
        <v>theater</v>
      </c>
      <c r="T3758" t="str">
        <f t="shared" si="415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 s="12">
        <f t="shared" si="410"/>
        <v>41954.850868055553</v>
      </c>
      <c r="J3759">
        <v>1417465515</v>
      </c>
      <c r="K3759" s="12">
        <f t="shared" si="411"/>
        <v>41974.850868055553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15">
        <f t="shared" si="412"/>
        <v>108.51428571428572</v>
      </c>
      <c r="R3759" s="7">
        <f t="shared" si="409"/>
        <v>75.959999999999994</v>
      </c>
      <c r="S3759" t="str">
        <f t="shared" si="414"/>
        <v>theater</v>
      </c>
      <c r="T3759" t="str">
        <f t="shared" si="415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 s="12">
        <f t="shared" si="410"/>
        <v>41747.471504629626</v>
      </c>
      <c r="J3760">
        <v>1400475600</v>
      </c>
      <c r="K3760" s="12">
        <f t="shared" si="411"/>
        <v>41778.208333333336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15">
        <f t="shared" si="412"/>
        <v>102.33333333333334</v>
      </c>
      <c r="R3760" s="7">
        <f t="shared" si="409"/>
        <v>59.03846153846154</v>
      </c>
      <c r="S3760" t="str">
        <f t="shared" si="414"/>
        <v>theater</v>
      </c>
      <c r="T3760" t="str">
        <f t="shared" si="415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 s="12">
        <f t="shared" si="410"/>
        <v>42182.108252314814</v>
      </c>
      <c r="J3761">
        <v>1440556553</v>
      </c>
      <c r="K3761" s="12">
        <f t="shared" si="411"/>
        <v>42242.108252314814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15">
        <f t="shared" si="412"/>
        <v>110.24425000000002</v>
      </c>
      <c r="R3761" s="7">
        <f t="shared" si="409"/>
        <v>50.111022727272733</v>
      </c>
      <c r="S3761" t="str">
        <f t="shared" si="414"/>
        <v>theater</v>
      </c>
      <c r="T3761" t="str">
        <f t="shared" si="415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 s="12">
        <f t="shared" si="410"/>
        <v>41739.525300925925</v>
      </c>
      <c r="J3762">
        <v>1399293386</v>
      </c>
      <c r="K3762" s="12">
        <f t="shared" si="411"/>
        <v>41764.525300925925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15">
        <f t="shared" si="412"/>
        <v>101.0154</v>
      </c>
      <c r="R3762" s="7">
        <f t="shared" si="409"/>
        <v>55.502967032967035</v>
      </c>
      <c r="S3762" t="str">
        <f t="shared" si="414"/>
        <v>theater</v>
      </c>
      <c r="T3762" t="str">
        <f t="shared" si="415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 s="12">
        <f t="shared" si="410"/>
        <v>42173.466863425929</v>
      </c>
      <c r="J3763">
        <v>1439247600</v>
      </c>
      <c r="K3763" s="12">
        <f t="shared" si="411"/>
        <v>42226.958333333328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15">
        <f t="shared" si="412"/>
        <v>100</v>
      </c>
      <c r="R3763" s="7">
        <f t="shared" si="409"/>
        <v>166.66666666666666</v>
      </c>
      <c r="S3763" t="str">
        <f t="shared" si="414"/>
        <v>theater</v>
      </c>
      <c r="T3763" t="str">
        <f t="shared" si="415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 s="12">
        <f t="shared" si="410"/>
        <v>42193.813530092593</v>
      </c>
      <c r="J3764">
        <v>1438543889</v>
      </c>
      <c r="K3764" s="12">
        <f t="shared" si="411"/>
        <v>42218.813530092593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15">
        <f t="shared" si="412"/>
        <v>106.24</v>
      </c>
      <c r="R3764" s="7">
        <f t="shared" si="409"/>
        <v>47.428571428571431</v>
      </c>
      <c r="S3764" t="str">
        <f t="shared" si="414"/>
        <v>theater</v>
      </c>
      <c r="T3764" t="str">
        <f t="shared" si="415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 s="12">
        <f t="shared" si="410"/>
        <v>42065.750300925924</v>
      </c>
      <c r="J3765">
        <v>1427907626</v>
      </c>
      <c r="K3765" s="12">
        <f t="shared" si="411"/>
        <v>42095.708634259259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15">
        <f t="shared" si="412"/>
        <v>100</v>
      </c>
      <c r="R3765" s="7">
        <f t="shared" si="409"/>
        <v>64.935064935064929</v>
      </c>
      <c r="S3765" t="str">
        <f t="shared" si="414"/>
        <v>theater</v>
      </c>
      <c r="T3765" t="str">
        <f t="shared" si="415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 s="12">
        <f t="shared" si="410"/>
        <v>42499.842962962968</v>
      </c>
      <c r="J3766">
        <v>1464482160</v>
      </c>
      <c r="K3766" s="12">
        <f t="shared" si="411"/>
        <v>42519.024999999994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15">
        <f t="shared" si="412"/>
        <v>100</v>
      </c>
      <c r="R3766" s="7">
        <f t="shared" si="409"/>
        <v>55.555555555555557</v>
      </c>
      <c r="S3766" t="str">
        <f t="shared" si="414"/>
        <v>theater</v>
      </c>
      <c r="T3766" t="str">
        <f t="shared" si="415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 s="12">
        <f t="shared" si="410"/>
        <v>41820.776412037041</v>
      </c>
      <c r="J3767">
        <v>1406745482</v>
      </c>
      <c r="K3767" s="12">
        <f t="shared" si="411"/>
        <v>41850.776412037041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15">
        <f t="shared" si="412"/>
        <v>113.45714285714286</v>
      </c>
      <c r="R3767" s="7">
        <f t="shared" si="409"/>
        <v>74.224299065420567</v>
      </c>
      <c r="S3767" t="str">
        <f t="shared" si="414"/>
        <v>theater</v>
      </c>
      <c r="T3767" t="str">
        <f t="shared" si="415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 s="12">
        <f t="shared" si="410"/>
        <v>41788.167187500003</v>
      </c>
      <c r="J3768">
        <v>1404360045</v>
      </c>
      <c r="K3768" s="12">
        <f t="shared" si="411"/>
        <v>41823.167187500003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15">
        <f t="shared" si="412"/>
        <v>102.65010000000001</v>
      </c>
      <c r="R3768" s="7">
        <f t="shared" si="409"/>
        <v>106.9271875</v>
      </c>
      <c r="S3768" t="str">
        <f t="shared" si="414"/>
        <v>theater</v>
      </c>
      <c r="T3768" t="str">
        <f t="shared" si="415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 s="12">
        <f t="shared" si="410"/>
        <v>42050.019641203704</v>
      </c>
      <c r="J3769">
        <v>1425185940</v>
      </c>
      <c r="K3769" s="12">
        <f t="shared" si="411"/>
        <v>42064.207638888889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15">
        <f t="shared" si="412"/>
        <v>116.75</v>
      </c>
      <c r="R3769" s="7">
        <f t="shared" si="409"/>
        <v>41.696428571428569</v>
      </c>
      <c r="S3769" t="str">
        <f t="shared" si="414"/>
        <v>theater</v>
      </c>
      <c r="T3769" t="str">
        <f t="shared" si="415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 s="12">
        <f t="shared" si="410"/>
        <v>41772.727893518517</v>
      </c>
      <c r="J3770">
        <v>1402594090</v>
      </c>
      <c r="K3770" s="12">
        <f t="shared" si="411"/>
        <v>41802.727893518517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15">
        <f t="shared" si="412"/>
        <v>107.65274999999998</v>
      </c>
      <c r="R3770" s="7">
        <f t="shared" si="409"/>
        <v>74.243275862068955</v>
      </c>
      <c r="S3770" t="str">
        <f t="shared" si="414"/>
        <v>theater</v>
      </c>
      <c r="T3770" t="str">
        <f t="shared" si="415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 s="12">
        <f t="shared" si="410"/>
        <v>42445.598136574074</v>
      </c>
      <c r="J3771">
        <v>1460730079</v>
      </c>
      <c r="K3771" s="12">
        <f t="shared" si="411"/>
        <v>42475.598136574074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15">
        <f t="shared" si="412"/>
        <v>100</v>
      </c>
      <c r="R3771" s="7">
        <f t="shared" si="409"/>
        <v>73.333333333333329</v>
      </c>
      <c r="S3771" t="str">
        <f t="shared" si="414"/>
        <v>theater</v>
      </c>
      <c r="T3771" t="str">
        <f t="shared" si="415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 s="12">
        <f t="shared" si="410"/>
        <v>42138.930671296301</v>
      </c>
      <c r="J3772">
        <v>1434234010</v>
      </c>
      <c r="K3772" s="12">
        <f t="shared" si="411"/>
        <v>42168.930671296301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15">
        <f t="shared" si="412"/>
        <v>100</v>
      </c>
      <c r="R3772" s="7">
        <f t="shared" si="409"/>
        <v>100</v>
      </c>
      <c r="S3772" t="str">
        <f t="shared" si="414"/>
        <v>theater</v>
      </c>
      <c r="T3772" t="str">
        <f t="shared" si="415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 s="12">
        <f t="shared" si="410"/>
        <v>42493.857083333336</v>
      </c>
      <c r="J3773">
        <v>1463529600</v>
      </c>
      <c r="K3773" s="12">
        <f t="shared" si="411"/>
        <v>42508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15">
        <f t="shared" si="412"/>
        <v>146</v>
      </c>
      <c r="R3773" s="7">
        <f t="shared" si="409"/>
        <v>38.421052631578945</v>
      </c>
      <c r="S3773" t="str">
        <f t="shared" si="414"/>
        <v>theater</v>
      </c>
      <c r="T3773" t="str">
        <f t="shared" si="415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 s="12">
        <f t="shared" si="410"/>
        <v>42682.616967592592</v>
      </c>
      <c r="J3774">
        <v>1480399200</v>
      </c>
      <c r="K3774" s="12">
        <f t="shared" si="411"/>
        <v>42703.25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15">
        <f t="shared" si="412"/>
        <v>110.2</v>
      </c>
      <c r="R3774" s="7">
        <f t="shared" ref="R3774:R3837" si="416">(E3774/N3774)</f>
        <v>166.96969696969697</v>
      </c>
      <c r="S3774" t="str">
        <f t="shared" si="414"/>
        <v>theater</v>
      </c>
      <c r="T3774" t="str">
        <f t="shared" si="415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 s="12">
        <f t="shared" si="410"/>
        <v>42656.005173611105</v>
      </c>
      <c r="J3775">
        <v>1479175680</v>
      </c>
      <c r="K3775" s="12">
        <f t="shared" si="411"/>
        <v>42689.088888888888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15">
        <f t="shared" si="412"/>
        <v>108.2</v>
      </c>
      <c r="R3775" s="7">
        <f t="shared" si="416"/>
        <v>94.912280701754383</v>
      </c>
      <c r="S3775" t="str">
        <f t="shared" si="414"/>
        <v>theater</v>
      </c>
      <c r="T3775" t="str">
        <f t="shared" si="415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 s="12">
        <f t="shared" si="410"/>
        <v>42087.792303240742</v>
      </c>
      <c r="J3776">
        <v>1428606055</v>
      </c>
      <c r="K3776" s="12">
        <f t="shared" si="411"/>
        <v>42103.792303240742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15">
        <f t="shared" si="412"/>
        <v>100</v>
      </c>
      <c r="R3776" s="7">
        <f t="shared" si="416"/>
        <v>100</v>
      </c>
      <c r="S3776" t="str">
        <f t="shared" si="414"/>
        <v>theater</v>
      </c>
      <c r="T3776" t="str">
        <f t="shared" si="415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 s="12">
        <f t="shared" si="410"/>
        <v>42075.942627314813</v>
      </c>
      <c r="J3777">
        <v>1428552000</v>
      </c>
      <c r="K3777" s="12">
        <f t="shared" si="411"/>
        <v>42103.166666666672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15">
        <f t="shared" si="412"/>
        <v>100.25</v>
      </c>
      <c r="R3777" s="7">
        <f t="shared" si="416"/>
        <v>143.21428571428572</v>
      </c>
      <c r="S3777" t="str">
        <f t="shared" si="414"/>
        <v>theater</v>
      </c>
      <c r="T3777" t="str">
        <f t="shared" si="415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 s="12">
        <f t="shared" si="410"/>
        <v>41814.367800925924</v>
      </c>
      <c r="J3778">
        <v>1406854800</v>
      </c>
      <c r="K3778" s="12">
        <f t="shared" si="411"/>
        <v>41852.041666666664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15">
        <f t="shared" si="412"/>
        <v>106.71250000000001</v>
      </c>
      <c r="R3778" s="7">
        <f t="shared" si="416"/>
        <v>90.819148936170208</v>
      </c>
      <c r="S3778" t="str">
        <f t="shared" si="414"/>
        <v>theater</v>
      </c>
      <c r="T3778" t="str">
        <f t="shared" si="415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 s="12">
        <f t="shared" ref="I3779:I3842" si="417">(((L3779/60)/60)/24)+DATE(1970, 1, 1)</f>
        <v>41887.111354166671</v>
      </c>
      <c r="J3779">
        <v>1411790400</v>
      </c>
      <c r="K3779" s="12">
        <f t="shared" ref="K3779:K3842" si="418">(((J3779/60)/60)/24)+DATE(1970, 1, 1)</f>
        <v>41909.166666666664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15">
        <f t="shared" ref="Q3779:Q3842" si="419">E3779/D3779*100</f>
        <v>143.19999999999999</v>
      </c>
      <c r="R3779" s="7">
        <f t="shared" si="416"/>
        <v>48.542372881355931</v>
      </c>
      <c r="S3779" t="str">
        <f t="shared" si="414"/>
        <v>theater</v>
      </c>
      <c r="T3779" t="str">
        <f t="shared" si="415"/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 s="12">
        <f t="shared" si="417"/>
        <v>41989.819212962961</v>
      </c>
      <c r="J3780">
        <v>1423942780</v>
      </c>
      <c r="K3780" s="12">
        <f t="shared" si="418"/>
        <v>42049.819212962961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15">
        <f t="shared" si="419"/>
        <v>105.04166666666667</v>
      </c>
      <c r="R3780" s="7">
        <f t="shared" si="416"/>
        <v>70.027777777777771</v>
      </c>
      <c r="S3780" t="str">
        <f t="shared" si="414"/>
        <v>theater</v>
      </c>
      <c r="T3780" t="str">
        <f t="shared" si="415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 s="12">
        <f t="shared" si="417"/>
        <v>42425.735416666663</v>
      </c>
      <c r="J3781">
        <v>1459010340</v>
      </c>
      <c r="K3781" s="12">
        <f t="shared" si="418"/>
        <v>42455.693750000006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15">
        <f t="shared" si="419"/>
        <v>103.98</v>
      </c>
      <c r="R3781" s="7">
        <f t="shared" si="416"/>
        <v>135.62608695652173</v>
      </c>
      <c r="S3781" t="str">
        <f t="shared" si="414"/>
        <v>theater</v>
      </c>
      <c r="T3781" t="str">
        <f t="shared" si="415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 s="12">
        <f t="shared" si="417"/>
        <v>42166.219733796301</v>
      </c>
      <c r="J3782">
        <v>1436817960</v>
      </c>
      <c r="K3782" s="12">
        <f t="shared" si="418"/>
        <v>42198.837499999994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15">
        <f t="shared" si="419"/>
        <v>120</v>
      </c>
      <c r="R3782" s="7">
        <f t="shared" si="416"/>
        <v>100</v>
      </c>
      <c r="S3782" t="str">
        <f t="shared" si="414"/>
        <v>theater</v>
      </c>
      <c r="T3782" t="str">
        <f t="shared" si="415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 s="12">
        <f t="shared" si="417"/>
        <v>41865.882928240739</v>
      </c>
      <c r="J3783">
        <v>1410210685</v>
      </c>
      <c r="K3783" s="12">
        <f t="shared" si="418"/>
        <v>41890.882928240739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15">
        <f t="shared" si="419"/>
        <v>109.66666666666667</v>
      </c>
      <c r="R3783" s="7">
        <f t="shared" si="416"/>
        <v>94.90384615384616</v>
      </c>
      <c r="S3783" t="str">
        <f t="shared" si="414"/>
        <v>theater</v>
      </c>
      <c r="T3783" t="str">
        <f t="shared" si="415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 s="12">
        <f t="shared" si="417"/>
        <v>42546.862233796302</v>
      </c>
      <c r="J3784">
        <v>1469401200</v>
      </c>
      <c r="K3784" s="12">
        <f t="shared" si="418"/>
        <v>42575.958333333328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15">
        <f t="shared" si="419"/>
        <v>101.75</v>
      </c>
      <c r="R3784" s="7">
        <f t="shared" si="416"/>
        <v>75.370370370370367</v>
      </c>
      <c r="S3784" t="str">
        <f t="shared" si="414"/>
        <v>theater</v>
      </c>
      <c r="T3784" t="str">
        <f t="shared" si="415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 s="12">
        <f t="shared" si="417"/>
        <v>42420.140277777777</v>
      </c>
      <c r="J3785">
        <v>1458057600</v>
      </c>
      <c r="K3785" s="12">
        <f t="shared" si="418"/>
        <v>42444.666666666672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15">
        <f t="shared" si="419"/>
        <v>128.91666666666666</v>
      </c>
      <c r="R3785" s="7">
        <f t="shared" si="416"/>
        <v>64.458333333333329</v>
      </c>
      <c r="S3785" t="str">
        <f t="shared" si="414"/>
        <v>theater</v>
      </c>
      <c r="T3785" t="str">
        <f t="shared" si="415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 s="12">
        <f t="shared" si="417"/>
        <v>42531.980694444443</v>
      </c>
      <c r="J3786">
        <v>1468193532</v>
      </c>
      <c r="K3786" s="12">
        <f t="shared" si="418"/>
        <v>42561.980694444443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15">
        <f t="shared" si="419"/>
        <v>114.99999999999999</v>
      </c>
      <c r="R3786" s="7">
        <f t="shared" si="416"/>
        <v>115</v>
      </c>
      <c r="S3786" t="str">
        <f t="shared" si="414"/>
        <v>theater</v>
      </c>
      <c r="T3786" t="str">
        <f t="shared" si="415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 s="12">
        <f t="shared" si="417"/>
        <v>42548.63853009259</v>
      </c>
      <c r="J3787">
        <v>1470132180</v>
      </c>
      <c r="K3787" s="12">
        <f t="shared" si="418"/>
        <v>42584.418749999997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15">
        <f t="shared" si="419"/>
        <v>150.75</v>
      </c>
      <c r="R3787" s="7">
        <f t="shared" si="416"/>
        <v>100.5</v>
      </c>
      <c r="S3787" t="str">
        <f t="shared" si="414"/>
        <v>theater</v>
      </c>
      <c r="T3787" t="str">
        <f t="shared" si="415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 s="12">
        <f t="shared" si="417"/>
        <v>42487.037905092591</v>
      </c>
      <c r="J3788">
        <v>1464310475</v>
      </c>
      <c r="K3788" s="12">
        <f t="shared" si="418"/>
        <v>42517.037905092591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15">
        <f t="shared" si="419"/>
        <v>110.96666666666665</v>
      </c>
      <c r="R3788" s="7">
        <f t="shared" si="416"/>
        <v>93.774647887323937</v>
      </c>
      <c r="S3788" t="str">
        <f t="shared" si="414"/>
        <v>theater</v>
      </c>
      <c r="T3788" t="str">
        <f t="shared" si="415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 s="12">
        <f t="shared" si="417"/>
        <v>42167.534791666665</v>
      </c>
      <c r="J3789">
        <v>1436587140</v>
      </c>
      <c r="K3789" s="12">
        <f t="shared" si="418"/>
        <v>42196.165972222225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15">
        <f t="shared" si="419"/>
        <v>100.28571428571429</v>
      </c>
      <c r="R3789" s="7">
        <f t="shared" si="416"/>
        <v>35.1</v>
      </c>
      <c r="S3789" t="str">
        <f t="shared" si="414"/>
        <v>theater</v>
      </c>
      <c r="T3789" t="str">
        <f t="shared" si="415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 s="12">
        <f t="shared" si="417"/>
        <v>42333.695821759262</v>
      </c>
      <c r="J3790">
        <v>1450887480</v>
      </c>
      <c r="K3790" s="12">
        <f t="shared" si="418"/>
        <v>42361.679166666669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15">
        <f t="shared" si="419"/>
        <v>0.66666666666666674</v>
      </c>
      <c r="R3790" s="7">
        <f t="shared" si="416"/>
        <v>500</v>
      </c>
      <c r="S3790" t="str">
        <f t="shared" si="414"/>
        <v>theater</v>
      </c>
      <c r="T3790" t="str">
        <f t="shared" si="415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 s="12">
        <f t="shared" si="417"/>
        <v>42138.798819444448</v>
      </c>
      <c r="J3791">
        <v>1434395418</v>
      </c>
      <c r="K3791" s="12">
        <f t="shared" si="418"/>
        <v>42170.798819444448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15">
        <f t="shared" si="419"/>
        <v>3.267605633802817</v>
      </c>
      <c r="R3791" s="7">
        <f t="shared" si="416"/>
        <v>29</v>
      </c>
      <c r="S3791" t="str">
        <f t="shared" si="414"/>
        <v>theater</v>
      </c>
      <c r="T3791" t="str">
        <f t="shared" si="415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 s="12">
        <f t="shared" si="417"/>
        <v>42666.666932870372</v>
      </c>
      <c r="J3792">
        <v>1479834023</v>
      </c>
      <c r="K3792" s="12">
        <f t="shared" si="418"/>
        <v>42696.708599537036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15">
        <f t="shared" si="419"/>
        <v>0</v>
      </c>
      <c r="R3792" s="7" t="e">
        <f t="shared" si="416"/>
        <v>#DIV/0!</v>
      </c>
      <c r="S3792" t="str">
        <f t="shared" si="414"/>
        <v>theater</v>
      </c>
      <c r="T3792" t="str">
        <f t="shared" si="415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 s="12">
        <f t="shared" si="417"/>
        <v>41766.692037037035</v>
      </c>
      <c r="J3793">
        <v>1404664592</v>
      </c>
      <c r="K3793" s="12">
        <f t="shared" si="418"/>
        <v>41826.692037037035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15">
        <f t="shared" si="419"/>
        <v>0</v>
      </c>
      <c r="R3793" s="7" t="e">
        <f t="shared" si="416"/>
        <v>#DIV/0!</v>
      </c>
      <c r="S3793" t="str">
        <f t="shared" si="414"/>
        <v>theater</v>
      </c>
      <c r="T3793" t="str">
        <f t="shared" si="415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 s="12">
        <f t="shared" si="417"/>
        <v>42170.447013888886</v>
      </c>
      <c r="J3794">
        <v>1436957022</v>
      </c>
      <c r="K3794" s="12">
        <f t="shared" si="418"/>
        <v>42200.447013888886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15">
        <f t="shared" si="419"/>
        <v>0.27999999999999997</v>
      </c>
      <c r="R3794" s="7">
        <f t="shared" si="416"/>
        <v>17.5</v>
      </c>
      <c r="S3794" t="str">
        <f t="shared" si="414"/>
        <v>theater</v>
      </c>
      <c r="T3794" t="str">
        <f t="shared" si="415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 s="12">
        <f t="shared" si="417"/>
        <v>41968.938993055555</v>
      </c>
      <c r="J3795">
        <v>1418769129</v>
      </c>
      <c r="K3795" s="12">
        <f t="shared" si="418"/>
        <v>41989.938993055555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15">
        <f t="shared" si="419"/>
        <v>59.657142857142851</v>
      </c>
      <c r="R3795" s="7">
        <f t="shared" si="416"/>
        <v>174</v>
      </c>
      <c r="S3795" t="str">
        <f t="shared" si="414"/>
        <v>theater</v>
      </c>
      <c r="T3795" t="str">
        <f t="shared" si="415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 s="12">
        <f t="shared" si="417"/>
        <v>42132.58048611111</v>
      </c>
      <c r="J3796">
        <v>1433685354</v>
      </c>
      <c r="K3796" s="12">
        <f t="shared" si="418"/>
        <v>42162.58048611111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15">
        <f t="shared" si="419"/>
        <v>1</v>
      </c>
      <c r="R3796" s="7">
        <f t="shared" si="416"/>
        <v>50</v>
      </c>
      <c r="S3796" t="str">
        <f t="shared" si="414"/>
        <v>theater</v>
      </c>
      <c r="T3796" t="str">
        <f t="shared" si="415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 s="12">
        <f t="shared" si="417"/>
        <v>42201.436226851853</v>
      </c>
      <c r="J3797">
        <v>1440801000</v>
      </c>
      <c r="K3797" s="12">
        <f t="shared" si="418"/>
        <v>42244.9375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15">
        <f t="shared" si="419"/>
        <v>1.6666666666666667</v>
      </c>
      <c r="R3797" s="7">
        <f t="shared" si="416"/>
        <v>5</v>
      </c>
      <c r="S3797" t="str">
        <f t="shared" si="414"/>
        <v>theater</v>
      </c>
      <c r="T3797" t="str">
        <f t="shared" si="415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 s="12">
        <f t="shared" si="417"/>
        <v>42689.029583333337</v>
      </c>
      <c r="J3798">
        <v>1484354556</v>
      </c>
      <c r="K3798" s="12">
        <f t="shared" si="418"/>
        <v>42749.029583333337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15">
        <f t="shared" si="419"/>
        <v>4.4444444444444444E-3</v>
      </c>
      <c r="R3798" s="7">
        <f t="shared" si="416"/>
        <v>1</v>
      </c>
      <c r="S3798" t="str">
        <f t="shared" si="414"/>
        <v>theater</v>
      </c>
      <c r="T3798" t="str">
        <f t="shared" si="415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 s="12">
        <f t="shared" si="417"/>
        <v>42084.881539351853</v>
      </c>
      <c r="J3799">
        <v>1429564165</v>
      </c>
      <c r="K3799" s="12">
        <f t="shared" si="418"/>
        <v>42114.881539351853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15">
        <f t="shared" si="419"/>
        <v>89.666666666666657</v>
      </c>
      <c r="R3799" s="7">
        <f t="shared" si="416"/>
        <v>145.40540540540542</v>
      </c>
      <c r="S3799" t="str">
        <f t="shared" si="414"/>
        <v>theater</v>
      </c>
      <c r="T3799" t="str">
        <f t="shared" si="415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 s="12">
        <f t="shared" si="417"/>
        <v>41831.722777777781</v>
      </c>
      <c r="J3800">
        <v>1407691248</v>
      </c>
      <c r="K3800" s="12">
        <f t="shared" si="418"/>
        <v>41861.722777777781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15">
        <f t="shared" si="419"/>
        <v>1.4642857142857144</v>
      </c>
      <c r="R3800" s="7">
        <f t="shared" si="416"/>
        <v>205</v>
      </c>
      <c r="S3800" t="str">
        <f t="shared" si="414"/>
        <v>theater</v>
      </c>
      <c r="T3800" t="str">
        <f t="shared" si="415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 s="12">
        <f t="shared" si="417"/>
        <v>42410.93105324074</v>
      </c>
      <c r="J3801">
        <v>1457734843</v>
      </c>
      <c r="K3801" s="12">
        <f t="shared" si="418"/>
        <v>42440.93105324074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15">
        <f t="shared" si="419"/>
        <v>4.0199999999999996</v>
      </c>
      <c r="R3801" s="7">
        <f t="shared" si="416"/>
        <v>100.5</v>
      </c>
      <c r="S3801" t="str">
        <f t="shared" si="414"/>
        <v>theater</v>
      </c>
      <c r="T3801" t="str">
        <f t="shared" si="415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 s="12">
        <f t="shared" si="417"/>
        <v>41982.737071759257</v>
      </c>
      <c r="J3802">
        <v>1420952340</v>
      </c>
      <c r="K3802" s="12">
        <f t="shared" si="418"/>
        <v>42015.207638888889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15">
        <f t="shared" si="419"/>
        <v>4.004545454545454</v>
      </c>
      <c r="R3802" s="7">
        <f t="shared" si="416"/>
        <v>55.0625</v>
      </c>
      <c r="S3802" t="str">
        <f t="shared" si="414"/>
        <v>theater</v>
      </c>
      <c r="T3802" t="str">
        <f t="shared" si="415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 s="12">
        <f t="shared" si="417"/>
        <v>41975.676111111112</v>
      </c>
      <c r="J3803">
        <v>1420215216</v>
      </c>
      <c r="K3803" s="12">
        <f t="shared" si="418"/>
        <v>42006.676111111112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15">
        <f t="shared" si="419"/>
        <v>8.52</v>
      </c>
      <c r="R3803" s="7">
        <f t="shared" si="416"/>
        <v>47.333333333333336</v>
      </c>
      <c r="S3803" t="str">
        <f t="shared" si="414"/>
        <v>theater</v>
      </c>
      <c r="T3803" t="str">
        <f t="shared" si="415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 s="12">
        <f t="shared" si="417"/>
        <v>42269.126226851848</v>
      </c>
      <c r="J3804">
        <v>1445482906</v>
      </c>
      <c r="K3804" s="12">
        <f t="shared" si="418"/>
        <v>42299.126226851848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15">
        <f t="shared" si="419"/>
        <v>0</v>
      </c>
      <c r="R3804" s="7" t="e">
        <f t="shared" si="416"/>
        <v>#DIV/0!</v>
      </c>
      <c r="S3804" t="str">
        <f t="shared" si="414"/>
        <v>theater</v>
      </c>
      <c r="T3804" t="str">
        <f t="shared" si="415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 s="12">
        <f t="shared" si="417"/>
        <v>42403.971851851849</v>
      </c>
      <c r="J3805">
        <v>1457133568</v>
      </c>
      <c r="K3805" s="12">
        <f t="shared" si="418"/>
        <v>42433.971851851849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15">
        <f t="shared" si="419"/>
        <v>19.650000000000002</v>
      </c>
      <c r="R3805" s="7">
        <f t="shared" si="416"/>
        <v>58.95</v>
      </c>
      <c r="S3805" t="str">
        <f t="shared" si="414"/>
        <v>theater</v>
      </c>
      <c r="T3805" t="str">
        <f t="shared" si="415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 s="12">
        <f t="shared" si="417"/>
        <v>42527.00953703704</v>
      </c>
      <c r="J3806">
        <v>1469948400</v>
      </c>
      <c r="K3806" s="12">
        <f t="shared" si="418"/>
        <v>42582.291666666672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15">
        <f t="shared" si="419"/>
        <v>0</v>
      </c>
      <c r="R3806" s="7" t="e">
        <f t="shared" si="416"/>
        <v>#DIV/0!</v>
      </c>
      <c r="S3806" t="str">
        <f t="shared" si="414"/>
        <v>theater</v>
      </c>
      <c r="T3806" t="str">
        <f t="shared" si="415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 s="12">
        <f t="shared" si="417"/>
        <v>41849.887037037035</v>
      </c>
      <c r="J3807">
        <v>1411852640</v>
      </c>
      <c r="K3807" s="12">
        <f t="shared" si="418"/>
        <v>41909.887037037035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15">
        <f t="shared" si="419"/>
        <v>2E-3</v>
      </c>
      <c r="R3807" s="7">
        <f t="shared" si="416"/>
        <v>1.5</v>
      </c>
      <c r="S3807" t="str">
        <f t="shared" si="414"/>
        <v>theater</v>
      </c>
      <c r="T3807" t="str">
        <f t="shared" si="415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 s="12">
        <f t="shared" si="417"/>
        <v>41799.259039351848</v>
      </c>
      <c r="J3808">
        <v>1404022381</v>
      </c>
      <c r="K3808" s="12">
        <f t="shared" si="418"/>
        <v>41819.259039351848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15">
        <f t="shared" si="419"/>
        <v>6.6666666666666666E-2</v>
      </c>
      <c r="R3808" s="7">
        <f t="shared" si="416"/>
        <v>5</v>
      </c>
      <c r="S3808" t="str">
        <f t="shared" ref="S3808:S3871" si="420">LEFT(P3808,8-1)</f>
        <v>theater</v>
      </c>
      <c r="T3808" t="str">
        <f t="shared" si="415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 s="12">
        <f t="shared" si="417"/>
        <v>42090.909016203703</v>
      </c>
      <c r="J3809">
        <v>1428097739</v>
      </c>
      <c r="K3809" s="12">
        <f t="shared" si="418"/>
        <v>42097.909016203703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15">
        <f t="shared" si="419"/>
        <v>30.333333333333336</v>
      </c>
      <c r="R3809" s="7">
        <f t="shared" si="416"/>
        <v>50.555555555555557</v>
      </c>
      <c r="S3809" t="str">
        <f t="shared" si="420"/>
        <v>theater</v>
      </c>
      <c r="T3809" t="str">
        <f>RIGHT(P3809,8-1)</f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 s="12">
        <f t="shared" si="417"/>
        <v>42059.453923611116</v>
      </c>
      <c r="J3810">
        <v>1429955619</v>
      </c>
      <c r="K3810" s="12">
        <f t="shared" si="418"/>
        <v>42119.412256944444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15">
        <f t="shared" si="419"/>
        <v>100</v>
      </c>
      <c r="R3810" s="7">
        <f t="shared" si="416"/>
        <v>41.666666666666664</v>
      </c>
      <c r="S3810" t="str">
        <f t="shared" si="420"/>
        <v>theater</v>
      </c>
      <c r="T3810" t="str">
        <f>RIGHT(P3810,6-1)</f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 s="12">
        <f t="shared" si="417"/>
        <v>41800.526701388888</v>
      </c>
      <c r="J3811">
        <v>1406761200</v>
      </c>
      <c r="K3811" s="12">
        <f t="shared" si="418"/>
        <v>41850.958333333336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15">
        <f t="shared" si="419"/>
        <v>101.25</v>
      </c>
      <c r="R3811" s="7">
        <f t="shared" si="416"/>
        <v>53.289473684210527</v>
      </c>
      <c r="S3811" t="str">
        <f t="shared" si="420"/>
        <v>theater</v>
      </c>
      <c r="T3811" t="str">
        <f t="shared" ref="T3811:T3869" si="421">RIGHT(P3811,6-1)</f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 s="12">
        <f t="shared" si="417"/>
        <v>42054.849050925928</v>
      </c>
      <c r="J3812">
        <v>1426965758</v>
      </c>
      <c r="K3812" s="12">
        <f t="shared" si="418"/>
        <v>42084.807384259257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15">
        <f t="shared" si="419"/>
        <v>121.73333333333333</v>
      </c>
      <c r="R3812" s="7">
        <f t="shared" si="416"/>
        <v>70.230769230769226</v>
      </c>
      <c r="S3812" t="str">
        <f t="shared" si="420"/>
        <v>theater</v>
      </c>
      <c r="T3812" t="str">
        <f t="shared" si="421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 s="12">
        <f t="shared" si="417"/>
        <v>42487.62700231481</v>
      </c>
      <c r="J3813">
        <v>1464692400</v>
      </c>
      <c r="K3813" s="12">
        <f t="shared" si="418"/>
        <v>42521.458333333328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15">
        <f t="shared" si="419"/>
        <v>330</v>
      </c>
      <c r="R3813" s="7">
        <f t="shared" si="416"/>
        <v>43.421052631578945</v>
      </c>
      <c r="S3813" t="str">
        <f t="shared" si="420"/>
        <v>theater</v>
      </c>
      <c r="T3813" t="str">
        <f t="shared" si="421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 s="12">
        <f t="shared" si="417"/>
        <v>42109.751250000001</v>
      </c>
      <c r="J3814">
        <v>1433131140</v>
      </c>
      <c r="K3814" s="12">
        <f t="shared" si="418"/>
        <v>42156.165972222225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15">
        <f t="shared" si="419"/>
        <v>109.55</v>
      </c>
      <c r="R3814" s="7">
        <f t="shared" si="416"/>
        <v>199.18181818181819</v>
      </c>
      <c r="S3814" t="str">
        <f t="shared" si="420"/>
        <v>theater</v>
      </c>
      <c r="T3814" t="str">
        <f t="shared" si="421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 s="12">
        <f t="shared" si="417"/>
        <v>42497.275706018518</v>
      </c>
      <c r="J3815">
        <v>1465940580</v>
      </c>
      <c r="K3815" s="12">
        <f t="shared" si="418"/>
        <v>42535.904861111107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15">
        <f t="shared" si="419"/>
        <v>100.95190476190474</v>
      </c>
      <c r="R3815" s="7">
        <f t="shared" si="416"/>
        <v>78.518148148148143</v>
      </c>
      <c r="S3815" t="str">
        <f t="shared" si="420"/>
        <v>theater</v>
      </c>
      <c r="T3815" t="str">
        <f t="shared" si="421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 s="12">
        <f t="shared" si="417"/>
        <v>42058.904074074075</v>
      </c>
      <c r="J3816">
        <v>1427860740</v>
      </c>
      <c r="K3816" s="12">
        <f t="shared" si="418"/>
        <v>42095.165972222225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15">
        <f t="shared" si="419"/>
        <v>140.13333333333333</v>
      </c>
      <c r="R3816" s="7">
        <f t="shared" si="416"/>
        <v>61.823529411764703</v>
      </c>
      <c r="S3816" t="str">
        <f t="shared" si="420"/>
        <v>theater</v>
      </c>
      <c r="T3816" t="str">
        <f t="shared" si="421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 s="12">
        <f t="shared" si="417"/>
        <v>42207.259918981479</v>
      </c>
      <c r="J3817">
        <v>1440111600</v>
      </c>
      <c r="K3817" s="12">
        <f t="shared" si="418"/>
        <v>42236.958333333328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15">
        <f t="shared" si="419"/>
        <v>100.001</v>
      </c>
      <c r="R3817" s="7">
        <f t="shared" si="416"/>
        <v>50.000500000000002</v>
      </c>
      <c r="S3817" t="str">
        <f t="shared" si="420"/>
        <v>theater</v>
      </c>
      <c r="T3817" t="str">
        <f t="shared" si="421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 s="12">
        <f t="shared" si="417"/>
        <v>41807.690081018518</v>
      </c>
      <c r="J3818">
        <v>1405614823</v>
      </c>
      <c r="K3818" s="12">
        <f t="shared" si="418"/>
        <v>41837.690081018518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15">
        <f t="shared" si="419"/>
        <v>119.238</v>
      </c>
      <c r="R3818" s="7">
        <f t="shared" si="416"/>
        <v>48.339729729729726</v>
      </c>
      <c r="S3818" t="str">
        <f t="shared" si="420"/>
        <v>theater</v>
      </c>
      <c r="T3818" t="str">
        <f t="shared" si="421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 s="12">
        <f t="shared" si="417"/>
        <v>42284.69694444444</v>
      </c>
      <c r="J3819">
        <v>1445659140</v>
      </c>
      <c r="K3819" s="12">
        <f t="shared" si="418"/>
        <v>42301.165972222225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15">
        <f t="shared" si="419"/>
        <v>107.25</v>
      </c>
      <c r="R3819" s="7">
        <f t="shared" si="416"/>
        <v>107.25</v>
      </c>
      <c r="S3819" t="str">
        <f t="shared" si="420"/>
        <v>theater</v>
      </c>
      <c r="T3819" t="str">
        <f t="shared" si="421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 s="12">
        <f t="shared" si="417"/>
        <v>42045.84238425926</v>
      </c>
      <c r="J3820">
        <v>1426187582</v>
      </c>
      <c r="K3820" s="12">
        <f t="shared" si="418"/>
        <v>42075.800717592589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15">
        <f t="shared" si="419"/>
        <v>227.99999999999997</v>
      </c>
      <c r="R3820" s="7">
        <f t="shared" si="416"/>
        <v>57</v>
      </c>
      <c r="S3820" t="str">
        <f t="shared" si="420"/>
        <v>theater</v>
      </c>
      <c r="T3820" t="str">
        <f t="shared" si="421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 s="12">
        <f t="shared" si="417"/>
        <v>42184.209537037037</v>
      </c>
      <c r="J3821">
        <v>1437166920</v>
      </c>
      <c r="K3821" s="12">
        <f t="shared" si="418"/>
        <v>42202.876388888893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15">
        <f t="shared" si="419"/>
        <v>106.4</v>
      </c>
      <c r="R3821" s="7">
        <f t="shared" si="416"/>
        <v>40.92307692307692</v>
      </c>
      <c r="S3821" t="str">
        <f t="shared" si="420"/>
        <v>theater</v>
      </c>
      <c r="T3821" t="str">
        <f t="shared" si="421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 s="12">
        <f t="shared" si="417"/>
        <v>42160.651817129634</v>
      </c>
      <c r="J3822">
        <v>1436110717</v>
      </c>
      <c r="K3822" s="12">
        <f t="shared" si="418"/>
        <v>42190.651817129634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15">
        <f t="shared" si="419"/>
        <v>143.33333333333334</v>
      </c>
      <c r="R3822" s="7">
        <f t="shared" si="416"/>
        <v>21.5</v>
      </c>
      <c r="S3822" t="str">
        <f t="shared" si="420"/>
        <v>theater</v>
      </c>
      <c r="T3822" t="str">
        <f t="shared" si="421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 s="12">
        <f t="shared" si="417"/>
        <v>42341.180636574078</v>
      </c>
      <c r="J3823">
        <v>1451881207</v>
      </c>
      <c r="K3823" s="12">
        <f t="shared" si="418"/>
        <v>42373.180636574078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15">
        <f t="shared" si="419"/>
        <v>104.54285714285714</v>
      </c>
      <c r="R3823" s="7">
        <f t="shared" si="416"/>
        <v>79.543478260869563</v>
      </c>
      <c r="S3823" t="str">
        <f t="shared" si="420"/>
        <v>theater</v>
      </c>
      <c r="T3823" t="str">
        <f t="shared" si="421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 s="12">
        <f t="shared" si="417"/>
        <v>42329.838159722218</v>
      </c>
      <c r="J3824">
        <v>1453244340</v>
      </c>
      <c r="K3824" s="12">
        <f t="shared" si="418"/>
        <v>42388.957638888889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15">
        <f t="shared" si="419"/>
        <v>110.02000000000001</v>
      </c>
      <c r="R3824" s="7">
        <f t="shared" si="416"/>
        <v>72.381578947368425</v>
      </c>
      <c r="S3824" t="str">
        <f t="shared" si="420"/>
        <v>theater</v>
      </c>
      <c r="T3824" t="str">
        <f t="shared" si="421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 s="12">
        <f t="shared" si="417"/>
        <v>42170.910231481481</v>
      </c>
      <c r="J3825">
        <v>1437364740</v>
      </c>
      <c r="K3825" s="12">
        <f t="shared" si="418"/>
        <v>42205.165972222225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15">
        <f t="shared" si="419"/>
        <v>106</v>
      </c>
      <c r="R3825" s="7">
        <f t="shared" si="416"/>
        <v>64.634146341463421</v>
      </c>
      <c r="S3825" t="str">
        <f t="shared" si="420"/>
        <v>theater</v>
      </c>
      <c r="T3825" t="str">
        <f t="shared" si="421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 s="12">
        <f t="shared" si="417"/>
        <v>42571.626192129625</v>
      </c>
      <c r="J3826">
        <v>1470058860</v>
      </c>
      <c r="K3826" s="12">
        <f t="shared" si="418"/>
        <v>42583.570138888885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15">
        <f t="shared" si="419"/>
        <v>108</v>
      </c>
      <c r="R3826" s="7">
        <f t="shared" si="416"/>
        <v>38.571428571428569</v>
      </c>
      <c r="S3826" t="str">
        <f t="shared" si="420"/>
        <v>theater</v>
      </c>
      <c r="T3826" t="str">
        <f t="shared" si="421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 s="12">
        <f t="shared" si="417"/>
        <v>42151.069606481484</v>
      </c>
      <c r="J3827">
        <v>1434505214</v>
      </c>
      <c r="K3827" s="12">
        <f t="shared" si="418"/>
        <v>42172.069606481484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15">
        <f t="shared" si="419"/>
        <v>105.42</v>
      </c>
      <c r="R3827" s="7">
        <f t="shared" si="416"/>
        <v>107.57142857142857</v>
      </c>
      <c r="S3827" t="str">
        <f t="shared" si="420"/>
        <v>theater</v>
      </c>
      <c r="T3827" t="str">
        <f t="shared" si="421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 s="12">
        <f t="shared" si="417"/>
        <v>42101.423541666663</v>
      </c>
      <c r="J3828">
        <v>1430993394</v>
      </c>
      <c r="K3828" s="12">
        <f t="shared" si="418"/>
        <v>42131.423541666663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15">
        <f t="shared" si="419"/>
        <v>119.16666666666667</v>
      </c>
      <c r="R3828" s="7">
        <f t="shared" si="416"/>
        <v>27.5</v>
      </c>
      <c r="S3828" t="str">
        <f t="shared" si="420"/>
        <v>theater</v>
      </c>
      <c r="T3828" t="str">
        <f t="shared" si="421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 s="12">
        <f t="shared" si="417"/>
        <v>42034.928252314814</v>
      </c>
      <c r="J3829">
        <v>1427414400</v>
      </c>
      <c r="K3829" s="12">
        <f t="shared" si="418"/>
        <v>42090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15">
        <f t="shared" si="419"/>
        <v>152.66666666666666</v>
      </c>
      <c r="R3829" s="7">
        <f t="shared" si="416"/>
        <v>70.461538461538467</v>
      </c>
      <c r="S3829" t="str">
        <f t="shared" si="420"/>
        <v>theater</v>
      </c>
      <c r="T3829" t="str">
        <f t="shared" si="421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 s="12">
        <f t="shared" si="417"/>
        <v>41944.527627314819</v>
      </c>
      <c r="J3830">
        <v>1420033187</v>
      </c>
      <c r="K3830" s="12">
        <f t="shared" si="418"/>
        <v>42004.569293981483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15">
        <f t="shared" si="419"/>
        <v>100</v>
      </c>
      <c r="R3830" s="7">
        <f t="shared" si="416"/>
        <v>178.57142857142858</v>
      </c>
      <c r="S3830" t="str">
        <f t="shared" si="420"/>
        <v>theater</v>
      </c>
      <c r="T3830" t="str">
        <f t="shared" si="421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 s="12">
        <f t="shared" si="417"/>
        <v>42593.865405092598</v>
      </c>
      <c r="J3831">
        <v>1472676371</v>
      </c>
      <c r="K3831" s="12">
        <f t="shared" si="418"/>
        <v>42613.865405092598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15">
        <f t="shared" si="419"/>
        <v>100.2</v>
      </c>
      <c r="R3831" s="7">
        <f t="shared" si="416"/>
        <v>62.625</v>
      </c>
      <c r="S3831" t="str">
        <f t="shared" si="420"/>
        <v>theater</v>
      </c>
      <c r="T3831" t="str">
        <f t="shared" si="421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 s="12">
        <f t="shared" si="417"/>
        <v>42503.740868055553</v>
      </c>
      <c r="J3832">
        <v>1464371211</v>
      </c>
      <c r="K3832" s="12">
        <f t="shared" si="418"/>
        <v>42517.740868055553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15">
        <f t="shared" si="419"/>
        <v>225</v>
      </c>
      <c r="R3832" s="7">
        <f t="shared" si="416"/>
        <v>75</v>
      </c>
      <c r="S3832" t="str">
        <f t="shared" si="420"/>
        <v>theater</v>
      </c>
      <c r="T3832" t="str">
        <f t="shared" si="421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 s="12">
        <f t="shared" si="417"/>
        <v>41927.848900462966</v>
      </c>
      <c r="J3833">
        <v>1415222545</v>
      </c>
      <c r="K3833" s="12">
        <f t="shared" si="418"/>
        <v>41948.890567129631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15">
        <f t="shared" si="419"/>
        <v>106.02199999999999</v>
      </c>
      <c r="R3833" s="7">
        <f t="shared" si="416"/>
        <v>58.901111111111113</v>
      </c>
      <c r="S3833" t="str">
        <f t="shared" si="420"/>
        <v>theater</v>
      </c>
      <c r="T3833" t="str">
        <f t="shared" si="421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 s="12">
        <f t="shared" si="417"/>
        <v>42375.114988425921</v>
      </c>
      <c r="J3834">
        <v>1455936335</v>
      </c>
      <c r="K3834" s="12">
        <f t="shared" si="418"/>
        <v>42420.114988425921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15">
        <f t="shared" si="419"/>
        <v>104.66666666666666</v>
      </c>
      <c r="R3834" s="7">
        <f t="shared" si="416"/>
        <v>139.55555555555554</v>
      </c>
      <c r="S3834" t="str">
        <f t="shared" si="420"/>
        <v>theater</v>
      </c>
      <c r="T3834" t="str">
        <f t="shared" si="421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 s="12">
        <f t="shared" si="417"/>
        <v>41963.872361111105</v>
      </c>
      <c r="J3835">
        <v>1417460940</v>
      </c>
      <c r="K3835" s="12">
        <f t="shared" si="418"/>
        <v>41974.797916666663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15">
        <f t="shared" si="419"/>
        <v>116.66666666666667</v>
      </c>
      <c r="R3835" s="7">
        <f t="shared" si="416"/>
        <v>70</v>
      </c>
      <c r="S3835" t="str">
        <f t="shared" si="420"/>
        <v>theater</v>
      </c>
      <c r="T3835" t="str">
        <f t="shared" si="421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 s="12">
        <f t="shared" si="417"/>
        <v>42143.445219907408</v>
      </c>
      <c r="J3836">
        <v>1434624067</v>
      </c>
      <c r="K3836" s="12">
        <f t="shared" si="418"/>
        <v>42173.445219907408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15">
        <f t="shared" si="419"/>
        <v>109.03333333333333</v>
      </c>
      <c r="R3836" s="7">
        <f t="shared" si="416"/>
        <v>57.385964912280699</v>
      </c>
      <c r="S3836" t="str">
        <f t="shared" si="420"/>
        <v>theater</v>
      </c>
      <c r="T3836" t="str">
        <f t="shared" si="421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 s="12">
        <f t="shared" si="417"/>
        <v>42460.94222222222</v>
      </c>
      <c r="J3837">
        <v>1461278208</v>
      </c>
      <c r="K3837" s="12">
        <f t="shared" si="418"/>
        <v>42481.94222222222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15">
        <f t="shared" si="419"/>
        <v>160</v>
      </c>
      <c r="R3837" s="7">
        <f t="shared" si="416"/>
        <v>40</v>
      </c>
      <c r="S3837" t="str">
        <f t="shared" si="420"/>
        <v>theater</v>
      </c>
      <c r="T3837" t="str">
        <f t="shared" si="421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 s="12">
        <f t="shared" si="417"/>
        <v>42553.926527777774</v>
      </c>
      <c r="J3838">
        <v>1470197340</v>
      </c>
      <c r="K3838" s="12">
        <f t="shared" si="418"/>
        <v>42585.172916666663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15">
        <f t="shared" si="419"/>
        <v>112.5</v>
      </c>
      <c r="R3838" s="7">
        <f t="shared" ref="R3838:R3901" si="422">(E3838/N3838)</f>
        <v>64.285714285714292</v>
      </c>
      <c r="S3838" t="str">
        <f t="shared" si="420"/>
        <v>theater</v>
      </c>
      <c r="T3838" t="str">
        <f t="shared" si="421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 s="12">
        <f t="shared" si="417"/>
        <v>42152.765717592592</v>
      </c>
      <c r="J3839">
        <v>1435947758</v>
      </c>
      <c r="K3839" s="12">
        <f t="shared" si="418"/>
        <v>42188.765717592592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15">
        <f t="shared" si="419"/>
        <v>102.1</v>
      </c>
      <c r="R3839" s="7">
        <f t="shared" si="422"/>
        <v>120.11764705882354</v>
      </c>
      <c r="S3839" t="str">
        <f t="shared" si="420"/>
        <v>theater</v>
      </c>
      <c r="T3839" t="str">
        <f t="shared" si="421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 s="12">
        <f t="shared" si="417"/>
        <v>42116.710752314815</v>
      </c>
      <c r="J3840">
        <v>1432314209</v>
      </c>
      <c r="K3840" s="12">
        <f t="shared" si="418"/>
        <v>42146.710752314815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15">
        <f t="shared" si="419"/>
        <v>100.824</v>
      </c>
      <c r="R3840" s="7">
        <f t="shared" si="422"/>
        <v>1008.24</v>
      </c>
      <c r="S3840" t="str">
        <f t="shared" si="420"/>
        <v>theater</v>
      </c>
      <c r="T3840" t="str">
        <f t="shared" si="421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 s="12">
        <f t="shared" si="417"/>
        <v>42155.142638888887</v>
      </c>
      <c r="J3841">
        <v>1438226724</v>
      </c>
      <c r="K3841" s="12">
        <f t="shared" si="418"/>
        <v>42215.142638888887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15">
        <f t="shared" si="419"/>
        <v>101.25</v>
      </c>
      <c r="R3841" s="7">
        <f t="shared" si="422"/>
        <v>63.28125</v>
      </c>
      <c r="S3841" t="str">
        <f t="shared" si="420"/>
        <v>theater</v>
      </c>
      <c r="T3841" t="str">
        <f t="shared" si="421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 s="12">
        <f t="shared" si="417"/>
        <v>42432.701724537037</v>
      </c>
      <c r="J3842">
        <v>1459180229</v>
      </c>
      <c r="K3842" s="12">
        <f t="shared" si="418"/>
        <v>42457.660057870366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15">
        <f t="shared" si="419"/>
        <v>6500</v>
      </c>
      <c r="R3842" s="7">
        <f t="shared" si="422"/>
        <v>21.666666666666668</v>
      </c>
      <c r="S3842" t="str">
        <f t="shared" si="420"/>
        <v>theater</v>
      </c>
      <c r="T3842" t="str">
        <f t="shared" si="421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 s="12">
        <f t="shared" ref="I3843:I3906" si="423">(((L3843/60)/60)/24)+DATE(1970, 1, 1)</f>
        <v>41780.785729166666</v>
      </c>
      <c r="J3843">
        <v>1405882287</v>
      </c>
      <c r="K3843" s="12">
        <f t="shared" ref="K3843:K3906" si="424">(((J3843/60)/60)/24)+DATE(1970, 1, 1)</f>
        <v>41840.785729166666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15">
        <f t="shared" ref="Q3843:Q3906" si="425">E3843/D3843*100</f>
        <v>8.7200000000000006</v>
      </c>
      <c r="R3843" s="7">
        <f t="shared" si="422"/>
        <v>25.647058823529413</v>
      </c>
      <c r="S3843" t="str">
        <f t="shared" si="420"/>
        <v>theater</v>
      </c>
      <c r="T3843" t="str">
        <f t="shared" si="421"/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 s="12">
        <f t="shared" si="423"/>
        <v>41740.493657407409</v>
      </c>
      <c r="J3844">
        <v>1399809052</v>
      </c>
      <c r="K3844" s="12">
        <f t="shared" si="424"/>
        <v>41770.493657407409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15">
        <f t="shared" si="425"/>
        <v>21.94</v>
      </c>
      <c r="R3844" s="7">
        <f t="shared" si="422"/>
        <v>47.695652173913047</v>
      </c>
      <c r="S3844" t="str">
        <f t="shared" si="420"/>
        <v>theater</v>
      </c>
      <c r="T3844" t="str">
        <f t="shared" si="421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 s="12">
        <f t="shared" si="423"/>
        <v>41766.072500000002</v>
      </c>
      <c r="J3845">
        <v>1401587064</v>
      </c>
      <c r="K3845" s="12">
        <f t="shared" si="424"/>
        <v>41791.072500000002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15">
        <f t="shared" si="425"/>
        <v>21.3</v>
      </c>
      <c r="R3845" s="7">
        <f t="shared" si="422"/>
        <v>56.05263157894737</v>
      </c>
      <c r="S3845" t="str">
        <f t="shared" si="420"/>
        <v>theater</v>
      </c>
      <c r="T3845" t="str">
        <f t="shared" si="421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 s="12">
        <f t="shared" si="423"/>
        <v>41766.617291666669</v>
      </c>
      <c r="J3846">
        <v>1401778740</v>
      </c>
      <c r="K3846" s="12">
        <f t="shared" si="424"/>
        <v>41793.290972222225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15">
        <f t="shared" si="425"/>
        <v>41.489795918367342</v>
      </c>
      <c r="R3846" s="7">
        <f t="shared" si="422"/>
        <v>81.319999999999993</v>
      </c>
      <c r="S3846" t="str">
        <f t="shared" si="420"/>
        <v>theater</v>
      </c>
      <c r="T3846" t="str">
        <f t="shared" si="421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 s="12">
        <f t="shared" si="423"/>
        <v>42248.627013888887</v>
      </c>
      <c r="J3847">
        <v>1443711774</v>
      </c>
      <c r="K3847" s="12">
        <f t="shared" si="424"/>
        <v>42278.627013888887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15">
        <f t="shared" si="425"/>
        <v>2.105</v>
      </c>
      <c r="R3847" s="7">
        <f t="shared" si="422"/>
        <v>70.166666666666671</v>
      </c>
      <c r="S3847" t="str">
        <f t="shared" si="420"/>
        <v>theater</v>
      </c>
      <c r="T3847" t="str">
        <f t="shared" si="421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 s="12">
        <f t="shared" si="423"/>
        <v>41885.221550925926</v>
      </c>
      <c r="J3848">
        <v>1412405940</v>
      </c>
      <c r="K3848" s="12">
        <f t="shared" si="424"/>
        <v>41916.290972222225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15">
        <f t="shared" si="425"/>
        <v>2.7</v>
      </c>
      <c r="R3848" s="7">
        <f t="shared" si="422"/>
        <v>23.625</v>
      </c>
      <c r="S3848" t="str">
        <f t="shared" si="420"/>
        <v>theater</v>
      </c>
      <c r="T3848" t="str">
        <f t="shared" si="421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 s="12">
        <f t="shared" si="423"/>
        <v>42159.224432870367</v>
      </c>
      <c r="J3849">
        <v>1437283391</v>
      </c>
      <c r="K3849" s="12">
        <f t="shared" si="424"/>
        <v>42204.224432870367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15">
        <f t="shared" si="425"/>
        <v>16.161904761904761</v>
      </c>
      <c r="R3849" s="7">
        <f t="shared" si="422"/>
        <v>188.55555555555554</v>
      </c>
      <c r="S3849" t="str">
        <f t="shared" si="420"/>
        <v>theater</v>
      </c>
      <c r="T3849" t="str">
        <f t="shared" si="421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 s="12">
        <f t="shared" si="423"/>
        <v>42265.817002314812</v>
      </c>
      <c r="J3850">
        <v>1445196989</v>
      </c>
      <c r="K3850" s="12">
        <f t="shared" si="424"/>
        <v>42295.817002314812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15">
        <f t="shared" si="425"/>
        <v>16.376923076923077</v>
      </c>
      <c r="R3850" s="7">
        <f t="shared" si="422"/>
        <v>49.511627906976742</v>
      </c>
      <c r="S3850" t="str">
        <f t="shared" si="420"/>
        <v>theater</v>
      </c>
      <c r="T3850" t="str">
        <f t="shared" si="421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 s="12">
        <f t="shared" si="423"/>
        <v>42136.767175925925</v>
      </c>
      <c r="J3851">
        <v>1434047084</v>
      </c>
      <c r="K3851" s="12">
        <f t="shared" si="424"/>
        <v>42166.767175925925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15">
        <f t="shared" si="425"/>
        <v>7.043333333333333</v>
      </c>
      <c r="R3851" s="7">
        <f t="shared" si="422"/>
        <v>75.464285714285708</v>
      </c>
      <c r="S3851" t="str">
        <f t="shared" si="420"/>
        <v>theater</v>
      </c>
      <c r="T3851" t="str">
        <f t="shared" si="421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 s="12">
        <f t="shared" si="423"/>
        <v>41975.124340277776</v>
      </c>
      <c r="J3852">
        <v>1420081143</v>
      </c>
      <c r="K3852" s="12">
        <f t="shared" si="424"/>
        <v>42005.124340277776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15">
        <f t="shared" si="425"/>
        <v>3.8</v>
      </c>
      <c r="R3852" s="7">
        <f t="shared" si="422"/>
        <v>9.5</v>
      </c>
      <c r="S3852" t="str">
        <f t="shared" si="420"/>
        <v>theater</v>
      </c>
      <c r="T3852" t="str">
        <f t="shared" si="421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 s="12">
        <f t="shared" si="423"/>
        <v>42172.439571759256</v>
      </c>
      <c r="J3853">
        <v>1437129179</v>
      </c>
      <c r="K3853" s="12">
        <f t="shared" si="424"/>
        <v>42202.439571759256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15">
        <f t="shared" si="425"/>
        <v>34.08</v>
      </c>
      <c r="R3853" s="7">
        <f t="shared" si="422"/>
        <v>35.5</v>
      </c>
      <c r="S3853" t="str">
        <f t="shared" si="420"/>
        <v>theater</v>
      </c>
      <c r="T3853" t="str">
        <f t="shared" si="421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 s="12">
        <f t="shared" si="423"/>
        <v>42065.190694444449</v>
      </c>
      <c r="J3854">
        <v>1427427276</v>
      </c>
      <c r="K3854" s="12">
        <f t="shared" si="424"/>
        <v>42090.149027777778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15">
        <f t="shared" si="425"/>
        <v>0.2</v>
      </c>
      <c r="R3854" s="7">
        <f t="shared" si="422"/>
        <v>10</v>
      </c>
      <c r="S3854" t="str">
        <f t="shared" si="420"/>
        <v>theater</v>
      </c>
      <c r="T3854" t="str">
        <f t="shared" si="421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 s="12">
        <f t="shared" si="423"/>
        <v>41848.84002314815</v>
      </c>
      <c r="J3855">
        <v>1409602178</v>
      </c>
      <c r="K3855" s="12">
        <f t="shared" si="424"/>
        <v>41883.84002314815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15">
        <f t="shared" si="425"/>
        <v>2.5999999999999999E-2</v>
      </c>
      <c r="R3855" s="7">
        <f t="shared" si="422"/>
        <v>13</v>
      </c>
      <c r="S3855" t="str">
        <f t="shared" si="420"/>
        <v>theater</v>
      </c>
      <c r="T3855" t="str">
        <f t="shared" si="421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 s="12">
        <f t="shared" si="423"/>
        <v>42103.884930555556</v>
      </c>
      <c r="J3856">
        <v>1431206058</v>
      </c>
      <c r="K3856" s="12">
        <f t="shared" si="424"/>
        <v>42133.884930555556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15">
        <f t="shared" si="425"/>
        <v>16.254545454545454</v>
      </c>
      <c r="R3856" s="7">
        <f t="shared" si="422"/>
        <v>89.4</v>
      </c>
      <c r="S3856" t="str">
        <f t="shared" si="420"/>
        <v>theater</v>
      </c>
      <c r="T3856" t="str">
        <f t="shared" si="421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 s="12">
        <f t="shared" si="423"/>
        <v>42059.970729166671</v>
      </c>
      <c r="J3857">
        <v>1427408271</v>
      </c>
      <c r="K3857" s="12">
        <f t="shared" si="424"/>
        <v>42089.929062499999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15">
        <f t="shared" si="425"/>
        <v>2.5</v>
      </c>
      <c r="R3857" s="7">
        <f t="shared" si="422"/>
        <v>25</v>
      </c>
      <c r="S3857" t="str">
        <f t="shared" si="420"/>
        <v>theater</v>
      </c>
      <c r="T3857" t="str">
        <f t="shared" si="421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 s="12">
        <f t="shared" si="423"/>
        <v>42041.743090277778</v>
      </c>
      <c r="J3858">
        <v>1425833403</v>
      </c>
      <c r="K3858" s="12">
        <f t="shared" si="424"/>
        <v>42071.701423611114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15">
        <f t="shared" si="425"/>
        <v>0.02</v>
      </c>
      <c r="R3858" s="7">
        <f t="shared" si="422"/>
        <v>1</v>
      </c>
      <c r="S3858" t="str">
        <f t="shared" si="420"/>
        <v>theater</v>
      </c>
      <c r="T3858" t="str">
        <f t="shared" si="421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 s="12">
        <f t="shared" si="423"/>
        <v>41829.73715277778</v>
      </c>
      <c r="J3859">
        <v>1406913120</v>
      </c>
      <c r="K3859" s="12">
        <f t="shared" si="424"/>
        <v>41852.716666666667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15">
        <f t="shared" si="425"/>
        <v>5.2</v>
      </c>
      <c r="R3859" s="7">
        <f t="shared" si="422"/>
        <v>65</v>
      </c>
      <c r="S3859" t="str">
        <f t="shared" si="420"/>
        <v>theater</v>
      </c>
      <c r="T3859" t="str">
        <f t="shared" si="421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 s="12">
        <f t="shared" si="423"/>
        <v>42128.431064814817</v>
      </c>
      <c r="J3860">
        <v>1432328400</v>
      </c>
      <c r="K3860" s="12">
        <f t="shared" si="424"/>
        <v>42146.875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15">
        <f t="shared" si="425"/>
        <v>2</v>
      </c>
      <c r="R3860" s="7">
        <f t="shared" si="422"/>
        <v>10</v>
      </c>
      <c r="S3860" t="str">
        <f t="shared" si="420"/>
        <v>theater</v>
      </c>
      <c r="T3860" t="str">
        <f t="shared" si="421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 s="12">
        <f t="shared" si="423"/>
        <v>41789.893599537041</v>
      </c>
      <c r="J3861">
        <v>1403730000</v>
      </c>
      <c r="K3861" s="12">
        <f t="shared" si="424"/>
        <v>41815.875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15">
        <f t="shared" si="425"/>
        <v>0.04</v>
      </c>
      <c r="R3861" s="7">
        <f t="shared" si="422"/>
        <v>1</v>
      </c>
      <c r="S3861" t="str">
        <f t="shared" si="420"/>
        <v>theater</v>
      </c>
      <c r="T3861" t="str">
        <f t="shared" si="421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 s="12">
        <f t="shared" si="423"/>
        <v>41833.660995370366</v>
      </c>
      <c r="J3862">
        <v>1407858710</v>
      </c>
      <c r="K3862" s="12">
        <f t="shared" si="424"/>
        <v>41863.660995370366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15">
        <f t="shared" si="425"/>
        <v>17.666666666666668</v>
      </c>
      <c r="R3862" s="7">
        <f t="shared" si="422"/>
        <v>81.538461538461533</v>
      </c>
      <c r="S3862" t="str">
        <f t="shared" si="420"/>
        <v>theater</v>
      </c>
      <c r="T3862" t="str">
        <f t="shared" si="421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 s="12">
        <f t="shared" si="423"/>
        <v>41914.590011574073</v>
      </c>
      <c r="J3863">
        <v>1415828820</v>
      </c>
      <c r="K3863" s="12">
        <f t="shared" si="424"/>
        <v>41955.907638888893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15">
        <f t="shared" si="425"/>
        <v>5</v>
      </c>
      <c r="R3863" s="7">
        <f t="shared" si="422"/>
        <v>100</v>
      </c>
      <c r="S3863" t="str">
        <f t="shared" si="420"/>
        <v>theater</v>
      </c>
      <c r="T3863" t="str">
        <f t="shared" si="421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 s="12">
        <f t="shared" si="423"/>
        <v>42611.261064814811</v>
      </c>
      <c r="J3864">
        <v>1473699540</v>
      </c>
      <c r="K3864" s="12">
        <f t="shared" si="424"/>
        <v>42625.707638888889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15">
        <f t="shared" si="425"/>
        <v>1.3333333333333334E-2</v>
      </c>
      <c r="R3864" s="7">
        <f t="shared" si="422"/>
        <v>1</v>
      </c>
      <c r="S3864" t="str">
        <f t="shared" si="420"/>
        <v>theater</v>
      </c>
      <c r="T3864" t="str">
        <f t="shared" si="421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 s="12">
        <f t="shared" si="423"/>
        <v>42253.633159722223</v>
      </c>
      <c r="J3865">
        <v>1446739905</v>
      </c>
      <c r="K3865" s="12">
        <f t="shared" si="424"/>
        <v>42313.674826388888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15">
        <f t="shared" si="425"/>
        <v>0</v>
      </c>
      <c r="R3865" s="7" t="e">
        <f t="shared" si="422"/>
        <v>#DIV/0!</v>
      </c>
      <c r="S3865" t="str">
        <f t="shared" si="420"/>
        <v>theater</v>
      </c>
      <c r="T3865" t="str">
        <f t="shared" si="421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 s="12">
        <f t="shared" si="423"/>
        <v>42295.891828703709</v>
      </c>
      <c r="J3866">
        <v>1447799054</v>
      </c>
      <c r="K3866" s="12">
        <f t="shared" si="424"/>
        <v>42325.933495370366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15">
        <f t="shared" si="425"/>
        <v>1.2</v>
      </c>
      <c r="R3866" s="7">
        <f t="shared" si="422"/>
        <v>20</v>
      </c>
      <c r="S3866" t="str">
        <f t="shared" si="420"/>
        <v>theater</v>
      </c>
      <c r="T3866" t="str">
        <f t="shared" si="421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 s="12">
        <f t="shared" si="423"/>
        <v>41841.651597222226</v>
      </c>
      <c r="J3867">
        <v>1409376600</v>
      </c>
      <c r="K3867" s="12">
        <f t="shared" si="424"/>
        <v>41881.229166666664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15">
        <f t="shared" si="425"/>
        <v>26.937422295897225</v>
      </c>
      <c r="R3867" s="7">
        <f t="shared" si="422"/>
        <v>46.428571428571431</v>
      </c>
      <c r="S3867" t="str">
        <f t="shared" si="420"/>
        <v>theater</v>
      </c>
      <c r="T3867" t="str">
        <f t="shared" si="421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 s="12">
        <f t="shared" si="423"/>
        <v>42402.947002314817</v>
      </c>
      <c r="J3868">
        <v>1458703740</v>
      </c>
      <c r="K3868" s="12">
        <f t="shared" si="424"/>
        <v>42452.145138888889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15">
        <f t="shared" si="425"/>
        <v>0.54999999999999993</v>
      </c>
      <c r="R3868" s="7">
        <f t="shared" si="422"/>
        <v>5.5</v>
      </c>
      <c r="S3868" t="str">
        <f t="shared" si="420"/>
        <v>theater</v>
      </c>
      <c r="T3868" t="str">
        <f t="shared" si="421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 s="12">
        <f t="shared" si="423"/>
        <v>42509.814108796301</v>
      </c>
      <c r="J3869">
        <v>1466278339</v>
      </c>
      <c r="K3869" s="12">
        <f t="shared" si="424"/>
        <v>42539.814108796301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15">
        <f t="shared" si="425"/>
        <v>12.55</v>
      </c>
      <c r="R3869" s="7">
        <f t="shared" si="422"/>
        <v>50.2</v>
      </c>
      <c r="S3869" t="str">
        <f t="shared" si="420"/>
        <v>theater</v>
      </c>
      <c r="T3869" t="str">
        <f t="shared" si="421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 s="12">
        <f t="shared" si="423"/>
        <v>41865.659780092588</v>
      </c>
      <c r="J3870">
        <v>1410191405</v>
      </c>
      <c r="K3870" s="12">
        <f t="shared" si="424"/>
        <v>41890.659780092588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15">
        <f t="shared" si="425"/>
        <v>0.2</v>
      </c>
      <c r="R3870" s="7">
        <f t="shared" si="422"/>
        <v>10</v>
      </c>
      <c r="S3870" t="str">
        <f t="shared" si="420"/>
        <v>theater</v>
      </c>
      <c r="T3870" t="str">
        <f>RIGHT(P3870,8-1)</f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 s="12">
        <f t="shared" si="423"/>
        <v>42047.724444444444</v>
      </c>
      <c r="J3871">
        <v>1426302660</v>
      </c>
      <c r="K3871" s="12">
        <f t="shared" si="424"/>
        <v>42077.132638888885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15">
        <f t="shared" si="425"/>
        <v>3.4474868431088401</v>
      </c>
      <c r="R3871" s="7">
        <f t="shared" si="422"/>
        <v>30.133333333333333</v>
      </c>
      <c r="S3871" t="str">
        <f t="shared" si="420"/>
        <v>theater</v>
      </c>
      <c r="T3871" t="str">
        <f t="shared" ref="T3871:T3889" si="426">RIGHT(P3871,8-1)</f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 s="12">
        <f t="shared" si="423"/>
        <v>41793.17219907407</v>
      </c>
      <c r="J3872">
        <v>1404360478</v>
      </c>
      <c r="K3872" s="12">
        <f t="shared" si="424"/>
        <v>41823.17219907407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15">
        <f t="shared" si="425"/>
        <v>15</v>
      </c>
      <c r="R3872" s="7">
        <f t="shared" si="422"/>
        <v>150</v>
      </c>
      <c r="S3872" t="str">
        <f t="shared" ref="S3872:S3935" si="427">LEFT(P3872,8-1)</f>
        <v>theater</v>
      </c>
      <c r="T3872" t="str">
        <f t="shared" si="426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 s="12">
        <f t="shared" si="423"/>
        <v>42763.780671296292</v>
      </c>
      <c r="J3873">
        <v>1490809450</v>
      </c>
      <c r="K3873" s="12">
        <f t="shared" si="424"/>
        <v>42823.739004629635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15">
        <f t="shared" si="425"/>
        <v>2.666666666666667</v>
      </c>
      <c r="R3873" s="7">
        <f t="shared" si="422"/>
        <v>13.333333333333334</v>
      </c>
      <c r="S3873" t="str">
        <f t="shared" si="427"/>
        <v>theater</v>
      </c>
      <c r="T3873" t="str">
        <f t="shared" si="426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 s="12">
        <f t="shared" si="423"/>
        <v>42180.145787037036</v>
      </c>
      <c r="J3874">
        <v>1439522996</v>
      </c>
      <c r="K3874" s="12">
        <f t="shared" si="424"/>
        <v>42230.145787037036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15">
        <f t="shared" si="425"/>
        <v>0</v>
      </c>
      <c r="R3874" s="7" t="e">
        <f t="shared" si="422"/>
        <v>#DIV/0!</v>
      </c>
      <c r="S3874" t="str">
        <f t="shared" si="427"/>
        <v>theater</v>
      </c>
      <c r="T3874" t="str">
        <f t="shared" si="426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 s="12">
        <f t="shared" si="423"/>
        <v>42255.696006944447</v>
      </c>
      <c r="J3875">
        <v>1444322535</v>
      </c>
      <c r="K3875" s="12">
        <f t="shared" si="424"/>
        <v>42285.696006944447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15">
        <f t="shared" si="425"/>
        <v>0</v>
      </c>
      <c r="R3875" s="7" t="e">
        <f t="shared" si="422"/>
        <v>#DIV/0!</v>
      </c>
      <c r="S3875" t="str">
        <f t="shared" si="427"/>
        <v>theater</v>
      </c>
      <c r="T3875" t="str">
        <f t="shared" si="426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 s="12">
        <f t="shared" si="423"/>
        <v>42007.016458333332</v>
      </c>
      <c r="J3876">
        <v>1422061200</v>
      </c>
      <c r="K3876" s="12">
        <f t="shared" si="424"/>
        <v>42028.041666666672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15">
        <f t="shared" si="425"/>
        <v>0</v>
      </c>
      <c r="R3876" s="7" t="e">
        <f t="shared" si="422"/>
        <v>#DIV/0!</v>
      </c>
      <c r="S3876" t="str">
        <f t="shared" si="427"/>
        <v>theater</v>
      </c>
      <c r="T3876" t="str">
        <f t="shared" si="426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 s="12">
        <f t="shared" si="423"/>
        <v>42615.346817129626</v>
      </c>
      <c r="J3877">
        <v>1472896800</v>
      </c>
      <c r="K3877" s="12">
        <f t="shared" si="424"/>
        <v>42616.416666666672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15">
        <f t="shared" si="425"/>
        <v>0</v>
      </c>
      <c r="R3877" s="7" t="e">
        <f t="shared" si="422"/>
        <v>#DIV/0!</v>
      </c>
      <c r="S3877" t="str">
        <f t="shared" si="427"/>
        <v>theater</v>
      </c>
      <c r="T3877" t="str">
        <f t="shared" si="426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 s="12">
        <f t="shared" si="423"/>
        <v>42372.624166666668</v>
      </c>
      <c r="J3878">
        <v>1454425128</v>
      </c>
      <c r="K3878" s="12">
        <f t="shared" si="424"/>
        <v>42402.624166666668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15">
        <f t="shared" si="425"/>
        <v>52.794871794871788</v>
      </c>
      <c r="R3878" s="7">
        <f t="shared" si="422"/>
        <v>44.760869565217391</v>
      </c>
      <c r="S3878" t="str">
        <f t="shared" si="427"/>
        <v>theater</v>
      </c>
      <c r="T3878" t="str">
        <f t="shared" si="426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 s="12">
        <f t="shared" si="423"/>
        <v>42682.67768518519</v>
      </c>
      <c r="J3879">
        <v>1481213752</v>
      </c>
      <c r="K3879" s="12">
        <f t="shared" si="424"/>
        <v>42712.67768518519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15">
        <f t="shared" si="425"/>
        <v>4.9639999999999995</v>
      </c>
      <c r="R3879" s="7">
        <f t="shared" si="422"/>
        <v>88.642857142857139</v>
      </c>
      <c r="S3879" t="str">
        <f t="shared" si="427"/>
        <v>theater</v>
      </c>
      <c r="T3879" t="str">
        <f t="shared" si="426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 s="12">
        <f t="shared" si="423"/>
        <v>42154.818819444445</v>
      </c>
      <c r="J3880">
        <v>1435636740</v>
      </c>
      <c r="K3880" s="12">
        <f t="shared" si="424"/>
        <v>42185.165972222225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15">
        <f t="shared" si="425"/>
        <v>5.5555555555555552E-2</v>
      </c>
      <c r="R3880" s="7">
        <f t="shared" si="422"/>
        <v>10</v>
      </c>
      <c r="S3880" t="str">
        <f t="shared" si="427"/>
        <v>theater</v>
      </c>
      <c r="T3880" t="str">
        <f t="shared" si="426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 s="12">
        <f t="shared" si="423"/>
        <v>41999.861064814817</v>
      </c>
      <c r="J3881">
        <v>1422218396</v>
      </c>
      <c r="K3881" s="12">
        <f t="shared" si="424"/>
        <v>42029.861064814817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15">
        <f t="shared" si="425"/>
        <v>0</v>
      </c>
      <c r="R3881" s="7" t="e">
        <f t="shared" si="422"/>
        <v>#DIV/0!</v>
      </c>
      <c r="S3881" t="str">
        <f t="shared" si="427"/>
        <v>theater</v>
      </c>
      <c r="T3881" t="str">
        <f t="shared" si="426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 s="12">
        <f t="shared" si="423"/>
        <v>41815.815046296295</v>
      </c>
      <c r="J3882">
        <v>1406761200</v>
      </c>
      <c r="K3882" s="12">
        <f t="shared" si="424"/>
        <v>41850.958333333336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15">
        <f t="shared" si="425"/>
        <v>13.066666666666665</v>
      </c>
      <c r="R3882" s="7">
        <f t="shared" si="422"/>
        <v>57.647058823529413</v>
      </c>
      <c r="S3882" t="str">
        <f t="shared" si="427"/>
        <v>theater</v>
      </c>
      <c r="T3882" t="str">
        <f t="shared" si="426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 s="12">
        <f t="shared" si="423"/>
        <v>42756.018506944441</v>
      </c>
      <c r="J3883">
        <v>1487550399</v>
      </c>
      <c r="K3883" s="12">
        <f t="shared" si="424"/>
        <v>42786.018506944441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15">
        <f t="shared" si="425"/>
        <v>5</v>
      </c>
      <c r="R3883" s="7">
        <f t="shared" si="422"/>
        <v>25</v>
      </c>
      <c r="S3883" t="str">
        <f t="shared" si="427"/>
        <v>theater</v>
      </c>
      <c r="T3883" t="str">
        <f t="shared" si="426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 s="12">
        <f t="shared" si="423"/>
        <v>42373.983449074076</v>
      </c>
      <c r="J3884">
        <v>1454281380</v>
      </c>
      <c r="K3884" s="12">
        <f t="shared" si="424"/>
        <v>42400.960416666669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15">
        <f t="shared" si="425"/>
        <v>0</v>
      </c>
      <c r="R3884" s="7" t="e">
        <f t="shared" si="422"/>
        <v>#DIV/0!</v>
      </c>
      <c r="S3884" t="str">
        <f t="shared" si="427"/>
        <v>theater</v>
      </c>
      <c r="T3884" t="str">
        <f t="shared" si="426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 s="12">
        <f t="shared" si="423"/>
        <v>41854.602650462963</v>
      </c>
      <c r="J3885">
        <v>1409668069</v>
      </c>
      <c r="K3885" s="12">
        <f t="shared" si="424"/>
        <v>41884.602650462963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15">
        <f t="shared" si="425"/>
        <v>0</v>
      </c>
      <c r="R3885" s="7" t="e">
        <f t="shared" si="422"/>
        <v>#DIV/0!</v>
      </c>
      <c r="S3885" t="str">
        <f t="shared" si="427"/>
        <v>theater</v>
      </c>
      <c r="T3885" t="str">
        <f t="shared" si="426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 s="12">
        <f t="shared" si="423"/>
        <v>42065.791574074072</v>
      </c>
      <c r="J3886">
        <v>1427479192</v>
      </c>
      <c r="K3886" s="12">
        <f t="shared" si="424"/>
        <v>42090.749907407408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15">
        <f t="shared" si="425"/>
        <v>0</v>
      </c>
      <c r="R3886" s="7" t="e">
        <f t="shared" si="422"/>
        <v>#DIV/0!</v>
      </c>
      <c r="S3886" t="str">
        <f t="shared" si="427"/>
        <v>theater</v>
      </c>
      <c r="T3886" t="str">
        <f t="shared" si="426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 s="12">
        <f t="shared" si="423"/>
        <v>42469.951284722221</v>
      </c>
      <c r="J3887">
        <v>1462834191</v>
      </c>
      <c r="K3887" s="12">
        <f t="shared" si="424"/>
        <v>42499.951284722221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15">
        <f t="shared" si="425"/>
        <v>0</v>
      </c>
      <c r="R3887" s="7" t="e">
        <f t="shared" si="422"/>
        <v>#DIV/0!</v>
      </c>
      <c r="S3887" t="str">
        <f t="shared" si="427"/>
        <v>theater</v>
      </c>
      <c r="T3887" t="str">
        <f t="shared" si="426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 s="12">
        <f t="shared" si="423"/>
        <v>41954.228032407409</v>
      </c>
      <c r="J3888">
        <v>1418275702</v>
      </c>
      <c r="K3888" s="12">
        <f t="shared" si="424"/>
        <v>41984.228032407409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15">
        <f t="shared" si="425"/>
        <v>0</v>
      </c>
      <c r="R3888" s="7" t="e">
        <f t="shared" si="422"/>
        <v>#DIV/0!</v>
      </c>
      <c r="S3888" t="str">
        <f t="shared" si="427"/>
        <v>theater</v>
      </c>
      <c r="T3888" t="str">
        <f t="shared" si="426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 s="12">
        <f t="shared" si="423"/>
        <v>42079.857974537037</v>
      </c>
      <c r="J3889">
        <v>1430517600</v>
      </c>
      <c r="K3889" s="12">
        <f t="shared" si="424"/>
        <v>42125.916666666672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15">
        <f t="shared" si="425"/>
        <v>1.7500000000000002</v>
      </c>
      <c r="R3889" s="7">
        <f t="shared" si="422"/>
        <v>17.5</v>
      </c>
      <c r="S3889" t="str">
        <f t="shared" si="427"/>
        <v>theater</v>
      </c>
      <c r="T3889" t="str">
        <f t="shared" si="426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 s="12">
        <f t="shared" si="423"/>
        <v>42762.545810185184</v>
      </c>
      <c r="J3890">
        <v>1488114358</v>
      </c>
      <c r="K3890" s="12">
        <f t="shared" si="424"/>
        <v>42792.545810185184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15">
        <f t="shared" si="425"/>
        <v>27.1</v>
      </c>
      <c r="R3890" s="7">
        <f t="shared" si="422"/>
        <v>38.714285714285715</v>
      </c>
      <c r="S3890" t="str">
        <f t="shared" si="427"/>
        <v>theater</v>
      </c>
      <c r="T3890" t="str">
        <f>RIGHT(P3890,6-1)</f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 s="12">
        <f t="shared" si="423"/>
        <v>41977.004976851851</v>
      </c>
      <c r="J3891">
        <v>1420413960</v>
      </c>
      <c r="K3891" s="12">
        <f t="shared" si="424"/>
        <v>42008.976388888885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15">
        <f t="shared" si="425"/>
        <v>1.4749999999999999</v>
      </c>
      <c r="R3891" s="7">
        <f t="shared" si="422"/>
        <v>13.111111111111111</v>
      </c>
      <c r="S3891" t="str">
        <f t="shared" si="427"/>
        <v>theater</v>
      </c>
      <c r="T3891" t="str">
        <f t="shared" ref="T3891:T3954" si="428">RIGHT(P3891,6-1)</f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 s="12">
        <f t="shared" si="423"/>
        <v>42171.758611111116</v>
      </c>
      <c r="J3892">
        <v>1439662344</v>
      </c>
      <c r="K3892" s="12">
        <f t="shared" si="424"/>
        <v>42231.758611111116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15">
        <f t="shared" si="425"/>
        <v>16.826666666666668</v>
      </c>
      <c r="R3892" s="7">
        <f t="shared" si="422"/>
        <v>315.5</v>
      </c>
      <c r="S3892" t="str">
        <f t="shared" si="427"/>
        <v>theater</v>
      </c>
      <c r="T3892" t="str">
        <f t="shared" si="428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 s="12">
        <f t="shared" si="423"/>
        <v>42056.1324537037</v>
      </c>
      <c r="J3893">
        <v>1427086740</v>
      </c>
      <c r="K3893" s="12">
        <f t="shared" si="424"/>
        <v>42086.207638888889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15">
        <f t="shared" si="425"/>
        <v>32.5</v>
      </c>
      <c r="R3893" s="7">
        <f t="shared" si="422"/>
        <v>37.142857142857146</v>
      </c>
      <c r="S3893" t="str">
        <f t="shared" si="427"/>
        <v>theater</v>
      </c>
      <c r="T3893" t="str">
        <f t="shared" si="428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 s="12">
        <f t="shared" si="423"/>
        <v>41867.652280092596</v>
      </c>
      <c r="J3894">
        <v>1408863600</v>
      </c>
      <c r="K3894" s="12">
        <f t="shared" si="424"/>
        <v>41875.291666666664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15">
        <f t="shared" si="425"/>
        <v>0</v>
      </c>
      <c r="R3894" s="7" t="e">
        <f t="shared" si="422"/>
        <v>#DIV/0!</v>
      </c>
      <c r="S3894" t="str">
        <f t="shared" si="427"/>
        <v>theater</v>
      </c>
      <c r="T3894" t="str">
        <f t="shared" si="428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 s="12">
        <f t="shared" si="423"/>
        <v>41779.657870370371</v>
      </c>
      <c r="J3895">
        <v>1404194400</v>
      </c>
      <c r="K3895" s="12">
        <f t="shared" si="424"/>
        <v>41821.25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15">
        <f t="shared" si="425"/>
        <v>21.55</v>
      </c>
      <c r="R3895" s="7">
        <f t="shared" si="422"/>
        <v>128.27380952380952</v>
      </c>
      <c r="S3895" t="str">
        <f t="shared" si="427"/>
        <v>theater</v>
      </c>
      <c r="T3895" t="str">
        <f t="shared" si="428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 s="12">
        <f t="shared" si="423"/>
        <v>42679.958472222221</v>
      </c>
      <c r="J3896">
        <v>1481000340</v>
      </c>
      <c r="K3896" s="12">
        <f t="shared" si="424"/>
        <v>42710.207638888889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15">
        <f t="shared" si="425"/>
        <v>3.4666666666666663</v>
      </c>
      <c r="R3896" s="7">
        <f t="shared" si="422"/>
        <v>47.272727272727273</v>
      </c>
      <c r="S3896" t="str">
        <f t="shared" si="427"/>
        <v>theater</v>
      </c>
      <c r="T3896" t="str">
        <f t="shared" si="428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 s="12">
        <f t="shared" si="423"/>
        <v>42032.250208333338</v>
      </c>
      <c r="J3897">
        <v>1425103218</v>
      </c>
      <c r="K3897" s="12">
        <f t="shared" si="424"/>
        <v>42063.250208333338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15">
        <f t="shared" si="425"/>
        <v>5</v>
      </c>
      <c r="R3897" s="7">
        <f t="shared" si="422"/>
        <v>50</v>
      </c>
      <c r="S3897" t="str">
        <f t="shared" si="427"/>
        <v>theater</v>
      </c>
      <c r="T3897" t="str">
        <f t="shared" si="428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 s="12">
        <f t="shared" si="423"/>
        <v>41793.191875000004</v>
      </c>
      <c r="J3898">
        <v>1402979778</v>
      </c>
      <c r="K3898" s="12">
        <f t="shared" si="424"/>
        <v>41807.191875000004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15">
        <f t="shared" si="425"/>
        <v>10.625</v>
      </c>
      <c r="R3898" s="7">
        <f t="shared" si="422"/>
        <v>42.5</v>
      </c>
      <c r="S3898" t="str">
        <f t="shared" si="427"/>
        <v>theater</v>
      </c>
      <c r="T3898" t="str">
        <f t="shared" si="428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 s="12">
        <f t="shared" si="423"/>
        <v>41982.87364583333</v>
      </c>
      <c r="J3899">
        <v>1420750683</v>
      </c>
      <c r="K3899" s="12">
        <f t="shared" si="424"/>
        <v>42012.87364583333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15">
        <f t="shared" si="425"/>
        <v>17.599999999999998</v>
      </c>
      <c r="R3899" s="7">
        <f t="shared" si="422"/>
        <v>44</v>
      </c>
      <c r="S3899" t="str">
        <f t="shared" si="427"/>
        <v>theater</v>
      </c>
      <c r="T3899" t="str">
        <f t="shared" si="428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 s="12">
        <f t="shared" si="423"/>
        <v>42193.482291666667</v>
      </c>
      <c r="J3900">
        <v>1439827200</v>
      </c>
      <c r="K3900" s="12">
        <f t="shared" si="424"/>
        <v>42233.666666666672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15">
        <f t="shared" si="425"/>
        <v>32.56</v>
      </c>
      <c r="R3900" s="7">
        <f t="shared" si="422"/>
        <v>50.875</v>
      </c>
      <c r="S3900" t="str">
        <f t="shared" si="427"/>
        <v>theater</v>
      </c>
      <c r="T3900" t="str">
        <f t="shared" si="428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 s="12">
        <f t="shared" si="423"/>
        <v>41843.775011574071</v>
      </c>
      <c r="J3901">
        <v>1407868561</v>
      </c>
      <c r="K3901" s="12">
        <f t="shared" si="424"/>
        <v>41863.775011574071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15">
        <f t="shared" si="425"/>
        <v>1.25</v>
      </c>
      <c r="R3901" s="7">
        <f t="shared" si="422"/>
        <v>62.5</v>
      </c>
      <c r="S3901" t="str">
        <f t="shared" si="427"/>
        <v>theater</v>
      </c>
      <c r="T3901" t="str">
        <f t="shared" si="428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 s="12">
        <f t="shared" si="423"/>
        <v>42136.092488425929</v>
      </c>
      <c r="J3902">
        <v>1433988791</v>
      </c>
      <c r="K3902" s="12">
        <f t="shared" si="424"/>
        <v>42166.092488425929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15">
        <f t="shared" si="425"/>
        <v>5.4</v>
      </c>
      <c r="R3902" s="7">
        <f t="shared" ref="R3902:R3965" si="429">(E3902/N3902)</f>
        <v>27</v>
      </c>
      <c r="S3902" t="str">
        <f t="shared" si="427"/>
        <v>theater</v>
      </c>
      <c r="T3902" t="str">
        <f t="shared" si="428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 s="12">
        <f t="shared" si="423"/>
        <v>42317.826377314821</v>
      </c>
      <c r="J3903">
        <v>1450554599</v>
      </c>
      <c r="K3903" s="12">
        <f t="shared" si="424"/>
        <v>42357.826377314821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15">
        <f t="shared" si="425"/>
        <v>0.83333333333333337</v>
      </c>
      <c r="R3903" s="7">
        <f t="shared" si="429"/>
        <v>25</v>
      </c>
      <c r="S3903" t="str">
        <f t="shared" si="427"/>
        <v>theater</v>
      </c>
      <c r="T3903" t="str">
        <f t="shared" si="428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 s="12">
        <f t="shared" si="423"/>
        <v>42663.468078703707</v>
      </c>
      <c r="J3904">
        <v>1479125642</v>
      </c>
      <c r="K3904" s="12">
        <f t="shared" si="424"/>
        <v>42688.509745370371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15">
        <f t="shared" si="425"/>
        <v>48.833333333333336</v>
      </c>
      <c r="R3904" s="7">
        <f t="shared" si="429"/>
        <v>47.258064516129032</v>
      </c>
      <c r="S3904" t="str">
        <f t="shared" si="427"/>
        <v>theater</v>
      </c>
      <c r="T3904" t="str">
        <f t="shared" si="428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 s="12">
        <f t="shared" si="423"/>
        <v>42186.01116898148</v>
      </c>
      <c r="J3905">
        <v>1439581080</v>
      </c>
      <c r="K3905" s="12">
        <f t="shared" si="424"/>
        <v>42230.818055555559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15">
        <f t="shared" si="425"/>
        <v>0</v>
      </c>
      <c r="R3905" s="7" t="e">
        <f t="shared" si="429"/>
        <v>#DIV/0!</v>
      </c>
      <c r="S3905" t="str">
        <f t="shared" si="427"/>
        <v>theater</v>
      </c>
      <c r="T3905" t="str">
        <f t="shared" si="428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 s="12">
        <f t="shared" si="423"/>
        <v>42095.229166666672</v>
      </c>
      <c r="J3906">
        <v>1429074240</v>
      </c>
      <c r="K3906" s="12">
        <f t="shared" si="424"/>
        <v>42109.211111111115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15">
        <f t="shared" si="425"/>
        <v>0.03</v>
      </c>
      <c r="R3906" s="7">
        <f t="shared" si="429"/>
        <v>1.5</v>
      </c>
      <c r="S3906" t="str">
        <f t="shared" si="427"/>
        <v>theater</v>
      </c>
      <c r="T3906" t="str">
        <f t="shared" si="428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 s="12">
        <f t="shared" ref="I3907:I3970" si="430">(((L3907/60)/60)/24)+DATE(1970, 1, 1)</f>
        <v>42124.623877314814</v>
      </c>
      <c r="J3907">
        <v>1434063600</v>
      </c>
      <c r="K3907" s="12">
        <f t="shared" ref="K3907:K3970" si="431">(((J3907/60)/60)/24)+DATE(1970, 1, 1)</f>
        <v>42166.958333333328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15">
        <f t="shared" ref="Q3907:Q3970" si="432">E3907/D3907*100</f>
        <v>11.533333333333333</v>
      </c>
      <c r="R3907" s="7">
        <f t="shared" si="429"/>
        <v>24.714285714285715</v>
      </c>
      <c r="S3907" t="str">
        <f t="shared" si="427"/>
        <v>theater</v>
      </c>
      <c r="T3907" t="str">
        <f t="shared" si="428"/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 s="12">
        <f t="shared" si="430"/>
        <v>42143.917743055557</v>
      </c>
      <c r="J3908">
        <v>1435325100</v>
      </c>
      <c r="K3908" s="12">
        <f t="shared" si="431"/>
        <v>42181.559027777781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15">
        <f t="shared" si="432"/>
        <v>67.333333333333329</v>
      </c>
      <c r="R3908" s="7">
        <f t="shared" si="429"/>
        <v>63.125</v>
      </c>
      <c r="S3908" t="str">
        <f t="shared" si="427"/>
        <v>theater</v>
      </c>
      <c r="T3908" t="str">
        <f t="shared" si="428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 s="12">
        <f t="shared" si="430"/>
        <v>41906.819513888891</v>
      </c>
      <c r="J3909">
        <v>1414354080</v>
      </c>
      <c r="K3909" s="12">
        <f t="shared" si="431"/>
        <v>41938.838888888888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15">
        <f t="shared" si="432"/>
        <v>15.299999999999999</v>
      </c>
      <c r="R3909" s="7">
        <f t="shared" si="429"/>
        <v>38.25</v>
      </c>
      <c r="S3909" t="str">
        <f t="shared" si="427"/>
        <v>theater</v>
      </c>
      <c r="T3909" t="str">
        <f t="shared" si="428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 s="12">
        <f t="shared" si="430"/>
        <v>41834.135370370372</v>
      </c>
      <c r="J3910">
        <v>1406603696</v>
      </c>
      <c r="K3910" s="12">
        <f t="shared" si="431"/>
        <v>41849.135370370372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15">
        <f t="shared" si="432"/>
        <v>8.6666666666666679</v>
      </c>
      <c r="R3910" s="7">
        <f t="shared" si="429"/>
        <v>16.25</v>
      </c>
      <c r="S3910" t="str">
        <f t="shared" si="427"/>
        <v>theater</v>
      </c>
      <c r="T3910" t="str">
        <f t="shared" si="428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 s="12">
        <f t="shared" si="430"/>
        <v>41863.359282407408</v>
      </c>
      <c r="J3911">
        <v>1410424642</v>
      </c>
      <c r="K3911" s="12">
        <f t="shared" si="431"/>
        <v>41893.359282407408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15">
        <f t="shared" si="432"/>
        <v>0.22499999999999998</v>
      </c>
      <c r="R3911" s="7">
        <f t="shared" si="429"/>
        <v>33.75</v>
      </c>
      <c r="S3911" t="str">
        <f t="shared" si="427"/>
        <v>theater</v>
      </c>
      <c r="T3911" t="str">
        <f t="shared" si="428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 s="12">
        <f t="shared" si="430"/>
        <v>42224.756909722222</v>
      </c>
      <c r="J3912">
        <v>1441649397</v>
      </c>
      <c r="K3912" s="12">
        <f t="shared" si="431"/>
        <v>42254.756909722222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15">
        <f t="shared" si="432"/>
        <v>3.0833333333333335</v>
      </c>
      <c r="R3912" s="7">
        <f t="shared" si="429"/>
        <v>61.666666666666664</v>
      </c>
      <c r="S3912" t="str">
        <f t="shared" si="427"/>
        <v>theater</v>
      </c>
      <c r="T3912" t="str">
        <f t="shared" si="428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 s="12">
        <f t="shared" si="430"/>
        <v>41939.8122337963</v>
      </c>
      <c r="J3913">
        <v>1417033777</v>
      </c>
      <c r="K3913" s="12">
        <f t="shared" si="431"/>
        <v>41969.853900462964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15">
        <f t="shared" si="432"/>
        <v>37.412500000000001</v>
      </c>
      <c r="R3913" s="7">
        <f t="shared" si="429"/>
        <v>83.138888888888886</v>
      </c>
      <c r="S3913" t="str">
        <f t="shared" si="427"/>
        <v>theater</v>
      </c>
      <c r="T3913" t="str">
        <f t="shared" si="428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 s="12">
        <f t="shared" si="430"/>
        <v>42059.270023148143</v>
      </c>
      <c r="J3914">
        <v>1429936500</v>
      </c>
      <c r="K3914" s="12">
        <f t="shared" si="431"/>
        <v>42119.190972222219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15">
        <f t="shared" si="432"/>
        <v>6.6666666666666671E-3</v>
      </c>
      <c r="R3914" s="7">
        <f t="shared" si="429"/>
        <v>1</v>
      </c>
      <c r="S3914" t="str">
        <f t="shared" si="427"/>
        <v>theater</v>
      </c>
      <c r="T3914" t="str">
        <f t="shared" si="428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 s="12">
        <f t="shared" si="430"/>
        <v>42308.211215277777</v>
      </c>
      <c r="J3915">
        <v>1448863449</v>
      </c>
      <c r="K3915" s="12">
        <f t="shared" si="431"/>
        <v>42338.252881944441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15">
        <f t="shared" si="432"/>
        <v>10</v>
      </c>
      <c r="R3915" s="7">
        <f t="shared" si="429"/>
        <v>142.85714285714286</v>
      </c>
      <c r="S3915" t="str">
        <f t="shared" si="427"/>
        <v>theater</v>
      </c>
      <c r="T3915" t="str">
        <f t="shared" si="428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 s="12">
        <f t="shared" si="430"/>
        <v>42114.818935185183</v>
      </c>
      <c r="J3916">
        <v>1431298740</v>
      </c>
      <c r="K3916" s="12">
        <f t="shared" si="431"/>
        <v>42134.957638888889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15">
        <f t="shared" si="432"/>
        <v>36.36</v>
      </c>
      <c r="R3916" s="7">
        <f t="shared" si="429"/>
        <v>33.666666666666664</v>
      </c>
      <c r="S3916" t="str">
        <f t="shared" si="427"/>
        <v>theater</v>
      </c>
      <c r="T3916" t="str">
        <f t="shared" si="428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 s="12">
        <f t="shared" si="430"/>
        <v>42492.98505787037</v>
      </c>
      <c r="J3917">
        <v>1464824309</v>
      </c>
      <c r="K3917" s="12">
        <f t="shared" si="431"/>
        <v>42522.98505787037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15">
        <f t="shared" si="432"/>
        <v>0.33333333333333337</v>
      </c>
      <c r="R3917" s="7">
        <f t="shared" si="429"/>
        <v>5</v>
      </c>
      <c r="S3917" t="str">
        <f t="shared" si="427"/>
        <v>theater</v>
      </c>
      <c r="T3917" t="str">
        <f t="shared" si="428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 s="12">
        <f t="shared" si="430"/>
        <v>42494.471666666665</v>
      </c>
      <c r="J3918">
        <v>1464952752</v>
      </c>
      <c r="K3918" s="12">
        <f t="shared" si="431"/>
        <v>42524.471666666665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15">
        <f t="shared" si="432"/>
        <v>0</v>
      </c>
      <c r="R3918" s="7" t="e">
        <f t="shared" si="429"/>
        <v>#DIV/0!</v>
      </c>
      <c r="S3918" t="str">
        <f t="shared" si="427"/>
        <v>theater</v>
      </c>
      <c r="T3918" t="str">
        <f t="shared" si="428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 s="12">
        <f t="shared" si="430"/>
        <v>41863.527326388888</v>
      </c>
      <c r="J3919">
        <v>1410439161</v>
      </c>
      <c r="K3919" s="12">
        <f t="shared" si="431"/>
        <v>41893.527326388888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15">
        <f t="shared" si="432"/>
        <v>0.2857142857142857</v>
      </c>
      <c r="R3919" s="7">
        <f t="shared" si="429"/>
        <v>10</v>
      </c>
      <c r="S3919" t="str">
        <f t="shared" si="427"/>
        <v>theater</v>
      </c>
      <c r="T3919" t="str">
        <f t="shared" si="428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 s="12">
        <f t="shared" si="430"/>
        <v>41843.664618055554</v>
      </c>
      <c r="J3920">
        <v>1407168000</v>
      </c>
      <c r="K3920" s="12">
        <f t="shared" si="431"/>
        <v>41855.666666666664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15">
        <f t="shared" si="432"/>
        <v>0.2</v>
      </c>
      <c r="R3920" s="7">
        <f t="shared" si="429"/>
        <v>40</v>
      </c>
      <c r="S3920" t="str">
        <f t="shared" si="427"/>
        <v>theater</v>
      </c>
      <c r="T3920" t="str">
        <f t="shared" si="428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 s="12">
        <f t="shared" si="430"/>
        <v>42358.684872685189</v>
      </c>
      <c r="J3921">
        <v>1453075200</v>
      </c>
      <c r="K3921" s="12">
        <f t="shared" si="431"/>
        <v>42387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15">
        <f t="shared" si="432"/>
        <v>1.7999999999999998</v>
      </c>
      <c r="R3921" s="7">
        <f t="shared" si="429"/>
        <v>30</v>
      </c>
      <c r="S3921" t="str">
        <f t="shared" si="427"/>
        <v>theater</v>
      </c>
      <c r="T3921" t="str">
        <f t="shared" si="428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 s="12">
        <f t="shared" si="430"/>
        <v>42657.38726851852</v>
      </c>
      <c r="J3922">
        <v>1479032260</v>
      </c>
      <c r="K3922" s="12">
        <f t="shared" si="431"/>
        <v>42687.428935185191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15">
        <f t="shared" si="432"/>
        <v>5.4</v>
      </c>
      <c r="R3922" s="7">
        <f t="shared" si="429"/>
        <v>45</v>
      </c>
      <c r="S3922" t="str">
        <f t="shared" si="427"/>
        <v>theater</v>
      </c>
      <c r="T3922" t="str">
        <f t="shared" si="428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 s="12">
        <f t="shared" si="430"/>
        <v>41926.542303240742</v>
      </c>
      <c r="J3923">
        <v>1414346400</v>
      </c>
      <c r="K3923" s="12">
        <f t="shared" si="431"/>
        <v>41938.75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15">
        <f t="shared" si="432"/>
        <v>0</v>
      </c>
      <c r="R3923" s="7" t="e">
        <f t="shared" si="429"/>
        <v>#DIV/0!</v>
      </c>
      <c r="S3923" t="str">
        <f t="shared" si="427"/>
        <v>theater</v>
      </c>
      <c r="T3923" t="str">
        <f t="shared" si="428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 s="12">
        <f t="shared" si="430"/>
        <v>42020.768634259264</v>
      </c>
      <c r="J3924">
        <v>1425337200</v>
      </c>
      <c r="K3924" s="12">
        <f t="shared" si="431"/>
        <v>42065.958333333328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15">
        <f t="shared" si="432"/>
        <v>8.1333333333333329</v>
      </c>
      <c r="R3924" s="7">
        <f t="shared" si="429"/>
        <v>10.166666666666666</v>
      </c>
      <c r="S3924" t="str">
        <f t="shared" si="427"/>
        <v>theater</v>
      </c>
      <c r="T3924" t="str">
        <f t="shared" si="428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 s="12">
        <f t="shared" si="430"/>
        <v>42075.979988425926</v>
      </c>
      <c r="J3925">
        <v>1428622271</v>
      </c>
      <c r="K3925" s="12">
        <f t="shared" si="431"/>
        <v>42103.979988425926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15">
        <f t="shared" si="432"/>
        <v>12.034782608695652</v>
      </c>
      <c r="R3925" s="7">
        <f t="shared" si="429"/>
        <v>81.411764705882348</v>
      </c>
      <c r="S3925" t="str">
        <f t="shared" si="427"/>
        <v>theater</v>
      </c>
      <c r="T3925" t="str">
        <f t="shared" si="428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 s="12">
        <f t="shared" si="430"/>
        <v>41786.959745370368</v>
      </c>
      <c r="J3926">
        <v>1403823722</v>
      </c>
      <c r="K3926" s="12">
        <f t="shared" si="431"/>
        <v>41816.959745370368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15">
        <f t="shared" si="432"/>
        <v>15.266666666666667</v>
      </c>
      <c r="R3926" s="7">
        <f t="shared" si="429"/>
        <v>57.25</v>
      </c>
      <c r="S3926" t="str">
        <f t="shared" si="427"/>
        <v>theater</v>
      </c>
      <c r="T3926" t="str">
        <f t="shared" si="428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 s="12">
        <f t="shared" si="430"/>
        <v>41820.870821759258</v>
      </c>
      <c r="J3927">
        <v>1406753639</v>
      </c>
      <c r="K3927" s="12">
        <f t="shared" si="431"/>
        <v>41850.870821759258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15">
        <f t="shared" si="432"/>
        <v>10</v>
      </c>
      <c r="R3927" s="7">
        <f t="shared" si="429"/>
        <v>5</v>
      </c>
      <c r="S3927" t="str">
        <f t="shared" si="427"/>
        <v>theater</v>
      </c>
      <c r="T3927" t="str">
        <f t="shared" si="428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 s="12">
        <f t="shared" si="430"/>
        <v>41970.085046296299</v>
      </c>
      <c r="J3928">
        <v>1419645748</v>
      </c>
      <c r="K3928" s="12">
        <f t="shared" si="431"/>
        <v>42000.085046296299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15">
        <f t="shared" si="432"/>
        <v>0.3</v>
      </c>
      <c r="R3928" s="7">
        <f t="shared" si="429"/>
        <v>15</v>
      </c>
      <c r="S3928" t="str">
        <f t="shared" si="427"/>
        <v>theater</v>
      </c>
      <c r="T3928" t="str">
        <f t="shared" si="428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 s="12">
        <f t="shared" si="430"/>
        <v>41830.267407407409</v>
      </c>
      <c r="J3929">
        <v>1407565504</v>
      </c>
      <c r="K3929" s="12">
        <f t="shared" si="431"/>
        <v>41860.267407407409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15">
        <f t="shared" si="432"/>
        <v>1</v>
      </c>
      <c r="R3929" s="7">
        <f t="shared" si="429"/>
        <v>12.5</v>
      </c>
      <c r="S3929" t="str">
        <f t="shared" si="427"/>
        <v>theater</v>
      </c>
      <c r="T3929" t="str">
        <f t="shared" si="428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 s="12">
        <f t="shared" si="430"/>
        <v>42265.683182870373</v>
      </c>
      <c r="J3930">
        <v>1444971540</v>
      </c>
      <c r="K3930" s="12">
        <f t="shared" si="431"/>
        <v>42293.207638888889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15">
        <f t="shared" si="432"/>
        <v>13.020000000000001</v>
      </c>
      <c r="R3930" s="7">
        <f t="shared" si="429"/>
        <v>93</v>
      </c>
      <c r="S3930" t="str">
        <f t="shared" si="427"/>
        <v>theater</v>
      </c>
      <c r="T3930" t="str">
        <f t="shared" si="428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 s="12">
        <f t="shared" si="430"/>
        <v>42601.827141203699</v>
      </c>
      <c r="J3931">
        <v>1474228265</v>
      </c>
      <c r="K3931" s="12">
        <f t="shared" si="431"/>
        <v>42631.827141203699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15">
        <f t="shared" si="432"/>
        <v>2.2650000000000001</v>
      </c>
      <c r="R3931" s="7">
        <f t="shared" si="429"/>
        <v>32.357142857142854</v>
      </c>
      <c r="S3931" t="str">
        <f t="shared" si="427"/>
        <v>theater</v>
      </c>
      <c r="T3931" t="str">
        <f t="shared" si="428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 s="12">
        <f t="shared" si="430"/>
        <v>42433.338749999995</v>
      </c>
      <c r="J3932">
        <v>1459490400</v>
      </c>
      <c r="K3932" s="12">
        <f t="shared" si="431"/>
        <v>42461.25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15">
        <f t="shared" si="432"/>
        <v>0</v>
      </c>
      <c r="R3932" s="7" t="e">
        <f t="shared" si="429"/>
        <v>#DIV/0!</v>
      </c>
      <c r="S3932" t="str">
        <f t="shared" si="427"/>
        <v>theater</v>
      </c>
      <c r="T3932" t="str">
        <f t="shared" si="428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 s="12">
        <f t="shared" si="430"/>
        <v>42228.151701388888</v>
      </c>
      <c r="J3933">
        <v>1441510707</v>
      </c>
      <c r="K3933" s="12">
        <f t="shared" si="431"/>
        <v>42253.151701388888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15">
        <f t="shared" si="432"/>
        <v>0</v>
      </c>
      <c r="R3933" s="7" t="e">
        <f t="shared" si="429"/>
        <v>#DIV/0!</v>
      </c>
      <c r="S3933" t="str">
        <f t="shared" si="427"/>
        <v>theater</v>
      </c>
      <c r="T3933" t="str">
        <f t="shared" si="428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 s="12">
        <f t="shared" si="430"/>
        <v>42415.168564814812</v>
      </c>
      <c r="J3934">
        <v>1458097364</v>
      </c>
      <c r="K3934" s="12">
        <f t="shared" si="431"/>
        <v>42445.126898148148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15">
        <f t="shared" si="432"/>
        <v>8.3333333333333332E-3</v>
      </c>
      <c r="R3934" s="7">
        <f t="shared" si="429"/>
        <v>1</v>
      </c>
      <c r="S3934" t="str">
        <f t="shared" si="427"/>
        <v>theater</v>
      </c>
      <c r="T3934" t="str">
        <f t="shared" si="428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 s="12">
        <f t="shared" si="430"/>
        <v>42538.968310185184</v>
      </c>
      <c r="J3935">
        <v>1468716180</v>
      </c>
      <c r="K3935" s="12">
        <f t="shared" si="431"/>
        <v>42568.029861111107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15">
        <f t="shared" si="432"/>
        <v>15.742857142857142</v>
      </c>
      <c r="R3935" s="7">
        <f t="shared" si="429"/>
        <v>91.833333333333329</v>
      </c>
      <c r="S3935" t="str">
        <f t="shared" si="427"/>
        <v>theater</v>
      </c>
      <c r="T3935" t="str">
        <f t="shared" si="428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 s="12">
        <f t="shared" si="430"/>
        <v>42233.671747685185</v>
      </c>
      <c r="J3936">
        <v>1443704400</v>
      </c>
      <c r="K3936" s="12">
        <f t="shared" si="431"/>
        <v>42278.541666666672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15">
        <f t="shared" si="432"/>
        <v>11</v>
      </c>
      <c r="R3936" s="7">
        <f t="shared" si="429"/>
        <v>45.833333333333336</v>
      </c>
      <c r="S3936" t="str">
        <f t="shared" ref="S3936:S3999" si="433">LEFT(P3936,8-1)</f>
        <v>theater</v>
      </c>
      <c r="T3936" t="str">
        <f t="shared" si="428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 s="12">
        <f t="shared" si="430"/>
        <v>42221.656782407401</v>
      </c>
      <c r="J3937">
        <v>1443973546</v>
      </c>
      <c r="K3937" s="12">
        <f t="shared" si="431"/>
        <v>42281.656782407401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15">
        <f t="shared" si="432"/>
        <v>43.833333333333336</v>
      </c>
      <c r="R3937" s="7">
        <f t="shared" si="429"/>
        <v>57.173913043478258</v>
      </c>
      <c r="S3937" t="str">
        <f t="shared" si="433"/>
        <v>theater</v>
      </c>
      <c r="T3937" t="str">
        <f t="shared" si="428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 s="12">
        <f t="shared" si="430"/>
        <v>42675.262962962966</v>
      </c>
      <c r="J3938">
        <v>1480576720</v>
      </c>
      <c r="K3938" s="12">
        <f t="shared" si="431"/>
        <v>42705.304629629631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15">
        <f t="shared" si="432"/>
        <v>0</v>
      </c>
      <c r="R3938" s="7" t="e">
        <f t="shared" si="429"/>
        <v>#DIV/0!</v>
      </c>
      <c r="S3938" t="str">
        <f t="shared" si="433"/>
        <v>theater</v>
      </c>
      <c r="T3938" t="str">
        <f t="shared" si="428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 s="12">
        <f t="shared" si="430"/>
        <v>42534.631481481483</v>
      </c>
      <c r="J3939">
        <v>1468249760</v>
      </c>
      <c r="K3939" s="12">
        <f t="shared" si="431"/>
        <v>42562.631481481483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15">
        <f t="shared" si="432"/>
        <v>86.135181975736558</v>
      </c>
      <c r="R3939" s="7">
        <f t="shared" si="429"/>
        <v>248.5</v>
      </c>
      <c r="S3939" t="str">
        <f t="shared" si="433"/>
        <v>theater</v>
      </c>
      <c r="T3939" t="str">
        <f t="shared" si="428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 s="12">
        <f t="shared" si="430"/>
        <v>42151.905717592599</v>
      </c>
      <c r="J3940">
        <v>1435441454</v>
      </c>
      <c r="K3940" s="12">
        <f t="shared" si="431"/>
        <v>42182.905717592599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15">
        <f t="shared" si="432"/>
        <v>12.196620583717358</v>
      </c>
      <c r="R3940" s="7">
        <f t="shared" si="429"/>
        <v>79.400000000000006</v>
      </c>
      <c r="S3940" t="str">
        <f t="shared" si="433"/>
        <v>theater</v>
      </c>
      <c r="T3940" t="str">
        <f t="shared" si="428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 s="12">
        <f t="shared" si="430"/>
        <v>41915.400219907409</v>
      </c>
      <c r="J3941">
        <v>1412656200</v>
      </c>
      <c r="K3941" s="12">
        <f t="shared" si="431"/>
        <v>41919.1875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15">
        <f t="shared" si="432"/>
        <v>0.1</v>
      </c>
      <c r="R3941" s="7">
        <f t="shared" si="429"/>
        <v>5</v>
      </c>
      <c r="S3941" t="str">
        <f t="shared" si="433"/>
        <v>theater</v>
      </c>
      <c r="T3941" t="str">
        <f t="shared" si="428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 s="12">
        <f t="shared" si="430"/>
        <v>41961.492488425924</v>
      </c>
      <c r="J3942">
        <v>1420199351</v>
      </c>
      <c r="K3942" s="12">
        <f t="shared" si="431"/>
        <v>42006.492488425924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15">
        <f t="shared" si="432"/>
        <v>0.22</v>
      </c>
      <c r="R3942" s="7">
        <f t="shared" si="429"/>
        <v>5.5</v>
      </c>
      <c r="S3942" t="str">
        <f t="shared" si="433"/>
        <v>theater</v>
      </c>
      <c r="T3942" t="str">
        <f t="shared" si="428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 s="12">
        <f t="shared" si="430"/>
        <v>41940.587233796294</v>
      </c>
      <c r="J3943">
        <v>1416877200</v>
      </c>
      <c r="K3943" s="12">
        <f t="shared" si="431"/>
        <v>41968.041666666672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15">
        <f t="shared" si="432"/>
        <v>0.90909090909090906</v>
      </c>
      <c r="R3943" s="7">
        <f t="shared" si="429"/>
        <v>25</v>
      </c>
      <c r="S3943" t="str">
        <f t="shared" si="433"/>
        <v>theater</v>
      </c>
      <c r="T3943" t="str">
        <f t="shared" si="428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 s="12">
        <f t="shared" si="430"/>
        <v>42111.904097222221</v>
      </c>
      <c r="J3944">
        <v>1434490914</v>
      </c>
      <c r="K3944" s="12">
        <f t="shared" si="431"/>
        <v>42171.904097222221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15">
        <f t="shared" si="432"/>
        <v>0</v>
      </c>
      <c r="R3944" s="7" t="e">
        <f t="shared" si="429"/>
        <v>#DIV/0!</v>
      </c>
      <c r="S3944" t="str">
        <f t="shared" si="433"/>
        <v>theater</v>
      </c>
      <c r="T3944" t="str">
        <f t="shared" si="428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 s="12">
        <f t="shared" si="430"/>
        <v>42279.778564814813</v>
      </c>
      <c r="J3945">
        <v>1446483000</v>
      </c>
      <c r="K3945" s="12">
        <f t="shared" si="431"/>
        <v>42310.701388888891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15">
        <f t="shared" si="432"/>
        <v>35.64</v>
      </c>
      <c r="R3945" s="7">
        <f t="shared" si="429"/>
        <v>137.07692307692307</v>
      </c>
      <c r="S3945" t="str">
        <f t="shared" si="433"/>
        <v>theater</v>
      </c>
      <c r="T3945" t="str">
        <f t="shared" si="428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 s="12">
        <f t="shared" si="430"/>
        <v>42213.662905092591</v>
      </c>
      <c r="J3946">
        <v>1440690875</v>
      </c>
      <c r="K3946" s="12">
        <f t="shared" si="431"/>
        <v>42243.662905092591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15">
        <f t="shared" si="432"/>
        <v>0</v>
      </c>
      <c r="R3946" s="7" t="e">
        <f t="shared" si="429"/>
        <v>#DIV/0!</v>
      </c>
      <c r="S3946" t="str">
        <f t="shared" si="433"/>
        <v>theater</v>
      </c>
      <c r="T3946" t="str">
        <f t="shared" si="428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 s="12">
        <f t="shared" si="430"/>
        <v>42109.801712962959</v>
      </c>
      <c r="J3947">
        <v>1431717268</v>
      </c>
      <c r="K3947" s="12">
        <f t="shared" si="431"/>
        <v>42139.801712962959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15">
        <f t="shared" si="432"/>
        <v>0.25</v>
      </c>
      <c r="R3947" s="7">
        <f t="shared" si="429"/>
        <v>5</v>
      </c>
      <c r="S3947" t="str">
        <f t="shared" si="433"/>
        <v>theater</v>
      </c>
      <c r="T3947" t="str">
        <f t="shared" si="428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 s="12">
        <f t="shared" si="430"/>
        <v>42031.833587962959</v>
      </c>
      <c r="J3948">
        <v>1425110400</v>
      </c>
      <c r="K3948" s="12">
        <f t="shared" si="431"/>
        <v>42063.333333333328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15">
        <f t="shared" si="432"/>
        <v>3.25</v>
      </c>
      <c r="R3948" s="7">
        <f t="shared" si="429"/>
        <v>39</v>
      </c>
      <c r="S3948" t="str">
        <f t="shared" si="433"/>
        <v>theater</v>
      </c>
      <c r="T3948" t="str">
        <f t="shared" si="428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 s="12">
        <f t="shared" si="430"/>
        <v>42615.142870370371</v>
      </c>
      <c r="J3949">
        <v>1475378744</v>
      </c>
      <c r="K3949" s="12">
        <f t="shared" si="431"/>
        <v>42645.142870370371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15">
        <f t="shared" si="432"/>
        <v>3.3666666666666663</v>
      </c>
      <c r="R3949" s="7">
        <f t="shared" si="429"/>
        <v>50.5</v>
      </c>
      <c r="S3949" t="str">
        <f t="shared" si="433"/>
        <v>theater</v>
      </c>
      <c r="T3949" t="str">
        <f t="shared" si="428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 s="12">
        <f t="shared" si="430"/>
        <v>41829.325497685182</v>
      </c>
      <c r="J3950">
        <v>1410076123</v>
      </c>
      <c r="K3950" s="12">
        <f t="shared" si="431"/>
        <v>41889.325497685182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15">
        <f t="shared" si="432"/>
        <v>0</v>
      </c>
      <c r="R3950" s="7" t="e">
        <f t="shared" si="429"/>
        <v>#DIV/0!</v>
      </c>
      <c r="S3950" t="str">
        <f t="shared" si="433"/>
        <v>theater</v>
      </c>
      <c r="T3950" t="str">
        <f t="shared" si="428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 s="12">
        <f t="shared" si="430"/>
        <v>42016.120613425926</v>
      </c>
      <c r="J3951">
        <v>1423623221</v>
      </c>
      <c r="K3951" s="12">
        <f t="shared" si="431"/>
        <v>42046.120613425926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15">
        <f t="shared" si="432"/>
        <v>15.770000000000001</v>
      </c>
      <c r="R3951" s="7">
        <f t="shared" si="429"/>
        <v>49.28125</v>
      </c>
      <c r="S3951" t="str">
        <f t="shared" si="433"/>
        <v>theater</v>
      </c>
      <c r="T3951" t="str">
        <f t="shared" si="428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 s="12">
        <f t="shared" si="430"/>
        <v>42439.702314814815</v>
      </c>
      <c r="J3952">
        <v>1460140500</v>
      </c>
      <c r="K3952" s="12">
        <f t="shared" si="431"/>
        <v>42468.774305555555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15">
        <f t="shared" si="432"/>
        <v>0.625</v>
      </c>
      <c r="R3952" s="7">
        <f t="shared" si="429"/>
        <v>25</v>
      </c>
      <c r="S3952" t="str">
        <f t="shared" si="433"/>
        <v>theater</v>
      </c>
      <c r="T3952" t="str">
        <f t="shared" si="428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 s="12">
        <f t="shared" si="430"/>
        <v>42433.825717592597</v>
      </c>
      <c r="J3953">
        <v>1462301342</v>
      </c>
      <c r="K3953" s="12">
        <f t="shared" si="431"/>
        <v>42493.784050925926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15">
        <f t="shared" si="432"/>
        <v>5.0000000000000001E-4</v>
      </c>
      <c r="R3953" s="7">
        <f t="shared" si="429"/>
        <v>1</v>
      </c>
      <c r="S3953" t="str">
        <f t="shared" si="433"/>
        <v>theater</v>
      </c>
      <c r="T3953" t="str">
        <f t="shared" si="428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 s="12">
        <f t="shared" si="430"/>
        <v>42243.790393518517</v>
      </c>
      <c r="J3954">
        <v>1445885890</v>
      </c>
      <c r="K3954" s="12">
        <f t="shared" si="431"/>
        <v>42303.790393518517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15">
        <f t="shared" si="432"/>
        <v>9.6153846153846159E-2</v>
      </c>
      <c r="R3954" s="7">
        <f t="shared" si="429"/>
        <v>25</v>
      </c>
      <c r="S3954" t="str">
        <f t="shared" si="433"/>
        <v>theater</v>
      </c>
      <c r="T3954" t="str">
        <f t="shared" si="428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 s="12">
        <f t="shared" si="430"/>
        <v>42550.048449074078</v>
      </c>
      <c r="J3955">
        <v>1469834940</v>
      </c>
      <c r="K3955" s="12">
        <f t="shared" si="431"/>
        <v>42580.978472222225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15">
        <f t="shared" si="432"/>
        <v>0</v>
      </c>
      <c r="R3955" s="7" t="e">
        <f t="shared" si="429"/>
        <v>#DIV/0!</v>
      </c>
      <c r="S3955" t="str">
        <f t="shared" si="433"/>
        <v>theater</v>
      </c>
      <c r="T3955" t="str">
        <f t="shared" ref="T3955:T4018" si="434">RIGHT(P3955,6-1)</f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 s="12">
        <f t="shared" si="430"/>
        <v>41774.651203703703</v>
      </c>
      <c r="J3956">
        <v>1405352264</v>
      </c>
      <c r="K3956" s="12">
        <f t="shared" si="431"/>
        <v>41834.651203703703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15">
        <f t="shared" si="432"/>
        <v>0</v>
      </c>
      <c r="R3956" s="7" t="e">
        <f t="shared" si="429"/>
        <v>#DIV/0!</v>
      </c>
      <c r="S3956" t="str">
        <f t="shared" si="433"/>
        <v>theater</v>
      </c>
      <c r="T3956" t="str">
        <f t="shared" si="434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 s="12">
        <f t="shared" si="430"/>
        <v>42306.848854166667</v>
      </c>
      <c r="J3957">
        <v>1448745741</v>
      </c>
      <c r="K3957" s="12">
        <f t="shared" si="431"/>
        <v>42336.890520833331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15">
        <f t="shared" si="432"/>
        <v>24.285714285714285</v>
      </c>
      <c r="R3957" s="7">
        <f t="shared" si="429"/>
        <v>53.125</v>
      </c>
      <c r="S3957" t="str">
        <f t="shared" si="433"/>
        <v>theater</v>
      </c>
      <c r="T3957" t="str">
        <f t="shared" si="434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 s="12">
        <f t="shared" si="430"/>
        <v>42457.932025462964</v>
      </c>
      <c r="J3958">
        <v>1461543600</v>
      </c>
      <c r="K3958" s="12">
        <f t="shared" si="431"/>
        <v>42485.013888888891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15">
        <f t="shared" si="432"/>
        <v>0</v>
      </c>
      <c r="R3958" s="7" t="e">
        <f t="shared" si="429"/>
        <v>#DIV/0!</v>
      </c>
      <c r="S3958" t="str">
        <f t="shared" si="433"/>
        <v>theater</v>
      </c>
      <c r="T3958" t="str">
        <f t="shared" si="434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 s="12">
        <f t="shared" si="430"/>
        <v>42513.976319444439</v>
      </c>
      <c r="J3959">
        <v>1468020354</v>
      </c>
      <c r="K3959" s="12">
        <f t="shared" si="431"/>
        <v>42559.976319444439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15">
        <f t="shared" si="432"/>
        <v>2.5000000000000001E-2</v>
      </c>
      <c r="R3959" s="7">
        <f t="shared" si="429"/>
        <v>7</v>
      </c>
      <c r="S3959" t="str">
        <f t="shared" si="433"/>
        <v>theater</v>
      </c>
      <c r="T3959" t="str">
        <f t="shared" si="434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 s="12">
        <f t="shared" si="430"/>
        <v>41816.950370370374</v>
      </c>
      <c r="J3960">
        <v>1406988000</v>
      </c>
      <c r="K3960" s="12">
        <f t="shared" si="431"/>
        <v>41853.583333333336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15">
        <f t="shared" si="432"/>
        <v>32.049999999999997</v>
      </c>
      <c r="R3960" s="7">
        <f t="shared" si="429"/>
        <v>40.0625</v>
      </c>
      <c r="S3960" t="str">
        <f t="shared" si="433"/>
        <v>theater</v>
      </c>
      <c r="T3960" t="str">
        <f t="shared" si="434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 s="12">
        <f t="shared" si="430"/>
        <v>41880.788842592592</v>
      </c>
      <c r="J3961">
        <v>1411930556</v>
      </c>
      <c r="K3961" s="12">
        <f t="shared" si="431"/>
        <v>41910.788842592592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15">
        <f t="shared" si="432"/>
        <v>24.333333333333336</v>
      </c>
      <c r="R3961" s="7">
        <f t="shared" si="429"/>
        <v>24.333333333333332</v>
      </c>
      <c r="S3961" t="str">
        <f t="shared" si="433"/>
        <v>theater</v>
      </c>
      <c r="T3961" t="str">
        <f t="shared" si="434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 s="12">
        <f t="shared" si="430"/>
        <v>42342.845555555556</v>
      </c>
      <c r="J3962">
        <v>1451852256</v>
      </c>
      <c r="K3962" s="12">
        <f t="shared" si="431"/>
        <v>42372.845555555556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15">
        <f t="shared" si="432"/>
        <v>1.5</v>
      </c>
      <c r="R3962" s="7">
        <f t="shared" si="429"/>
        <v>11.25</v>
      </c>
      <c r="S3962" t="str">
        <f t="shared" si="433"/>
        <v>theater</v>
      </c>
      <c r="T3962" t="str">
        <f t="shared" si="434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 s="12">
        <f t="shared" si="430"/>
        <v>41745.891319444447</v>
      </c>
      <c r="J3963">
        <v>1399584210</v>
      </c>
      <c r="K3963" s="12">
        <f t="shared" si="431"/>
        <v>41767.891319444447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15">
        <f t="shared" si="432"/>
        <v>0.42</v>
      </c>
      <c r="R3963" s="7">
        <f t="shared" si="429"/>
        <v>10.5</v>
      </c>
      <c r="S3963" t="str">
        <f t="shared" si="433"/>
        <v>theater</v>
      </c>
      <c r="T3963" t="str">
        <f t="shared" si="434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 s="12">
        <f t="shared" si="430"/>
        <v>42311.621458333335</v>
      </c>
      <c r="J3964">
        <v>1448722494</v>
      </c>
      <c r="K3964" s="12">
        <f t="shared" si="431"/>
        <v>42336.621458333335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15">
        <f t="shared" si="432"/>
        <v>3.214285714285714</v>
      </c>
      <c r="R3964" s="7">
        <f t="shared" si="429"/>
        <v>15</v>
      </c>
      <c r="S3964" t="str">
        <f t="shared" si="433"/>
        <v>theater</v>
      </c>
      <c r="T3964" t="str">
        <f t="shared" si="434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 s="12">
        <f t="shared" si="430"/>
        <v>42296.154131944444</v>
      </c>
      <c r="J3965">
        <v>1447821717</v>
      </c>
      <c r="K3965" s="12">
        <f t="shared" si="431"/>
        <v>42326.195798611108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15">
        <f t="shared" si="432"/>
        <v>0</v>
      </c>
      <c r="R3965" s="7" t="e">
        <f t="shared" si="429"/>
        <v>#DIV/0!</v>
      </c>
      <c r="S3965" t="str">
        <f t="shared" si="433"/>
        <v>theater</v>
      </c>
      <c r="T3965" t="str">
        <f t="shared" si="434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 s="12">
        <f t="shared" si="430"/>
        <v>42053.722060185188</v>
      </c>
      <c r="J3966">
        <v>1429460386</v>
      </c>
      <c r="K3966" s="12">
        <f t="shared" si="431"/>
        <v>42113.680393518516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15">
        <f t="shared" si="432"/>
        <v>6.3</v>
      </c>
      <c r="R3966" s="7">
        <f t="shared" ref="R3966:R4029" si="435">(E3966/N3966)</f>
        <v>42</v>
      </c>
      <c r="S3966" t="str">
        <f t="shared" si="433"/>
        <v>theater</v>
      </c>
      <c r="T3966" t="str">
        <f t="shared" si="434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 s="12">
        <f t="shared" si="430"/>
        <v>42414.235879629632</v>
      </c>
      <c r="J3967">
        <v>1460608780</v>
      </c>
      <c r="K3967" s="12">
        <f t="shared" si="431"/>
        <v>42474.194212962961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15">
        <f t="shared" si="432"/>
        <v>14.249999999999998</v>
      </c>
      <c r="R3967" s="7">
        <f t="shared" si="435"/>
        <v>71.25</v>
      </c>
      <c r="S3967" t="str">
        <f t="shared" si="433"/>
        <v>theater</v>
      </c>
      <c r="T3967" t="str">
        <f t="shared" si="434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 s="12">
        <f t="shared" si="430"/>
        <v>41801.711550925924</v>
      </c>
      <c r="J3968">
        <v>1406170740</v>
      </c>
      <c r="K3968" s="12">
        <f t="shared" si="431"/>
        <v>41844.124305555553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15">
        <f t="shared" si="432"/>
        <v>0.6</v>
      </c>
      <c r="R3968" s="7">
        <f t="shared" si="435"/>
        <v>22.5</v>
      </c>
      <c r="S3968" t="str">
        <f t="shared" si="433"/>
        <v>theater</v>
      </c>
      <c r="T3968" t="str">
        <f t="shared" si="434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 s="12">
        <f t="shared" si="430"/>
        <v>42770.290590277778</v>
      </c>
      <c r="J3969">
        <v>1488783507</v>
      </c>
      <c r="K3969" s="12">
        <f t="shared" si="431"/>
        <v>42800.290590277778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15">
        <f t="shared" si="432"/>
        <v>24.117647058823529</v>
      </c>
      <c r="R3969" s="7">
        <f t="shared" si="435"/>
        <v>41</v>
      </c>
      <c r="S3969" t="str">
        <f t="shared" si="433"/>
        <v>theater</v>
      </c>
      <c r="T3969" t="str">
        <f t="shared" si="434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 s="12">
        <f t="shared" si="430"/>
        <v>42452.815659722226</v>
      </c>
      <c r="J3970">
        <v>1463945673</v>
      </c>
      <c r="K3970" s="12">
        <f t="shared" si="431"/>
        <v>42512.815659722226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15">
        <f t="shared" si="432"/>
        <v>10.54</v>
      </c>
      <c r="R3970" s="7">
        <f t="shared" si="435"/>
        <v>47.909090909090907</v>
      </c>
      <c r="S3970" t="str">
        <f t="shared" si="433"/>
        <v>theater</v>
      </c>
      <c r="T3970" t="str">
        <f t="shared" si="434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 s="12">
        <f t="shared" ref="I3971:I4034" si="436">(((L3971/60)/60)/24)+DATE(1970, 1, 1)</f>
        <v>42601.854699074072</v>
      </c>
      <c r="J3971">
        <v>1472442900</v>
      </c>
      <c r="K3971" s="12">
        <f t="shared" ref="K3971:K4034" si="437">(((J3971/60)/60)/24)+DATE(1970, 1, 1)</f>
        <v>42611.163194444445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15">
        <f t="shared" ref="Q3971:Q4034" si="438">E3971/D3971*100</f>
        <v>7.4690265486725664</v>
      </c>
      <c r="R3971" s="7">
        <f t="shared" si="435"/>
        <v>35.166666666666664</v>
      </c>
      <c r="S3971" t="str">
        <f t="shared" si="433"/>
        <v>theater</v>
      </c>
      <c r="T3971" t="str">
        <f t="shared" si="434"/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 s="12">
        <f t="shared" si="436"/>
        <v>42447.863553240735</v>
      </c>
      <c r="J3972">
        <v>1460925811</v>
      </c>
      <c r="K3972" s="12">
        <f t="shared" si="437"/>
        <v>42477.863553240735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15">
        <f t="shared" si="438"/>
        <v>7.3333333333333334E-2</v>
      </c>
      <c r="R3972" s="7">
        <f t="shared" si="435"/>
        <v>5.5</v>
      </c>
      <c r="S3972" t="str">
        <f t="shared" si="433"/>
        <v>theater</v>
      </c>
      <c r="T3972" t="str">
        <f t="shared" si="434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 s="12">
        <f t="shared" si="436"/>
        <v>41811.536180555559</v>
      </c>
      <c r="J3973">
        <v>1405947126</v>
      </c>
      <c r="K3973" s="12">
        <f t="shared" si="437"/>
        <v>41841.536180555559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15">
        <f t="shared" si="438"/>
        <v>0.97142857142857131</v>
      </c>
      <c r="R3973" s="7">
        <f t="shared" si="435"/>
        <v>22.666666666666668</v>
      </c>
      <c r="S3973" t="str">
        <f t="shared" si="433"/>
        <v>theater</v>
      </c>
      <c r="T3973" t="str">
        <f t="shared" si="434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 s="12">
        <f t="shared" si="436"/>
        <v>41981.067523148144</v>
      </c>
      <c r="J3974">
        <v>1423186634</v>
      </c>
      <c r="K3974" s="12">
        <f t="shared" si="437"/>
        <v>42041.067523148144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15">
        <f t="shared" si="438"/>
        <v>21.099999999999998</v>
      </c>
      <c r="R3974" s="7">
        <f t="shared" si="435"/>
        <v>26.375</v>
      </c>
      <c r="S3974" t="str">
        <f t="shared" si="433"/>
        <v>theater</v>
      </c>
      <c r="T3974" t="str">
        <f t="shared" si="434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 s="12">
        <f t="shared" si="436"/>
        <v>42469.68414351852</v>
      </c>
      <c r="J3975">
        <v>1462766400</v>
      </c>
      <c r="K3975" s="12">
        <f t="shared" si="437"/>
        <v>42499.166666666672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15">
        <f t="shared" si="438"/>
        <v>78.100000000000009</v>
      </c>
      <c r="R3975" s="7">
        <f t="shared" si="435"/>
        <v>105.54054054054055</v>
      </c>
      <c r="S3975" t="str">
        <f t="shared" si="433"/>
        <v>theater</v>
      </c>
      <c r="T3975" t="str">
        <f t="shared" si="434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 s="12">
        <f t="shared" si="436"/>
        <v>42493.546851851846</v>
      </c>
      <c r="J3976">
        <v>1464872848</v>
      </c>
      <c r="K3976" s="12">
        <f t="shared" si="437"/>
        <v>42523.546851851846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15">
        <f t="shared" si="438"/>
        <v>32</v>
      </c>
      <c r="R3976" s="7">
        <f t="shared" si="435"/>
        <v>29.09090909090909</v>
      </c>
      <c r="S3976" t="str">
        <f t="shared" si="433"/>
        <v>theater</v>
      </c>
      <c r="T3976" t="str">
        <f t="shared" si="434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 s="12">
        <f t="shared" si="436"/>
        <v>42534.866875</v>
      </c>
      <c r="J3977">
        <v>1468442898</v>
      </c>
      <c r="K3977" s="12">
        <f t="shared" si="437"/>
        <v>42564.866875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15">
        <f t="shared" si="438"/>
        <v>0</v>
      </c>
      <c r="R3977" s="7" t="e">
        <f t="shared" si="435"/>
        <v>#DIV/0!</v>
      </c>
      <c r="S3977" t="str">
        <f t="shared" si="433"/>
        <v>theater</v>
      </c>
      <c r="T3977" t="str">
        <f t="shared" si="434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 s="12">
        <f t="shared" si="436"/>
        <v>41830.858344907407</v>
      </c>
      <c r="J3978">
        <v>1406876400</v>
      </c>
      <c r="K3978" s="12">
        <f t="shared" si="437"/>
        <v>41852.291666666664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15">
        <f t="shared" si="438"/>
        <v>47.692307692307693</v>
      </c>
      <c r="R3978" s="7">
        <f t="shared" si="435"/>
        <v>62</v>
      </c>
      <c r="S3978" t="str">
        <f t="shared" si="433"/>
        <v>theater</v>
      </c>
      <c r="T3978" t="str">
        <f t="shared" si="434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 s="12">
        <f t="shared" si="436"/>
        <v>42543.788564814815</v>
      </c>
      <c r="J3979">
        <v>1469213732</v>
      </c>
      <c r="K3979" s="12">
        <f t="shared" si="437"/>
        <v>42573.788564814815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15">
        <f t="shared" si="438"/>
        <v>1.4500000000000002</v>
      </c>
      <c r="R3979" s="7">
        <f t="shared" si="435"/>
        <v>217.5</v>
      </c>
      <c r="S3979" t="str">
        <f t="shared" si="433"/>
        <v>theater</v>
      </c>
      <c r="T3979" t="str">
        <f t="shared" si="434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 s="12">
        <f t="shared" si="436"/>
        <v>41975.642974537041</v>
      </c>
      <c r="J3980">
        <v>1422717953</v>
      </c>
      <c r="K3980" s="12">
        <f t="shared" si="437"/>
        <v>42035.642974537041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15">
        <f t="shared" si="438"/>
        <v>10.7</v>
      </c>
      <c r="R3980" s="7">
        <f t="shared" si="435"/>
        <v>26.75</v>
      </c>
      <c r="S3980" t="str">
        <f t="shared" si="433"/>
        <v>theater</v>
      </c>
      <c r="T3980" t="str">
        <f t="shared" si="434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 s="12">
        <f t="shared" si="436"/>
        <v>42069.903437500005</v>
      </c>
      <c r="J3981">
        <v>1427659200</v>
      </c>
      <c r="K3981" s="12">
        <f t="shared" si="437"/>
        <v>42092.833333333328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15">
        <f t="shared" si="438"/>
        <v>1.8333333333333333</v>
      </c>
      <c r="R3981" s="7">
        <f t="shared" si="435"/>
        <v>18.333333333333332</v>
      </c>
      <c r="S3981" t="str">
        <f t="shared" si="433"/>
        <v>theater</v>
      </c>
      <c r="T3981" t="str">
        <f t="shared" si="434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 s="12">
        <f t="shared" si="436"/>
        <v>41795.598923611113</v>
      </c>
      <c r="J3982">
        <v>1404570147</v>
      </c>
      <c r="K3982" s="12">
        <f t="shared" si="437"/>
        <v>41825.598923611113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15">
        <f t="shared" si="438"/>
        <v>18</v>
      </c>
      <c r="R3982" s="7">
        <f t="shared" si="435"/>
        <v>64.285714285714292</v>
      </c>
      <c r="S3982" t="str">
        <f t="shared" si="433"/>
        <v>theater</v>
      </c>
      <c r="T3982" t="str">
        <f t="shared" si="434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 s="12">
        <f t="shared" si="436"/>
        <v>42508.179965277777</v>
      </c>
      <c r="J3983">
        <v>1468729149</v>
      </c>
      <c r="K3983" s="12">
        <f t="shared" si="437"/>
        <v>42568.179965277777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15">
        <f t="shared" si="438"/>
        <v>4.083333333333333</v>
      </c>
      <c r="R3983" s="7">
        <f t="shared" si="435"/>
        <v>175</v>
      </c>
      <c r="S3983" t="str">
        <f t="shared" si="433"/>
        <v>theater</v>
      </c>
      <c r="T3983" t="str">
        <f t="shared" si="434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 s="12">
        <f t="shared" si="436"/>
        <v>42132.809953703705</v>
      </c>
      <c r="J3984">
        <v>1436297180</v>
      </c>
      <c r="K3984" s="12">
        <f t="shared" si="437"/>
        <v>42192.809953703705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15">
        <f t="shared" si="438"/>
        <v>20</v>
      </c>
      <c r="R3984" s="7">
        <f t="shared" si="435"/>
        <v>34</v>
      </c>
      <c r="S3984" t="str">
        <f t="shared" si="433"/>
        <v>theater</v>
      </c>
      <c r="T3984" t="str">
        <f t="shared" si="434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 s="12">
        <f t="shared" si="436"/>
        <v>41747.86986111111</v>
      </c>
      <c r="J3985">
        <v>1400569140</v>
      </c>
      <c r="K3985" s="12">
        <f t="shared" si="437"/>
        <v>41779.290972222225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15">
        <f t="shared" si="438"/>
        <v>34.802513464991023</v>
      </c>
      <c r="R3985" s="7">
        <f t="shared" si="435"/>
        <v>84.282608695652172</v>
      </c>
      <c r="S3985" t="str">
        <f t="shared" si="433"/>
        <v>theater</v>
      </c>
      <c r="T3985" t="str">
        <f t="shared" si="434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 s="12">
        <f t="shared" si="436"/>
        <v>41920.963472222218</v>
      </c>
      <c r="J3986">
        <v>1415404800</v>
      </c>
      <c r="K3986" s="12">
        <f t="shared" si="437"/>
        <v>41951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15">
        <f t="shared" si="438"/>
        <v>6.3333333333333339</v>
      </c>
      <c r="R3986" s="7">
        <f t="shared" si="435"/>
        <v>9.5</v>
      </c>
      <c r="S3986" t="str">
        <f t="shared" si="433"/>
        <v>theater</v>
      </c>
      <c r="T3986" t="str">
        <f t="shared" si="434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 s="12">
        <f t="shared" si="436"/>
        <v>42399.707407407404</v>
      </c>
      <c r="J3987">
        <v>1456002300</v>
      </c>
      <c r="K3987" s="12">
        <f t="shared" si="437"/>
        <v>42420.878472222219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15">
        <f t="shared" si="438"/>
        <v>32.049999999999997</v>
      </c>
      <c r="R3987" s="7">
        <f t="shared" si="435"/>
        <v>33.736842105263158</v>
      </c>
      <c r="S3987" t="str">
        <f t="shared" si="433"/>
        <v>theater</v>
      </c>
      <c r="T3987" t="str">
        <f t="shared" si="434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 s="12">
        <f t="shared" si="436"/>
        <v>42467.548541666663</v>
      </c>
      <c r="J3988">
        <v>1462539840</v>
      </c>
      <c r="K3988" s="12">
        <f t="shared" si="437"/>
        <v>42496.544444444444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15">
        <f t="shared" si="438"/>
        <v>9.76</v>
      </c>
      <c r="R3988" s="7">
        <f t="shared" si="435"/>
        <v>37.53846153846154</v>
      </c>
      <c r="S3988" t="str">
        <f t="shared" si="433"/>
        <v>theater</v>
      </c>
      <c r="T3988" t="str">
        <f t="shared" si="434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 s="12">
        <f t="shared" si="436"/>
        <v>41765.92465277778</v>
      </c>
      <c r="J3989">
        <v>1400278290</v>
      </c>
      <c r="K3989" s="12">
        <f t="shared" si="437"/>
        <v>41775.92465277778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15">
        <f t="shared" si="438"/>
        <v>37.75</v>
      </c>
      <c r="R3989" s="7">
        <f t="shared" si="435"/>
        <v>11.615384615384615</v>
      </c>
      <c r="S3989" t="str">
        <f t="shared" si="433"/>
        <v>theater</v>
      </c>
      <c r="T3989" t="str">
        <f t="shared" si="434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 s="12">
        <f t="shared" si="436"/>
        <v>42230.08116898148</v>
      </c>
      <c r="J3990">
        <v>1440813413</v>
      </c>
      <c r="K3990" s="12">
        <f t="shared" si="437"/>
        <v>42245.08116898148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15">
        <f t="shared" si="438"/>
        <v>2.1333333333333333</v>
      </c>
      <c r="R3990" s="7">
        <f t="shared" si="435"/>
        <v>8</v>
      </c>
      <c r="S3990" t="str">
        <f t="shared" si="433"/>
        <v>theater</v>
      </c>
      <c r="T3990" t="str">
        <f t="shared" si="434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 s="12">
        <f t="shared" si="436"/>
        <v>42286.749780092592</v>
      </c>
      <c r="J3991">
        <v>1447009181</v>
      </c>
      <c r="K3991" s="12">
        <f t="shared" si="437"/>
        <v>42316.791446759264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15">
        <f t="shared" si="438"/>
        <v>0</v>
      </c>
      <c r="R3991" s="7" t="e">
        <f t="shared" si="435"/>
        <v>#DIV/0!</v>
      </c>
      <c r="S3991" t="str">
        <f t="shared" si="433"/>
        <v>theater</v>
      </c>
      <c r="T3991" t="str">
        <f t="shared" si="434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 s="12">
        <f t="shared" si="436"/>
        <v>42401.672372685185</v>
      </c>
      <c r="J3992">
        <v>1456934893</v>
      </c>
      <c r="K3992" s="12">
        <f t="shared" si="437"/>
        <v>42431.672372685185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15">
        <f t="shared" si="438"/>
        <v>4.1818181818181817</v>
      </c>
      <c r="R3992" s="7">
        <f t="shared" si="435"/>
        <v>23</v>
      </c>
      <c r="S3992" t="str">
        <f t="shared" si="433"/>
        <v>theater</v>
      </c>
      <c r="T3992" t="str">
        <f t="shared" si="434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 s="12">
        <f t="shared" si="436"/>
        <v>42125.644467592589</v>
      </c>
      <c r="J3993">
        <v>1433086082</v>
      </c>
      <c r="K3993" s="12">
        <f t="shared" si="437"/>
        <v>42155.644467592589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15">
        <f t="shared" si="438"/>
        <v>20</v>
      </c>
      <c r="R3993" s="7">
        <f t="shared" si="435"/>
        <v>100</v>
      </c>
      <c r="S3993" t="str">
        <f t="shared" si="433"/>
        <v>theater</v>
      </c>
      <c r="T3993" t="str">
        <f t="shared" si="434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 s="12">
        <f t="shared" si="436"/>
        <v>42289.94049768518</v>
      </c>
      <c r="J3994">
        <v>1449876859</v>
      </c>
      <c r="K3994" s="12">
        <f t="shared" si="437"/>
        <v>42349.982164351852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15">
        <f t="shared" si="438"/>
        <v>5.41</v>
      </c>
      <c r="R3994" s="7">
        <f t="shared" si="435"/>
        <v>60.111111111111114</v>
      </c>
      <c r="S3994" t="str">
        <f t="shared" si="433"/>
        <v>theater</v>
      </c>
      <c r="T3994" t="str">
        <f t="shared" si="434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 s="12">
        <f t="shared" si="436"/>
        <v>42107.864722222221</v>
      </c>
      <c r="J3995">
        <v>1431549912</v>
      </c>
      <c r="K3995" s="12">
        <f t="shared" si="437"/>
        <v>42137.864722222221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15">
        <f t="shared" si="438"/>
        <v>6.0000000000000001E-3</v>
      </c>
      <c r="R3995" s="7">
        <f t="shared" si="435"/>
        <v>3</v>
      </c>
      <c r="S3995" t="str">
        <f t="shared" si="433"/>
        <v>theater</v>
      </c>
      <c r="T3995" t="str">
        <f t="shared" si="434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 s="12">
        <f t="shared" si="436"/>
        <v>41809.389930555553</v>
      </c>
      <c r="J3996">
        <v>1405761690</v>
      </c>
      <c r="K3996" s="12">
        <f t="shared" si="437"/>
        <v>41839.389930555553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15">
        <f t="shared" si="438"/>
        <v>0.25</v>
      </c>
      <c r="R3996" s="7">
        <f t="shared" si="435"/>
        <v>5</v>
      </c>
      <c r="S3996" t="str">
        <f t="shared" si="433"/>
        <v>theater</v>
      </c>
      <c r="T3996" t="str">
        <f t="shared" si="434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 s="12">
        <f t="shared" si="436"/>
        <v>42019.683761574073</v>
      </c>
      <c r="J3997">
        <v>1423913220</v>
      </c>
      <c r="K3997" s="12">
        <f t="shared" si="437"/>
        <v>42049.477083333331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15">
        <f t="shared" si="438"/>
        <v>35</v>
      </c>
      <c r="R3997" s="7">
        <f t="shared" si="435"/>
        <v>17.5</v>
      </c>
      <c r="S3997" t="str">
        <f t="shared" si="433"/>
        <v>theater</v>
      </c>
      <c r="T3997" t="str">
        <f t="shared" si="434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 s="12">
        <f t="shared" si="436"/>
        <v>41950.26694444444</v>
      </c>
      <c r="J3998">
        <v>1416499440</v>
      </c>
      <c r="K3998" s="12">
        <f t="shared" si="437"/>
        <v>41963.669444444444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15">
        <f t="shared" si="438"/>
        <v>16.566666666666666</v>
      </c>
      <c r="R3998" s="7">
        <f t="shared" si="435"/>
        <v>29.235294117647058</v>
      </c>
      <c r="S3998" t="str">
        <f t="shared" si="433"/>
        <v>theater</v>
      </c>
      <c r="T3998" t="str">
        <f t="shared" si="434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 s="12">
        <f t="shared" si="436"/>
        <v>42069.391446759255</v>
      </c>
      <c r="J3999">
        <v>1428222221</v>
      </c>
      <c r="K3999" s="12">
        <f t="shared" si="437"/>
        <v>42099.349780092598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15">
        <f t="shared" si="438"/>
        <v>0</v>
      </c>
      <c r="R3999" s="7" t="e">
        <f t="shared" si="435"/>
        <v>#DIV/0!</v>
      </c>
      <c r="S3999" t="str">
        <f t="shared" si="433"/>
        <v>theater</v>
      </c>
      <c r="T3999" t="str">
        <f t="shared" si="434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 s="12">
        <f t="shared" si="436"/>
        <v>42061.963263888887</v>
      </c>
      <c r="J4000">
        <v>1427580426</v>
      </c>
      <c r="K4000" s="12">
        <f t="shared" si="437"/>
        <v>42091.921597222223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15">
        <f t="shared" si="438"/>
        <v>57.199999999999996</v>
      </c>
      <c r="R4000" s="7">
        <f t="shared" si="435"/>
        <v>59.583333333333336</v>
      </c>
      <c r="S4000" t="str">
        <f t="shared" ref="S4000:S4063" si="439">LEFT(P4000,8-1)</f>
        <v>theater</v>
      </c>
      <c r="T4000" t="str">
        <f t="shared" si="434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 s="12">
        <f t="shared" si="436"/>
        <v>41842.828680555554</v>
      </c>
      <c r="J4001">
        <v>1409514709</v>
      </c>
      <c r="K4001" s="12">
        <f t="shared" si="437"/>
        <v>41882.827650462961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15">
        <f t="shared" si="438"/>
        <v>16.514285714285716</v>
      </c>
      <c r="R4001" s="7">
        <f t="shared" si="435"/>
        <v>82.571428571428569</v>
      </c>
      <c r="S4001" t="str">
        <f t="shared" si="439"/>
        <v>theater</v>
      </c>
      <c r="T4001" t="str">
        <f t="shared" si="434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 s="12">
        <f t="shared" si="436"/>
        <v>42437.64534722222</v>
      </c>
      <c r="J4002">
        <v>1462631358</v>
      </c>
      <c r="K4002" s="12">
        <f t="shared" si="437"/>
        <v>42497.603680555556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15">
        <f t="shared" si="438"/>
        <v>0.125</v>
      </c>
      <c r="R4002" s="7">
        <f t="shared" si="435"/>
        <v>10</v>
      </c>
      <c r="S4002" t="str">
        <f t="shared" si="439"/>
        <v>theater</v>
      </c>
      <c r="T4002" t="str">
        <f t="shared" si="434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 s="12">
        <f t="shared" si="436"/>
        <v>42775.964212962965</v>
      </c>
      <c r="J4003">
        <v>1488394800</v>
      </c>
      <c r="K4003" s="12">
        <f t="shared" si="437"/>
        <v>42795.791666666672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15">
        <f t="shared" si="438"/>
        <v>37.75</v>
      </c>
      <c r="R4003" s="7">
        <f t="shared" si="435"/>
        <v>32.357142857142854</v>
      </c>
      <c r="S4003" t="str">
        <f t="shared" si="439"/>
        <v>theater</v>
      </c>
      <c r="T4003" t="str">
        <f t="shared" si="434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 s="12">
        <f t="shared" si="436"/>
        <v>41879.043530092589</v>
      </c>
      <c r="J4004">
        <v>1411779761</v>
      </c>
      <c r="K4004" s="12">
        <f t="shared" si="437"/>
        <v>41909.043530092589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15">
        <f t="shared" si="438"/>
        <v>1.8399999999999999</v>
      </c>
      <c r="R4004" s="7">
        <f t="shared" si="435"/>
        <v>5.75</v>
      </c>
      <c r="S4004" t="str">
        <f t="shared" si="439"/>
        <v>theater</v>
      </c>
      <c r="T4004" t="str">
        <f t="shared" si="434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 s="12">
        <f t="shared" si="436"/>
        <v>42020.587349537032</v>
      </c>
      <c r="J4005">
        <v>1424009147</v>
      </c>
      <c r="K4005" s="12">
        <f t="shared" si="437"/>
        <v>42050.587349537032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15">
        <f t="shared" si="438"/>
        <v>10.050000000000001</v>
      </c>
      <c r="R4005" s="7">
        <f t="shared" si="435"/>
        <v>100.5</v>
      </c>
      <c r="S4005" t="str">
        <f t="shared" si="439"/>
        <v>theater</v>
      </c>
      <c r="T4005" t="str">
        <f t="shared" si="434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 s="12">
        <f t="shared" si="436"/>
        <v>41890.16269675926</v>
      </c>
      <c r="J4006">
        <v>1412740457</v>
      </c>
      <c r="K4006" s="12">
        <f t="shared" si="437"/>
        <v>41920.16269675926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15">
        <f t="shared" si="438"/>
        <v>0.2</v>
      </c>
      <c r="R4006" s="7">
        <f t="shared" si="435"/>
        <v>1</v>
      </c>
      <c r="S4006" t="str">
        <f t="shared" si="439"/>
        <v>theater</v>
      </c>
      <c r="T4006" t="str">
        <f t="shared" si="434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 s="12">
        <f t="shared" si="436"/>
        <v>41872.807696759257</v>
      </c>
      <c r="J4007">
        <v>1413832985</v>
      </c>
      <c r="K4007" s="12">
        <f t="shared" si="437"/>
        <v>41932.807696759257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15">
        <f t="shared" si="438"/>
        <v>1.3333333333333335</v>
      </c>
      <c r="R4007" s="7">
        <f t="shared" si="435"/>
        <v>20</v>
      </c>
      <c r="S4007" t="str">
        <f t="shared" si="439"/>
        <v>theater</v>
      </c>
      <c r="T4007" t="str">
        <f t="shared" si="434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 s="12">
        <f t="shared" si="436"/>
        <v>42391.772997685184</v>
      </c>
      <c r="J4008">
        <v>1455647587</v>
      </c>
      <c r="K4008" s="12">
        <f t="shared" si="437"/>
        <v>42416.772997685184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15">
        <f t="shared" si="438"/>
        <v>6.6666666666666671E-3</v>
      </c>
      <c r="R4008" s="7">
        <f t="shared" si="435"/>
        <v>2</v>
      </c>
      <c r="S4008" t="str">
        <f t="shared" si="439"/>
        <v>theater</v>
      </c>
      <c r="T4008" t="str">
        <f t="shared" si="434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 s="12">
        <f t="shared" si="436"/>
        <v>41848.772928240738</v>
      </c>
      <c r="J4009">
        <v>1409070480</v>
      </c>
      <c r="K4009" s="12">
        <f t="shared" si="437"/>
        <v>41877.686111111114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15">
        <f t="shared" si="438"/>
        <v>0.25</v>
      </c>
      <c r="R4009" s="7">
        <f t="shared" si="435"/>
        <v>5</v>
      </c>
      <c r="S4009" t="str">
        <f t="shared" si="439"/>
        <v>theater</v>
      </c>
      <c r="T4009" t="str">
        <f t="shared" si="434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 s="12">
        <f t="shared" si="436"/>
        <v>42177.964201388888</v>
      </c>
      <c r="J4010">
        <v>1437606507</v>
      </c>
      <c r="K4010" s="12">
        <f t="shared" si="437"/>
        <v>42207.964201388888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15">
        <f t="shared" si="438"/>
        <v>6</v>
      </c>
      <c r="R4010" s="7">
        <f t="shared" si="435"/>
        <v>15</v>
      </c>
      <c r="S4010" t="str">
        <f t="shared" si="439"/>
        <v>theater</v>
      </c>
      <c r="T4010" t="str">
        <f t="shared" si="434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 s="12">
        <f t="shared" si="436"/>
        <v>41851.700925925928</v>
      </c>
      <c r="J4011">
        <v>1410281360</v>
      </c>
      <c r="K4011" s="12">
        <f t="shared" si="437"/>
        <v>41891.700925925928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15">
        <f t="shared" si="438"/>
        <v>3.8860103626943006</v>
      </c>
      <c r="R4011" s="7">
        <f t="shared" si="435"/>
        <v>25</v>
      </c>
      <c r="S4011" t="str">
        <f t="shared" si="439"/>
        <v>theater</v>
      </c>
      <c r="T4011" t="str">
        <f t="shared" si="434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 s="12">
        <f t="shared" si="436"/>
        <v>41921.770439814813</v>
      </c>
      <c r="J4012">
        <v>1414348166</v>
      </c>
      <c r="K4012" s="12">
        <f t="shared" si="437"/>
        <v>41938.770439814813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15">
        <f t="shared" si="438"/>
        <v>24.194444444444443</v>
      </c>
      <c r="R4012" s="7">
        <f t="shared" si="435"/>
        <v>45.842105263157897</v>
      </c>
      <c r="S4012" t="str">
        <f t="shared" si="439"/>
        <v>theater</v>
      </c>
      <c r="T4012" t="str">
        <f t="shared" si="434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 s="12">
        <f t="shared" si="436"/>
        <v>42002.54488425926</v>
      </c>
      <c r="J4013">
        <v>1422450278</v>
      </c>
      <c r="K4013" s="12">
        <f t="shared" si="437"/>
        <v>42032.54488425926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15">
        <f t="shared" si="438"/>
        <v>7.6</v>
      </c>
      <c r="R4013" s="7">
        <f t="shared" si="435"/>
        <v>4.75</v>
      </c>
      <c r="S4013" t="str">
        <f t="shared" si="439"/>
        <v>theater</v>
      </c>
      <c r="T4013" t="str">
        <f t="shared" si="434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 s="12">
        <f t="shared" si="436"/>
        <v>42096.544548611113</v>
      </c>
      <c r="J4014">
        <v>1430571849</v>
      </c>
      <c r="K4014" s="12">
        <f t="shared" si="437"/>
        <v>42126.544548611113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15">
        <f t="shared" si="438"/>
        <v>0</v>
      </c>
      <c r="R4014" s="7" t="e">
        <f t="shared" si="435"/>
        <v>#DIV/0!</v>
      </c>
      <c r="S4014" t="str">
        <f t="shared" si="439"/>
        <v>theater</v>
      </c>
      <c r="T4014" t="str">
        <f t="shared" si="434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 s="12">
        <f t="shared" si="436"/>
        <v>42021.301192129627</v>
      </c>
      <c r="J4015">
        <v>1424070823</v>
      </c>
      <c r="K4015" s="12">
        <f t="shared" si="437"/>
        <v>42051.301192129627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15">
        <f t="shared" si="438"/>
        <v>1.3</v>
      </c>
      <c r="R4015" s="7">
        <f t="shared" si="435"/>
        <v>13</v>
      </c>
      <c r="S4015" t="str">
        <f t="shared" si="439"/>
        <v>theater</v>
      </c>
      <c r="T4015" t="str">
        <f t="shared" si="434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 s="12">
        <f t="shared" si="436"/>
        <v>42419.246168981481</v>
      </c>
      <c r="J4016">
        <v>1457157269</v>
      </c>
      <c r="K4016" s="12">
        <f t="shared" si="437"/>
        <v>42434.246168981481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15">
        <f t="shared" si="438"/>
        <v>0</v>
      </c>
      <c r="R4016" s="7" t="e">
        <f t="shared" si="435"/>
        <v>#DIV/0!</v>
      </c>
      <c r="S4016" t="str">
        <f t="shared" si="439"/>
        <v>theater</v>
      </c>
      <c r="T4016" t="str">
        <f t="shared" si="434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 s="12">
        <f t="shared" si="436"/>
        <v>42174.780821759254</v>
      </c>
      <c r="J4017">
        <v>1437331463</v>
      </c>
      <c r="K4017" s="12">
        <f t="shared" si="437"/>
        <v>42204.780821759254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15">
        <f t="shared" si="438"/>
        <v>1.4285714285714287E-2</v>
      </c>
      <c r="R4017" s="7">
        <f t="shared" si="435"/>
        <v>1</v>
      </c>
      <c r="S4017" t="str">
        <f t="shared" si="439"/>
        <v>theater</v>
      </c>
      <c r="T4017" t="str">
        <f t="shared" si="434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 s="12">
        <f t="shared" si="436"/>
        <v>41869.872685185182</v>
      </c>
      <c r="J4018">
        <v>1410987400</v>
      </c>
      <c r="K4018" s="12">
        <f t="shared" si="437"/>
        <v>41899.872685185182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15">
        <f t="shared" si="438"/>
        <v>14.000000000000002</v>
      </c>
      <c r="R4018" s="7">
        <f t="shared" si="435"/>
        <v>10</v>
      </c>
      <c r="S4018" t="str">
        <f t="shared" si="439"/>
        <v>theater</v>
      </c>
      <c r="T4018" t="str">
        <f t="shared" si="434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 s="12">
        <f t="shared" si="436"/>
        <v>41856.672152777777</v>
      </c>
      <c r="J4019">
        <v>1409846874</v>
      </c>
      <c r="K4019" s="12">
        <f t="shared" si="437"/>
        <v>41886.672152777777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15">
        <f t="shared" si="438"/>
        <v>1.05</v>
      </c>
      <c r="R4019" s="7">
        <f t="shared" si="435"/>
        <v>52.5</v>
      </c>
      <c r="S4019" t="str">
        <f t="shared" si="439"/>
        <v>theater</v>
      </c>
      <c r="T4019" t="str">
        <f t="shared" ref="T4019:T4082" si="440">RIGHT(P4019,6-1)</f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 s="12">
        <f t="shared" si="436"/>
        <v>42620.91097222222</v>
      </c>
      <c r="J4020">
        <v>1475877108</v>
      </c>
      <c r="K4020" s="12">
        <f t="shared" si="437"/>
        <v>42650.91097222222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15">
        <f t="shared" si="438"/>
        <v>8.6666666666666679</v>
      </c>
      <c r="R4020" s="7">
        <f t="shared" si="435"/>
        <v>32.5</v>
      </c>
      <c r="S4020" t="str">
        <f t="shared" si="439"/>
        <v>theater</v>
      </c>
      <c r="T4020" t="str">
        <f t="shared" si="440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 s="12">
        <f t="shared" si="436"/>
        <v>42417.675879629634</v>
      </c>
      <c r="J4021">
        <v>1460737680</v>
      </c>
      <c r="K4021" s="12">
        <f t="shared" si="437"/>
        <v>42475.686111111107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15">
        <f t="shared" si="438"/>
        <v>0.82857142857142851</v>
      </c>
      <c r="R4021" s="7">
        <f t="shared" si="435"/>
        <v>7.25</v>
      </c>
      <c r="S4021" t="str">
        <f t="shared" si="439"/>
        <v>theater</v>
      </c>
      <c r="T4021" t="str">
        <f t="shared" si="440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 s="12">
        <f t="shared" si="436"/>
        <v>42057.190960648149</v>
      </c>
      <c r="J4022">
        <v>1427168099</v>
      </c>
      <c r="K4022" s="12">
        <f t="shared" si="437"/>
        <v>42087.149293981478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15">
        <f t="shared" si="438"/>
        <v>16.666666666666664</v>
      </c>
      <c r="R4022" s="7">
        <f t="shared" si="435"/>
        <v>33.333333333333336</v>
      </c>
      <c r="S4022" t="str">
        <f t="shared" si="439"/>
        <v>theater</v>
      </c>
      <c r="T4022" t="str">
        <f t="shared" si="440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 s="12">
        <f t="shared" si="436"/>
        <v>41878.911550925928</v>
      </c>
      <c r="J4023">
        <v>1414360358</v>
      </c>
      <c r="K4023" s="12">
        <f t="shared" si="437"/>
        <v>41938.911550925928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15">
        <f t="shared" si="438"/>
        <v>0.83333333333333337</v>
      </c>
      <c r="R4023" s="7">
        <f t="shared" si="435"/>
        <v>62.5</v>
      </c>
      <c r="S4023" t="str">
        <f t="shared" si="439"/>
        <v>theater</v>
      </c>
      <c r="T4023" t="str">
        <f t="shared" si="440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 s="12">
        <f t="shared" si="436"/>
        <v>41990.584108796291</v>
      </c>
      <c r="J4024">
        <v>1422759240</v>
      </c>
      <c r="K4024" s="12">
        <f t="shared" si="437"/>
        <v>42036.120833333334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15">
        <f t="shared" si="438"/>
        <v>69.561111111111103</v>
      </c>
      <c r="R4024" s="7">
        <f t="shared" si="435"/>
        <v>63.558375634517766</v>
      </c>
      <c r="S4024" t="str">
        <f t="shared" si="439"/>
        <v>theater</v>
      </c>
      <c r="T4024" t="str">
        <f t="shared" si="440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 s="12">
        <f t="shared" si="436"/>
        <v>42408.999571759254</v>
      </c>
      <c r="J4025">
        <v>1458860363</v>
      </c>
      <c r="K4025" s="12">
        <f t="shared" si="437"/>
        <v>42453.957905092597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15">
        <f t="shared" si="438"/>
        <v>0</v>
      </c>
      <c r="R4025" s="7" t="e">
        <f t="shared" si="435"/>
        <v>#DIV/0!</v>
      </c>
      <c r="S4025" t="str">
        <f t="shared" si="439"/>
        <v>theater</v>
      </c>
      <c r="T4025" t="str">
        <f t="shared" si="440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 s="12">
        <f t="shared" si="436"/>
        <v>42217.670104166667</v>
      </c>
      <c r="J4026">
        <v>1441037097</v>
      </c>
      <c r="K4026" s="12">
        <f t="shared" si="437"/>
        <v>42247.670104166667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15">
        <f t="shared" si="438"/>
        <v>1.25</v>
      </c>
      <c r="R4026" s="7">
        <f t="shared" si="435"/>
        <v>10</v>
      </c>
      <c r="S4026" t="str">
        <f t="shared" si="439"/>
        <v>theater</v>
      </c>
      <c r="T4026" t="str">
        <f t="shared" si="440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 s="12">
        <f t="shared" si="436"/>
        <v>42151.237685185188</v>
      </c>
      <c r="J4027">
        <v>1437889336</v>
      </c>
      <c r="K4027" s="12">
        <f t="shared" si="437"/>
        <v>42211.237685185188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15">
        <f t="shared" si="438"/>
        <v>5</v>
      </c>
      <c r="R4027" s="7">
        <f t="shared" si="435"/>
        <v>62.5</v>
      </c>
      <c r="S4027" t="str">
        <f t="shared" si="439"/>
        <v>theater</v>
      </c>
      <c r="T4027" t="str">
        <f t="shared" si="440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 s="12">
        <f t="shared" si="436"/>
        <v>42282.655543981484</v>
      </c>
      <c r="J4028">
        <v>1449247439</v>
      </c>
      <c r="K4028" s="12">
        <f t="shared" si="437"/>
        <v>42342.697210648148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15">
        <f t="shared" si="438"/>
        <v>0</v>
      </c>
      <c r="R4028" s="7" t="e">
        <f t="shared" si="435"/>
        <v>#DIV/0!</v>
      </c>
      <c r="S4028" t="str">
        <f t="shared" si="439"/>
        <v>theater</v>
      </c>
      <c r="T4028" t="str">
        <f t="shared" si="440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 s="12">
        <f t="shared" si="436"/>
        <v>42768.97084490741</v>
      </c>
      <c r="J4029">
        <v>1487811600</v>
      </c>
      <c r="K4029" s="12">
        <f t="shared" si="437"/>
        <v>42789.041666666672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15">
        <f t="shared" si="438"/>
        <v>7.166666666666667</v>
      </c>
      <c r="R4029" s="7">
        <f t="shared" si="435"/>
        <v>30.714285714285715</v>
      </c>
      <c r="S4029" t="str">
        <f t="shared" si="439"/>
        <v>theater</v>
      </c>
      <c r="T4029" t="str">
        <f t="shared" si="440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 s="12">
        <f t="shared" si="436"/>
        <v>41765.938657407409</v>
      </c>
      <c r="J4030">
        <v>1402007500</v>
      </c>
      <c r="K4030" s="12">
        <f t="shared" si="437"/>
        <v>41795.938657407409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15">
        <f t="shared" si="438"/>
        <v>28.050000000000004</v>
      </c>
      <c r="R4030" s="7">
        <f t="shared" ref="R4030:R4093" si="441">(E4030/N4030)</f>
        <v>51</v>
      </c>
      <c r="S4030" t="str">
        <f t="shared" si="439"/>
        <v>theater</v>
      </c>
      <c r="T4030" t="str">
        <f t="shared" si="440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 s="12">
        <f t="shared" si="436"/>
        <v>42322.025115740747</v>
      </c>
      <c r="J4031">
        <v>1450053370</v>
      </c>
      <c r="K4031" s="12">
        <f t="shared" si="437"/>
        <v>42352.025115740747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15">
        <f t="shared" si="438"/>
        <v>0</v>
      </c>
      <c r="R4031" s="7" t="e">
        <f t="shared" si="441"/>
        <v>#DIV/0!</v>
      </c>
      <c r="S4031" t="str">
        <f t="shared" si="439"/>
        <v>theater</v>
      </c>
      <c r="T4031" t="str">
        <f t="shared" si="440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 s="12">
        <f t="shared" si="436"/>
        <v>42374.655081018514</v>
      </c>
      <c r="J4032">
        <v>1454525340</v>
      </c>
      <c r="K4032" s="12">
        <f t="shared" si="437"/>
        <v>42403.784027777772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15">
        <f t="shared" si="438"/>
        <v>16</v>
      </c>
      <c r="R4032" s="7">
        <f t="shared" si="441"/>
        <v>66.666666666666671</v>
      </c>
      <c r="S4032" t="str">
        <f t="shared" si="439"/>
        <v>theater</v>
      </c>
      <c r="T4032" t="str">
        <f t="shared" si="440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 s="12">
        <f t="shared" si="436"/>
        <v>41941.585231481484</v>
      </c>
      <c r="J4033">
        <v>1418914964</v>
      </c>
      <c r="K4033" s="12">
        <f t="shared" si="437"/>
        <v>41991.626898148148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15">
        <f t="shared" si="438"/>
        <v>0</v>
      </c>
      <c r="R4033" s="7" t="e">
        <f t="shared" si="441"/>
        <v>#DIV/0!</v>
      </c>
      <c r="S4033" t="str">
        <f t="shared" si="439"/>
        <v>theater</v>
      </c>
      <c r="T4033" t="str">
        <f t="shared" si="440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 s="12">
        <f t="shared" si="436"/>
        <v>42293.809212962966</v>
      </c>
      <c r="J4034">
        <v>1450211116</v>
      </c>
      <c r="K4034" s="12">
        <f t="shared" si="437"/>
        <v>42353.85087962963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15">
        <f t="shared" si="438"/>
        <v>6.8287037037037033</v>
      </c>
      <c r="R4034" s="7">
        <f t="shared" si="441"/>
        <v>59</v>
      </c>
      <c r="S4034" t="str">
        <f t="shared" si="439"/>
        <v>theater</v>
      </c>
      <c r="T4034" t="str">
        <f t="shared" si="440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 s="12">
        <f t="shared" ref="I4035:I4098" si="442">(((L4035/60)/60)/24)+DATE(1970, 1, 1)</f>
        <v>42614.268796296295</v>
      </c>
      <c r="J4035">
        <v>1475398800</v>
      </c>
      <c r="K4035" s="12">
        <f t="shared" ref="K4035:K4098" si="443">(((J4035/60)/60)/24)+DATE(1970, 1, 1)</f>
        <v>42645.375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15">
        <f t="shared" ref="Q4035:Q4098" si="444">E4035/D4035*100</f>
        <v>25.698702928870294</v>
      </c>
      <c r="R4035" s="7">
        <f t="shared" si="441"/>
        <v>65.340319148936175</v>
      </c>
      <c r="S4035" t="str">
        <f t="shared" si="439"/>
        <v>theater</v>
      </c>
      <c r="T4035" t="str">
        <f t="shared" si="440"/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 s="12">
        <f t="shared" si="442"/>
        <v>42067.947337962964</v>
      </c>
      <c r="J4036">
        <v>1428097450</v>
      </c>
      <c r="K4036" s="12">
        <f t="shared" si="443"/>
        <v>42097.905671296292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15">
        <f t="shared" si="444"/>
        <v>1.4814814814814816</v>
      </c>
      <c r="R4036" s="7">
        <f t="shared" si="441"/>
        <v>100</v>
      </c>
      <c r="S4036" t="str">
        <f t="shared" si="439"/>
        <v>theater</v>
      </c>
      <c r="T4036" t="str">
        <f t="shared" si="440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 s="12">
        <f t="shared" si="442"/>
        <v>41903.882951388885</v>
      </c>
      <c r="J4037">
        <v>1413925887</v>
      </c>
      <c r="K4037" s="12">
        <f t="shared" si="443"/>
        <v>41933.882951388885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15">
        <f t="shared" si="444"/>
        <v>36.85</v>
      </c>
      <c r="R4037" s="7">
        <f t="shared" si="441"/>
        <v>147.4</v>
      </c>
      <c r="S4037" t="str">
        <f t="shared" si="439"/>
        <v>theater</v>
      </c>
      <c r="T4037" t="str">
        <f t="shared" si="440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 s="12">
        <f t="shared" si="442"/>
        <v>41804.937083333331</v>
      </c>
      <c r="J4038">
        <v>1404253800</v>
      </c>
      <c r="K4038" s="12">
        <f t="shared" si="443"/>
        <v>41821.9375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15">
        <f t="shared" si="444"/>
        <v>47.05</v>
      </c>
      <c r="R4038" s="7">
        <f t="shared" si="441"/>
        <v>166.05882352941177</v>
      </c>
      <c r="S4038" t="str">
        <f t="shared" si="439"/>
        <v>theater</v>
      </c>
      <c r="T4038" t="str">
        <f t="shared" si="440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 s="12">
        <f t="shared" si="442"/>
        <v>42497.070775462969</v>
      </c>
      <c r="J4039">
        <v>1464099900</v>
      </c>
      <c r="K4039" s="12">
        <f t="shared" si="443"/>
        <v>42514.600694444445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15">
        <f t="shared" si="444"/>
        <v>11.428571428571429</v>
      </c>
      <c r="R4039" s="7">
        <f t="shared" si="441"/>
        <v>40</v>
      </c>
      <c r="S4039" t="str">
        <f t="shared" si="439"/>
        <v>theater</v>
      </c>
      <c r="T4039" t="str">
        <f t="shared" si="440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 s="12">
        <f t="shared" si="442"/>
        <v>41869.798726851855</v>
      </c>
      <c r="J4040">
        <v>1413573010</v>
      </c>
      <c r="K4040" s="12">
        <f t="shared" si="443"/>
        <v>41929.798726851855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15">
        <f t="shared" si="444"/>
        <v>12.04</v>
      </c>
      <c r="R4040" s="7">
        <f t="shared" si="441"/>
        <v>75.25</v>
      </c>
      <c r="S4040" t="str">
        <f t="shared" si="439"/>
        <v>theater</v>
      </c>
      <c r="T4040" t="str">
        <f t="shared" si="440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 s="12">
        <f t="shared" si="442"/>
        <v>42305.670914351853</v>
      </c>
      <c r="J4041">
        <v>1448949540</v>
      </c>
      <c r="K4041" s="12">
        <f t="shared" si="443"/>
        <v>42339.249305555553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15">
        <f t="shared" si="444"/>
        <v>60</v>
      </c>
      <c r="R4041" s="7">
        <f t="shared" si="441"/>
        <v>60</v>
      </c>
      <c r="S4041" t="str">
        <f t="shared" si="439"/>
        <v>theater</v>
      </c>
      <c r="T4041" t="str">
        <f t="shared" si="440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 s="12">
        <f t="shared" si="442"/>
        <v>42144.231527777782</v>
      </c>
      <c r="J4042">
        <v>1437188400</v>
      </c>
      <c r="K4042" s="12">
        <f t="shared" si="443"/>
        <v>42203.125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15">
        <f t="shared" si="444"/>
        <v>31.25</v>
      </c>
      <c r="R4042" s="7">
        <f t="shared" si="441"/>
        <v>1250</v>
      </c>
      <c r="S4042" t="str">
        <f t="shared" si="439"/>
        <v>theater</v>
      </c>
      <c r="T4042" t="str">
        <f t="shared" si="440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 s="12">
        <f t="shared" si="442"/>
        <v>42559.474004629628</v>
      </c>
      <c r="J4043">
        <v>1473160954</v>
      </c>
      <c r="K4043" s="12">
        <f t="shared" si="443"/>
        <v>42619.474004629628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15">
        <f t="shared" si="444"/>
        <v>0.42</v>
      </c>
      <c r="R4043" s="7">
        <f t="shared" si="441"/>
        <v>10.5</v>
      </c>
      <c r="S4043" t="str">
        <f t="shared" si="439"/>
        <v>theater</v>
      </c>
      <c r="T4043" t="str">
        <f t="shared" si="440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 s="12">
        <f t="shared" si="442"/>
        <v>41995.084074074075</v>
      </c>
      <c r="J4044">
        <v>1421781360</v>
      </c>
      <c r="K4044" s="12">
        <f t="shared" si="443"/>
        <v>42024.802777777775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15">
        <f t="shared" si="444"/>
        <v>0.21</v>
      </c>
      <c r="R4044" s="7">
        <f t="shared" si="441"/>
        <v>7</v>
      </c>
      <c r="S4044" t="str">
        <f t="shared" si="439"/>
        <v>theater</v>
      </c>
      <c r="T4044" t="str">
        <f t="shared" si="440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 s="12">
        <f t="shared" si="442"/>
        <v>41948.957465277781</v>
      </c>
      <c r="J4045">
        <v>1416524325</v>
      </c>
      <c r="K4045" s="12">
        <f t="shared" si="443"/>
        <v>41963.957465277781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15">
        <f t="shared" si="444"/>
        <v>0</v>
      </c>
      <c r="R4045" s="7" t="e">
        <f t="shared" si="441"/>
        <v>#DIV/0!</v>
      </c>
      <c r="S4045" t="str">
        <f t="shared" si="439"/>
        <v>theater</v>
      </c>
      <c r="T4045" t="str">
        <f t="shared" si="440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 s="12">
        <f t="shared" si="442"/>
        <v>42074.219699074078</v>
      </c>
      <c r="J4046">
        <v>1428642000</v>
      </c>
      <c r="K4046" s="12">
        <f t="shared" si="443"/>
        <v>42104.208333333328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15">
        <f t="shared" si="444"/>
        <v>37.5</v>
      </c>
      <c r="R4046" s="7">
        <f t="shared" si="441"/>
        <v>56.25</v>
      </c>
      <c r="S4046" t="str">
        <f t="shared" si="439"/>
        <v>theater</v>
      </c>
      <c r="T4046" t="str">
        <f t="shared" si="440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 s="12">
        <f t="shared" si="442"/>
        <v>41842.201261574075</v>
      </c>
      <c r="J4047">
        <v>1408596589</v>
      </c>
      <c r="K4047" s="12">
        <f t="shared" si="443"/>
        <v>41872.201261574075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15">
        <f t="shared" si="444"/>
        <v>0.02</v>
      </c>
      <c r="R4047" s="7">
        <f t="shared" si="441"/>
        <v>1</v>
      </c>
      <c r="S4047" t="str">
        <f t="shared" si="439"/>
        <v>theater</v>
      </c>
      <c r="T4047" t="str">
        <f t="shared" si="440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 s="12">
        <f t="shared" si="442"/>
        <v>41904.650578703702</v>
      </c>
      <c r="J4048">
        <v>1413992210</v>
      </c>
      <c r="K4048" s="12">
        <f t="shared" si="443"/>
        <v>41934.650578703702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15">
        <f t="shared" si="444"/>
        <v>8.2142857142857135</v>
      </c>
      <c r="R4048" s="7">
        <f t="shared" si="441"/>
        <v>38.333333333333336</v>
      </c>
      <c r="S4048" t="str">
        <f t="shared" si="439"/>
        <v>theater</v>
      </c>
      <c r="T4048" t="str">
        <f t="shared" si="440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 s="12">
        <f t="shared" si="442"/>
        <v>41991.022488425922</v>
      </c>
      <c r="J4049">
        <v>1420938000</v>
      </c>
      <c r="K4049" s="12">
        <f t="shared" si="443"/>
        <v>42015.041666666672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15">
        <f t="shared" si="444"/>
        <v>2.1999999999999997</v>
      </c>
      <c r="R4049" s="7">
        <f t="shared" si="441"/>
        <v>27.5</v>
      </c>
      <c r="S4049" t="str">
        <f t="shared" si="439"/>
        <v>theater</v>
      </c>
      <c r="T4049" t="str">
        <f t="shared" si="440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 s="12">
        <f t="shared" si="442"/>
        <v>42436.509108796294</v>
      </c>
      <c r="J4050">
        <v>1460373187</v>
      </c>
      <c r="K4050" s="12">
        <f t="shared" si="443"/>
        <v>42471.467442129629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15">
        <f t="shared" si="444"/>
        <v>17.652941176470588</v>
      </c>
      <c r="R4050" s="7">
        <f t="shared" si="441"/>
        <v>32.978021978021978</v>
      </c>
      <c r="S4050" t="str">
        <f t="shared" si="439"/>
        <v>theater</v>
      </c>
      <c r="T4050" t="str">
        <f t="shared" si="440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 s="12">
        <f t="shared" si="442"/>
        <v>42169.958506944444</v>
      </c>
      <c r="J4051">
        <v>1436914815</v>
      </c>
      <c r="K4051" s="12">
        <f t="shared" si="443"/>
        <v>42199.958506944444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15">
        <f t="shared" si="444"/>
        <v>0.08</v>
      </c>
      <c r="R4051" s="7">
        <f t="shared" si="441"/>
        <v>16</v>
      </c>
      <c r="S4051" t="str">
        <f t="shared" si="439"/>
        <v>theater</v>
      </c>
      <c r="T4051" t="str">
        <f t="shared" si="440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 s="12">
        <f t="shared" si="442"/>
        <v>41905.636469907404</v>
      </c>
      <c r="J4052">
        <v>1414077391</v>
      </c>
      <c r="K4052" s="12">
        <f t="shared" si="443"/>
        <v>41935.636469907404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15">
        <f t="shared" si="444"/>
        <v>6.6666666666666666E-2</v>
      </c>
      <c r="R4052" s="7">
        <f t="shared" si="441"/>
        <v>1</v>
      </c>
      <c r="S4052" t="str">
        <f t="shared" si="439"/>
        <v>theater</v>
      </c>
      <c r="T4052" t="str">
        <f t="shared" si="440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 s="12">
        <f t="shared" si="442"/>
        <v>41761.810150462967</v>
      </c>
      <c r="J4053">
        <v>1399618380</v>
      </c>
      <c r="K4053" s="12">
        <f t="shared" si="443"/>
        <v>41768.286805555559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15">
        <f t="shared" si="444"/>
        <v>0</v>
      </c>
      <c r="R4053" s="7" t="e">
        <f t="shared" si="441"/>
        <v>#DIV/0!</v>
      </c>
      <c r="S4053" t="str">
        <f t="shared" si="439"/>
        <v>theater</v>
      </c>
      <c r="T4053" t="str">
        <f t="shared" si="440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 s="12">
        <f t="shared" si="442"/>
        <v>41865.878657407404</v>
      </c>
      <c r="J4054">
        <v>1413234316</v>
      </c>
      <c r="K4054" s="12">
        <f t="shared" si="443"/>
        <v>41925.878657407404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15">
        <f t="shared" si="444"/>
        <v>37.533333333333339</v>
      </c>
      <c r="R4054" s="7">
        <f t="shared" si="441"/>
        <v>86.615384615384613</v>
      </c>
      <c r="S4054" t="str">
        <f t="shared" si="439"/>
        <v>theater</v>
      </c>
      <c r="T4054" t="str">
        <f t="shared" si="440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 s="12">
        <f t="shared" si="442"/>
        <v>41928.690138888887</v>
      </c>
      <c r="J4055">
        <v>1416081600</v>
      </c>
      <c r="K4055" s="12">
        <f t="shared" si="443"/>
        <v>41958.833333333328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15">
        <f t="shared" si="444"/>
        <v>22</v>
      </c>
      <c r="R4055" s="7">
        <f t="shared" si="441"/>
        <v>55</v>
      </c>
      <c r="S4055" t="str">
        <f t="shared" si="439"/>
        <v>theater</v>
      </c>
      <c r="T4055" t="str">
        <f t="shared" si="440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 s="12">
        <f t="shared" si="442"/>
        <v>42613.841261574074</v>
      </c>
      <c r="J4056">
        <v>1475294400</v>
      </c>
      <c r="K4056" s="12">
        <f t="shared" si="443"/>
        <v>42644.166666666672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15">
        <f t="shared" si="444"/>
        <v>0</v>
      </c>
      <c r="R4056" s="7" t="e">
        <f t="shared" si="441"/>
        <v>#DIV/0!</v>
      </c>
      <c r="S4056" t="str">
        <f t="shared" si="439"/>
        <v>theater</v>
      </c>
      <c r="T4056" t="str">
        <f t="shared" si="440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 s="12">
        <f t="shared" si="442"/>
        <v>41779.648506944446</v>
      </c>
      <c r="J4057">
        <v>1403192031</v>
      </c>
      <c r="K4057" s="12">
        <f t="shared" si="443"/>
        <v>41809.648506944446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15">
        <f t="shared" si="444"/>
        <v>17.62</v>
      </c>
      <c r="R4057" s="7">
        <f t="shared" si="441"/>
        <v>41.952380952380949</v>
      </c>
      <c r="S4057" t="str">
        <f t="shared" si="439"/>
        <v>theater</v>
      </c>
      <c r="T4057" t="str">
        <f t="shared" si="440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 s="12">
        <f t="shared" si="442"/>
        <v>42534.933321759265</v>
      </c>
      <c r="J4058">
        <v>1467575940</v>
      </c>
      <c r="K4058" s="12">
        <f t="shared" si="443"/>
        <v>42554.832638888889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15">
        <f t="shared" si="444"/>
        <v>53</v>
      </c>
      <c r="R4058" s="7">
        <f t="shared" si="441"/>
        <v>88.333333333333329</v>
      </c>
      <c r="S4058" t="str">
        <f t="shared" si="439"/>
        <v>theater</v>
      </c>
      <c r="T4058" t="str">
        <f t="shared" si="440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 s="12">
        <f t="shared" si="442"/>
        <v>42310.968518518523</v>
      </c>
      <c r="J4059">
        <v>1448492400</v>
      </c>
      <c r="K4059" s="12">
        <f t="shared" si="443"/>
        <v>42333.958333333328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15">
        <f t="shared" si="444"/>
        <v>22.142857142857142</v>
      </c>
      <c r="R4059" s="7">
        <f t="shared" si="441"/>
        <v>129.16666666666666</v>
      </c>
      <c r="S4059" t="str">
        <f t="shared" si="439"/>
        <v>theater</v>
      </c>
      <c r="T4059" t="str">
        <f t="shared" si="440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 s="12">
        <f t="shared" si="442"/>
        <v>42446.060694444444</v>
      </c>
      <c r="J4060">
        <v>1459483140</v>
      </c>
      <c r="K4060" s="12">
        <f t="shared" si="443"/>
        <v>42461.165972222225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15">
        <f t="shared" si="444"/>
        <v>2.5333333333333332</v>
      </c>
      <c r="R4060" s="7">
        <f t="shared" si="441"/>
        <v>23.75</v>
      </c>
      <c r="S4060" t="str">
        <f t="shared" si="439"/>
        <v>theater</v>
      </c>
      <c r="T4060" t="str">
        <f t="shared" si="440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 s="12">
        <f t="shared" si="442"/>
        <v>41866.640648148146</v>
      </c>
      <c r="J4061">
        <v>1410836400</v>
      </c>
      <c r="K4061" s="12">
        <f t="shared" si="443"/>
        <v>41898.125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15">
        <f t="shared" si="444"/>
        <v>2.5</v>
      </c>
      <c r="R4061" s="7">
        <f t="shared" si="441"/>
        <v>35.714285714285715</v>
      </c>
      <c r="S4061" t="str">
        <f t="shared" si="439"/>
        <v>theater</v>
      </c>
      <c r="T4061" t="str">
        <f t="shared" si="440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 s="12">
        <f t="shared" si="442"/>
        <v>41779.695092592592</v>
      </c>
      <c r="J4062">
        <v>1403539200</v>
      </c>
      <c r="K4062" s="12">
        <f t="shared" si="443"/>
        <v>41813.666666666664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15">
        <f t="shared" si="444"/>
        <v>2.85</v>
      </c>
      <c r="R4062" s="7">
        <f t="shared" si="441"/>
        <v>57</v>
      </c>
      <c r="S4062" t="str">
        <f t="shared" si="439"/>
        <v>theater</v>
      </c>
      <c r="T4062" t="str">
        <f t="shared" si="440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 s="12">
        <f t="shared" si="442"/>
        <v>42421.141469907408</v>
      </c>
      <c r="J4063">
        <v>1461205423</v>
      </c>
      <c r="K4063" s="12">
        <f t="shared" si="443"/>
        <v>42481.099803240737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15">
        <f t="shared" si="444"/>
        <v>0</v>
      </c>
      <c r="R4063" s="7" t="e">
        <f t="shared" si="441"/>
        <v>#DIV/0!</v>
      </c>
      <c r="S4063" t="str">
        <f t="shared" si="439"/>
        <v>theater</v>
      </c>
      <c r="T4063" t="str">
        <f t="shared" si="440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 s="12">
        <f t="shared" si="442"/>
        <v>42523.739212962959</v>
      </c>
      <c r="J4064">
        <v>1467481468</v>
      </c>
      <c r="K4064" s="12">
        <f t="shared" si="443"/>
        <v>42553.739212962959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15">
        <f t="shared" si="444"/>
        <v>2.4500000000000002</v>
      </c>
      <c r="R4064" s="7">
        <f t="shared" si="441"/>
        <v>163.33333333333334</v>
      </c>
      <c r="S4064" t="str">
        <f t="shared" ref="S4064:S4115" si="445">LEFT(P4064,8-1)</f>
        <v>theater</v>
      </c>
      <c r="T4064" t="str">
        <f t="shared" si="440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 s="12">
        <f t="shared" si="442"/>
        <v>41787.681527777779</v>
      </c>
      <c r="J4065">
        <v>1403886084</v>
      </c>
      <c r="K4065" s="12">
        <f t="shared" si="443"/>
        <v>41817.681527777779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15">
        <f t="shared" si="444"/>
        <v>1.4210526315789473</v>
      </c>
      <c r="R4065" s="7">
        <f t="shared" si="441"/>
        <v>15</v>
      </c>
      <c r="S4065" t="str">
        <f t="shared" si="445"/>
        <v>theater</v>
      </c>
      <c r="T4065" t="str">
        <f t="shared" si="440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 s="12">
        <f t="shared" si="442"/>
        <v>42093.588263888887</v>
      </c>
      <c r="J4066">
        <v>1430316426</v>
      </c>
      <c r="K4066" s="12">
        <f t="shared" si="443"/>
        <v>42123.588263888887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15">
        <f t="shared" si="444"/>
        <v>19.25</v>
      </c>
      <c r="R4066" s="7">
        <f t="shared" si="441"/>
        <v>64.166666666666671</v>
      </c>
      <c r="S4066" t="str">
        <f t="shared" si="445"/>
        <v>theater</v>
      </c>
      <c r="T4066" t="str">
        <f t="shared" si="440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 s="12">
        <f t="shared" si="442"/>
        <v>41833.951516203706</v>
      </c>
      <c r="J4067">
        <v>1407883811</v>
      </c>
      <c r="K4067" s="12">
        <f t="shared" si="443"/>
        <v>41863.951516203706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15">
        <f t="shared" si="444"/>
        <v>0.67500000000000004</v>
      </c>
      <c r="R4067" s="7">
        <f t="shared" si="441"/>
        <v>6.75</v>
      </c>
      <c r="S4067" t="str">
        <f t="shared" si="445"/>
        <v>theater</v>
      </c>
      <c r="T4067" t="str">
        <f t="shared" si="440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 s="12">
        <f t="shared" si="442"/>
        <v>42479.039212962962</v>
      </c>
      <c r="J4068">
        <v>1463619388</v>
      </c>
      <c r="K4068" s="12">
        <f t="shared" si="443"/>
        <v>42509.039212962962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15">
        <f t="shared" si="444"/>
        <v>0.16666666666666669</v>
      </c>
      <c r="R4068" s="7">
        <f t="shared" si="441"/>
        <v>25</v>
      </c>
      <c r="S4068" t="str">
        <f t="shared" si="445"/>
        <v>theater</v>
      </c>
      <c r="T4068" t="str">
        <f t="shared" si="440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 s="12">
        <f t="shared" si="442"/>
        <v>42235.117476851854</v>
      </c>
      <c r="J4069">
        <v>1443408550</v>
      </c>
      <c r="K4069" s="12">
        <f t="shared" si="443"/>
        <v>42275.117476851854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15">
        <f t="shared" si="444"/>
        <v>60.9</v>
      </c>
      <c r="R4069" s="7">
        <f t="shared" si="441"/>
        <v>179.11764705882354</v>
      </c>
      <c r="S4069" t="str">
        <f t="shared" si="445"/>
        <v>theater</v>
      </c>
      <c r="T4069" t="str">
        <f t="shared" si="440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 s="12">
        <f t="shared" si="442"/>
        <v>42718.963599537034</v>
      </c>
      <c r="J4070">
        <v>1484348700</v>
      </c>
      <c r="K4070" s="12">
        <f t="shared" si="443"/>
        <v>42748.961805555555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15">
        <f t="shared" si="444"/>
        <v>1</v>
      </c>
      <c r="R4070" s="7">
        <f t="shared" si="441"/>
        <v>34.950000000000003</v>
      </c>
      <c r="S4070" t="str">
        <f t="shared" si="445"/>
        <v>theater</v>
      </c>
      <c r="T4070" t="str">
        <f t="shared" si="440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 s="12">
        <f t="shared" si="442"/>
        <v>42022.661527777775</v>
      </c>
      <c r="J4071">
        <v>1425124800</v>
      </c>
      <c r="K4071" s="12">
        <f t="shared" si="443"/>
        <v>42063.5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15">
        <f t="shared" si="444"/>
        <v>34.4</v>
      </c>
      <c r="R4071" s="7">
        <f t="shared" si="441"/>
        <v>33.07692307692308</v>
      </c>
      <c r="S4071" t="str">
        <f t="shared" si="445"/>
        <v>theater</v>
      </c>
      <c r="T4071" t="str">
        <f t="shared" si="440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 s="12">
        <f t="shared" si="442"/>
        <v>42031.666898148149</v>
      </c>
      <c r="J4072">
        <v>1425178800</v>
      </c>
      <c r="K4072" s="12">
        <f t="shared" si="443"/>
        <v>42064.125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15">
        <f t="shared" si="444"/>
        <v>16.5</v>
      </c>
      <c r="R4072" s="7">
        <f t="shared" si="441"/>
        <v>27.5</v>
      </c>
      <c r="S4072" t="str">
        <f t="shared" si="445"/>
        <v>theater</v>
      </c>
      <c r="T4072" t="str">
        <f t="shared" si="440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 s="12">
        <f t="shared" si="442"/>
        <v>42700.804756944446</v>
      </c>
      <c r="J4073">
        <v>1482779931</v>
      </c>
      <c r="K4073" s="12">
        <f t="shared" si="443"/>
        <v>42730.804756944446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15">
        <f t="shared" si="444"/>
        <v>0</v>
      </c>
      <c r="R4073" s="7" t="e">
        <f t="shared" si="441"/>
        <v>#DIV/0!</v>
      </c>
      <c r="S4073" t="str">
        <f t="shared" si="445"/>
        <v>theater</v>
      </c>
      <c r="T4073" t="str">
        <f t="shared" si="440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 s="12">
        <f t="shared" si="442"/>
        <v>41812.77443287037</v>
      </c>
      <c r="J4074">
        <v>1408646111</v>
      </c>
      <c r="K4074" s="12">
        <f t="shared" si="443"/>
        <v>41872.77443287037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15">
        <f t="shared" si="444"/>
        <v>0.4</v>
      </c>
      <c r="R4074" s="7">
        <f t="shared" si="441"/>
        <v>2</v>
      </c>
      <c r="S4074" t="str">
        <f t="shared" si="445"/>
        <v>theater</v>
      </c>
      <c r="T4074" t="str">
        <f t="shared" si="440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 s="12">
        <f t="shared" si="442"/>
        <v>42078.34520833334</v>
      </c>
      <c r="J4075">
        <v>1431144000</v>
      </c>
      <c r="K4075" s="12">
        <f t="shared" si="443"/>
        <v>42133.166666666672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15">
        <f t="shared" si="444"/>
        <v>1.0571428571428572</v>
      </c>
      <c r="R4075" s="7">
        <f t="shared" si="441"/>
        <v>18.5</v>
      </c>
      <c r="S4075" t="str">
        <f t="shared" si="445"/>
        <v>theater</v>
      </c>
      <c r="T4075" t="str">
        <f t="shared" si="440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 s="12">
        <f t="shared" si="442"/>
        <v>42283.552951388891</v>
      </c>
      <c r="J4076">
        <v>1446732975</v>
      </c>
      <c r="K4076" s="12">
        <f t="shared" si="443"/>
        <v>42313.594618055555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15">
        <f t="shared" si="444"/>
        <v>26.727272727272727</v>
      </c>
      <c r="R4076" s="7">
        <f t="shared" si="441"/>
        <v>35</v>
      </c>
      <c r="S4076" t="str">
        <f t="shared" si="445"/>
        <v>theater</v>
      </c>
      <c r="T4076" t="str">
        <f t="shared" si="440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 s="12">
        <f t="shared" si="442"/>
        <v>41779.045937499999</v>
      </c>
      <c r="J4077">
        <v>1404149280</v>
      </c>
      <c r="K4077" s="12">
        <f t="shared" si="443"/>
        <v>41820.727777777778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15">
        <f t="shared" si="444"/>
        <v>28.799999999999997</v>
      </c>
      <c r="R4077" s="7">
        <f t="shared" si="441"/>
        <v>44.307692307692307</v>
      </c>
      <c r="S4077" t="str">
        <f t="shared" si="445"/>
        <v>theater</v>
      </c>
      <c r="T4077" t="str">
        <f t="shared" si="440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 s="12">
        <f t="shared" si="442"/>
        <v>41905.795706018522</v>
      </c>
      <c r="J4078">
        <v>1413921060</v>
      </c>
      <c r="K4078" s="12">
        <f t="shared" si="443"/>
        <v>41933.82708333333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15">
        <f t="shared" si="444"/>
        <v>0</v>
      </c>
      <c r="R4078" s="7" t="e">
        <f t="shared" si="441"/>
        <v>#DIV/0!</v>
      </c>
      <c r="S4078" t="str">
        <f t="shared" si="445"/>
        <v>theater</v>
      </c>
      <c r="T4078" t="str">
        <f t="shared" si="440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 s="12">
        <f t="shared" si="442"/>
        <v>42695.7105787037</v>
      </c>
      <c r="J4079">
        <v>1482339794</v>
      </c>
      <c r="K4079" s="12">
        <f t="shared" si="443"/>
        <v>42725.7105787037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15">
        <f t="shared" si="444"/>
        <v>8.9</v>
      </c>
      <c r="R4079" s="7">
        <f t="shared" si="441"/>
        <v>222.5</v>
      </c>
      <c r="S4079" t="str">
        <f t="shared" si="445"/>
        <v>theater</v>
      </c>
      <c r="T4079" t="str">
        <f t="shared" si="440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 s="12">
        <f t="shared" si="442"/>
        <v>42732.787523148145</v>
      </c>
      <c r="J4080">
        <v>1485543242</v>
      </c>
      <c r="K4080" s="12">
        <f t="shared" si="443"/>
        <v>42762.787523148145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15">
        <f t="shared" si="444"/>
        <v>0</v>
      </c>
      <c r="R4080" s="7" t="e">
        <f t="shared" si="441"/>
        <v>#DIV/0!</v>
      </c>
      <c r="S4080" t="str">
        <f t="shared" si="445"/>
        <v>theater</v>
      </c>
      <c r="T4080" t="str">
        <f t="shared" si="440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 s="12">
        <f t="shared" si="442"/>
        <v>42510.938900462963</v>
      </c>
      <c r="J4081">
        <v>1466375521</v>
      </c>
      <c r="K4081" s="12">
        <f t="shared" si="443"/>
        <v>42540.938900462963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15">
        <f t="shared" si="444"/>
        <v>0.16666666666666669</v>
      </c>
      <c r="R4081" s="7">
        <f t="shared" si="441"/>
        <v>5</v>
      </c>
      <c r="S4081" t="str">
        <f t="shared" si="445"/>
        <v>theater</v>
      </c>
      <c r="T4081" t="str">
        <f t="shared" si="440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 s="12">
        <f t="shared" si="442"/>
        <v>42511.698101851856</v>
      </c>
      <c r="J4082">
        <v>1465930440</v>
      </c>
      <c r="K4082" s="12">
        <f t="shared" si="443"/>
        <v>42535.787500000006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15">
        <f t="shared" si="444"/>
        <v>0</v>
      </c>
      <c r="R4082" s="7" t="e">
        <f t="shared" si="441"/>
        <v>#DIV/0!</v>
      </c>
      <c r="S4082" t="str">
        <f t="shared" si="445"/>
        <v>theater</v>
      </c>
      <c r="T4082" t="str">
        <f t="shared" si="440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 s="12">
        <f t="shared" si="442"/>
        <v>42041.581307870365</v>
      </c>
      <c r="J4083">
        <v>1425819425</v>
      </c>
      <c r="K4083" s="12">
        <f t="shared" si="443"/>
        <v>42071.539641203708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15">
        <f t="shared" si="444"/>
        <v>15.737410071942445</v>
      </c>
      <c r="R4083" s="7">
        <f t="shared" si="441"/>
        <v>29.166666666666668</v>
      </c>
      <c r="S4083" t="str">
        <f t="shared" si="445"/>
        <v>theater</v>
      </c>
      <c r="T4083" t="str">
        <f t="shared" ref="T4083:T4115" si="446">RIGHT(P4083,6-1)</f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 s="12">
        <f t="shared" si="442"/>
        <v>42307.189270833333</v>
      </c>
      <c r="J4084">
        <v>1447542000</v>
      </c>
      <c r="K4084" s="12">
        <f t="shared" si="443"/>
        <v>42322.958333333328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15">
        <f t="shared" si="444"/>
        <v>2</v>
      </c>
      <c r="R4084" s="7">
        <f t="shared" si="441"/>
        <v>1.5</v>
      </c>
      <c r="S4084" t="str">
        <f t="shared" si="445"/>
        <v>theater</v>
      </c>
      <c r="T4084" t="str">
        <f t="shared" si="446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 s="12">
        <f t="shared" si="442"/>
        <v>42353.761759259258</v>
      </c>
      <c r="J4085">
        <v>1452795416</v>
      </c>
      <c r="K4085" s="12">
        <f t="shared" si="443"/>
        <v>42383.761759259258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15">
        <f t="shared" si="444"/>
        <v>21.685714285714287</v>
      </c>
      <c r="R4085" s="7">
        <f t="shared" si="441"/>
        <v>126.5</v>
      </c>
      <c r="S4085" t="str">
        <f t="shared" si="445"/>
        <v>theater</v>
      </c>
      <c r="T4085" t="str">
        <f t="shared" si="446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 s="12">
        <f t="shared" si="442"/>
        <v>42622.436412037037</v>
      </c>
      <c r="J4086">
        <v>1476008906</v>
      </c>
      <c r="K4086" s="12">
        <f t="shared" si="443"/>
        <v>42652.436412037037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15">
        <f t="shared" si="444"/>
        <v>0.33333333333333337</v>
      </c>
      <c r="R4086" s="7">
        <f t="shared" si="441"/>
        <v>10</v>
      </c>
      <c r="S4086" t="str">
        <f t="shared" si="445"/>
        <v>theater</v>
      </c>
      <c r="T4086" t="str">
        <f t="shared" si="446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 s="12">
        <f t="shared" si="442"/>
        <v>42058.603877314818</v>
      </c>
      <c r="J4087">
        <v>1427169540</v>
      </c>
      <c r="K4087" s="12">
        <f t="shared" si="443"/>
        <v>42087.165972222225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15">
        <f t="shared" si="444"/>
        <v>0.2857142857142857</v>
      </c>
      <c r="R4087" s="7">
        <f t="shared" si="441"/>
        <v>10</v>
      </c>
      <c r="S4087" t="str">
        <f t="shared" si="445"/>
        <v>theater</v>
      </c>
      <c r="T4087" t="str">
        <f t="shared" si="446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 s="12">
        <f t="shared" si="442"/>
        <v>42304.940960648149</v>
      </c>
      <c r="J4088">
        <v>1448078400</v>
      </c>
      <c r="K4088" s="12">
        <f t="shared" si="443"/>
        <v>42329.166666666672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15">
        <f t="shared" si="444"/>
        <v>4.7</v>
      </c>
      <c r="R4088" s="7">
        <f t="shared" si="441"/>
        <v>9.4</v>
      </c>
      <c r="S4088" t="str">
        <f t="shared" si="445"/>
        <v>theater</v>
      </c>
      <c r="T4088" t="str">
        <f t="shared" si="446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 s="12">
        <f t="shared" si="442"/>
        <v>42538.742893518516</v>
      </c>
      <c r="J4089">
        <v>1468777786</v>
      </c>
      <c r="K4089" s="12">
        <f t="shared" si="443"/>
        <v>42568.742893518516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15">
        <f t="shared" si="444"/>
        <v>0</v>
      </c>
      <c r="R4089" s="7" t="e">
        <f t="shared" si="441"/>
        <v>#DIV/0!</v>
      </c>
      <c r="S4089" t="str">
        <f t="shared" si="445"/>
        <v>theater</v>
      </c>
      <c r="T4089" t="str">
        <f t="shared" si="446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 s="12">
        <f t="shared" si="442"/>
        <v>41990.612546296295</v>
      </c>
      <c r="J4090">
        <v>1421403960</v>
      </c>
      <c r="K4090" s="12">
        <f t="shared" si="443"/>
        <v>42020.434722222228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15">
        <f t="shared" si="444"/>
        <v>10.8</v>
      </c>
      <c r="R4090" s="7">
        <f t="shared" si="441"/>
        <v>72</v>
      </c>
      <c r="S4090" t="str">
        <f t="shared" si="445"/>
        <v>theater</v>
      </c>
      <c r="T4090" t="str">
        <f t="shared" si="446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 s="12">
        <f t="shared" si="442"/>
        <v>42122.732499999998</v>
      </c>
      <c r="J4091">
        <v>1433093700</v>
      </c>
      <c r="K4091" s="12">
        <f t="shared" si="443"/>
        <v>42155.732638888891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15">
        <f t="shared" si="444"/>
        <v>4.8</v>
      </c>
      <c r="R4091" s="7">
        <f t="shared" si="441"/>
        <v>30</v>
      </c>
      <c r="S4091" t="str">
        <f t="shared" si="445"/>
        <v>theater</v>
      </c>
      <c r="T4091" t="str">
        <f t="shared" si="446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 s="12">
        <f t="shared" si="442"/>
        <v>42209.67288194444</v>
      </c>
      <c r="J4092">
        <v>1438959600</v>
      </c>
      <c r="K4092" s="12">
        <f t="shared" si="443"/>
        <v>42223.625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15">
        <f t="shared" si="444"/>
        <v>3.2</v>
      </c>
      <c r="R4092" s="7">
        <f t="shared" si="441"/>
        <v>10.666666666666666</v>
      </c>
      <c r="S4092" t="str">
        <f t="shared" si="445"/>
        <v>theater</v>
      </c>
      <c r="T4092" t="str">
        <f t="shared" si="446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 s="12">
        <f t="shared" si="442"/>
        <v>41990.506377314814</v>
      </c>
      <c r="J4093">
        <v>1421410151</v>
      </c>
      <c r="K4093" s="12">
        <f t="shared" si="443"/>
        <v>42020.506377314814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15">
        <f t="shared" si="444"/>
        <v>12.75</v>
      </c>
      <c r="R4093" s="7">
        <f t="shared" si="441"/>
        <v>25.5</v>
      </c>
      <c r="S4093" t="str">
        <f t="shared" si="445"/>
        <v>theater</v>
      </c>
      <c r="T4093" t="str">
        <f t="shared" si="446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 s="12">
        <f t="shared" si="442"/>
        <v>42039.194988425923</v>
      </c>
      <c r="J4094">
        <v>1428205247</v>
      </c>
      <c r="K4094" s="12">
        <f t="shared" si="443"/>
        <v>42099.153321759266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15">
        <f t="shared" si="444"/>
        <v>1.8181818181818181E-2</v>
      </c>
      <c r="R4094" s="7">
        <f t="shared" ref="R4094:R4115" si="447">(E4094/N4094)</f>
        <v>20</v>
      </c>
      <c r="S4094" t="str">
        <f t="shared" si="445"/>
        <v>theater</v>
      </c>
      <c r="T4094" t="str">
        <f t="shared" si="446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 s="12">
        <f t="shared" si="442"/>
        <v>42178.815891203703</v>
      </c>
      <c r="J4095">
        <v>1440272093</v>
      </c>
      <c r="K4095" s="12">
        <f t="shared" si="443"/>
        <v>42238.815891203703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15">
        <f t="shared" si="444"/>
        <v>2.4</v>
      </c>
      <c r="R4095" s="7">
        <f t="shared" si="447"/>
        <v>15</v>
      </c>
      <c r="S4095" t="str">
        <f t="shared" si="445"/>
        <v>theater</v>
      </c>
      <c r="T4095" t="str">
        <f t="shared" si="446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 s="12">
        <f t="shared" si="442"/>
        <v>41890.086805555555</v>
      </c>
      <c r="J4096">
        <v>1413953940</v>
      </c>
      <c r="K4096" s="12">
        <f t="shared" si="443"/>
        <v>41934.207638888889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15">
        <f t="shared" si="444"/>
        <v>36.5</v>
      </c>
      <c r="R4096" s="7">
        <f t="shared" si="447"/>
        <v>91.25</v>
      </c>
      <c r="S4096" t="str">
        <f t="shared" si="445"/>
        <v>theater</v>
      </c>
      <c r="T4096" t="str">
        <f t="shared" si="446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 s="12">
        <f t="shared" si="442"/>
        <v>42693.031828703708</v>
      </c>
      <c r="J4097">
        <v>1482108350</v>
      </c>
      <c r="K4097" s="12">
        <f t="shared" si="443"/>
        <v>42723.031828703708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15">
        <f t="shared" si="444"/>
        <v>2.666666666666667</v>
      </c>
      <c r="R4097" s="7">
        <f t="shared" si="447"/>
        <v>800</v>
      </c>
      <c r="S4097" t="str">
        <f t="shared" si="445"/>
        <v>theater</v>
      </c>
      <c r="T4097" t="str">
        <f t="shared" si="446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 s="12">
        <f t="shared" si="442"/>
        <v>42750.530312499999</v>
      </c>
      <c r="J4098">
        <v>1488271860</v>
      </c>
      <c r="K4098" s="12">
        <f t="shared" si="443"/>
        <v>42794.368749999994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15">
        <f t="shared" si="444"/>
        <v>11.428571428571429</v>
      </c>
      <c r="R4098" s="7">
        <f t="shared" si="447"/>
        <v>80</v>
      </c>
      <c r="S4098" t="str">
        <f t="shared" si="445"/>
        <v>theater</v>
      </c>
      <c r="T4098" t="str">
        <f t="shared" si="446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 s="12">
        <f t="shared" ref="I4099:I4115" si="448">(((L4099/60)/60)/24)+DATE(1970, 1, 1)</f>
        <v>42344.824502314819</v>
      </c>
      <c r="J4099">
        <v>1454284500</v>
      </c>
      <c r="K4099" s="12">
        <f t="shared" ref="K4099:K4115" si="449">(((J4099/60)/60)/24)+DATE(1970, 1, 1)</f>
        <v>42400.996527777781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15">
        <f t="shared" ref="Q4099:Q4115" si="450">E4099/D4099*100</f>
        <v>0</v>
      </c>
      <c r="R4099" s="7" t="e">
        <f t="shared" si="447"/>
        <v>#DIV/0!</v>
      </c>
      <c r="S4099" t="str">
        <f t="shared" si="445"/>
        <v>theater</v>
      </c>
      <c r="T4099" t="str">
        <f t="shared" si="446"/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 s="12">
        <f t="shared" si="448"/>
        <v>42495.722187499996</v>
      </c>
      <c r="J4100">
        <v>1465060797</v>
      </c>
      <c r="K4100" s="12">
        <f t="shared" si="449"/>
        <v>42525.722187499996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15">
        <f t="shared" si="450"/>
        <v>0</v>
      </c>
      <c r="R4100" s="7" t="e">
        <f t="shared" si="447"/>
        <v>#DIV/0!</v>
      </c>
      <c r="S4100" t="str">
        <f t="shared" si="445"/>
        <v>theater</v>
      </c>
      <c r="T4100" t="str">
        <f t="shared" si="446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 s="12">
        <f t="shared" si="448"/>
        <v>42570.850381944445</v>
      </c>
      <c r="J4101">
        <v>1472847873</v>
      </c>
      <c r="K4101" s="12">
        <f t="shared" si="449"/>
        <v>42615.850381944445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15">
        <f t="shared" si="450"/>
        <v>1.1111111111111112</v>
      </c>
      <c r="R4101" s="7">
        <f t="shared" si="447"/>
        <v>50</v>
      </c>
      <c r="S4101" t="str">
        <f t="shared" si="445"/>
        <v>theater</v>
      </c>
      <c r="T4101" t="str">
        <f t="shared" si="446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 s="12">
        <f t="shared" si="448"/>
        <v>41927.124884259261</v>
      </c>
      <c r="J4102">
        <v>1414205990</v>
      </c>
      <c r="K4102" s="12">
        <f t="shared" si="449"/>
        <v>41937.124884259261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15">
        <f t="shared" si="450"/>
        <v>0</v>
      </c>
      <c r="R4102" s="7" t="e">
        <f t="shared" si="447"/>
        <v>#DIV/0!</v>
      </c>
      <c r="S4102" t="str">
        <f t="shared" si="445"/>
        <v>theater</v>
      </c>
      <c r="T4102" t="str">
        <f t="shared" si="446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 s="12">
        <f t="shared" si="448"/>
        <v>42730.903726851851</v>
      </c>
      <c r="J4103">
        <v>1485380482</v>
      </c>
      <c r="K4103" s="12">
        <f t="shared" si="449"/>
        <v>42760.903726851851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15">
        <f t="shared" si="450"/>
        <v>0</v>
      </c>
      <c r="R4103" s="7" t="e">
        <f t="shared" si="447"/>
        <v>#DIV/0!</v>
      </c>
      <c r="S4103" t="str">
        <f t="shared" si="445"/>
        <v>theater</v>
      </c>
      <c r="T4103" t="str">
        <f t="shared" si="446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 s="12">
        <f t="shared" si="448"/>
        <v>42475.848067129627</v>
      </c>
      <c r="J4104">
        <v>1463343673</v>
      </c>
      <c r="K4104" s="12">
        <f t="shared" si="449"/>
        <v>42505.848067129627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15">
        <f t="shared" si="450"/>
        <v>27.400000000000002</v>
      </c>
      <c r="R4104" s="7">
        <f t="shared" si="447"/>
        <v>22.833333333333332</v>
      </c>
      <c r="S4104" t="str">
        <f t="shared" si="445"/>
        <v>theater</v>
      </c>
      <c r="T4104" t="str">
        <f t="shared" si="446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 s="12">
        <f t="shared" si="448"/>
        <v>42188.83293981482</v>
      </c>
      <c r="J4105">
        <v>1440613920</v>
      </c>
      <c r="K4105" s="12">
        <f t="shared" si="449"/>
        <v>42242.772222222222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15">
        <f t="shared" si="450"/>
        <v>10</v>
      </c>
      <c r="R4105" s="7">
        <f t="shared" si="447"/>
        <v>16.666666666666668</v>
      </c>
      <c r="S4105" t="str">
        <f t="shared" si="445"/>
        <v>theater</v>
      </c>
      <c r="T4105" t="str">
        <f t="shared" si="446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 s="12">
        <f t="shared" si="448"/>
        <v>42640.278171296297</v>
      </c>
      <c r="J4106">
        <v>1477550434</v>
      </c>
      <c r="K4106" s="12">
        <f t="shared" si="449"/>
        <v>42670.278171296297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15">
        <f t="shared" si="450"/>
        <v>21.366666666666667</v>
      </c>
      <c r="R4106" s="7">
        <f t="shared" si="447"/>
        <v>45.785714285714285</v>
      </c>
      <c r="S4106" t="str">
        <f t="shared" si="445"/>
        <v>theater</v>
      </c>
      <c r="T4106" t="str">
        <f t="shared" si="446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 s="12">
        <f t="shared" si="448"/>
        <v>42697.010520833333</v>
      </c>
      <c r="J4107">
        <v>1482711309</v>
      </c>
      <c r="K4107" s="12">
        <f t="shared" si="449"/>
        <v>42730.010520833333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15">
        <f t="shared" si="450"/>
        <v>6.9696969696969706</v>
      </c>
      <c r="R4107" s="7">
        <f t="shared" si="447"/>
        <v>383.33333333333331</v>
      </c>
      <c r="S4107" t="str">
        <f t="shared" si="445"/>
        <v>theater</v>
      </c>
      <c r="T4107" t="str">
        <f t="shared" si="446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 s="12">
        <f t="shared" si="448"/>
        <v>42053.049375000002</v>
      </c>
      <c r="J4108">
        <v>1427936400</v>
      </c>
      <c r="K4108" s="12">
        <f t="shared" si="449"/>
        <v>42096.041666666672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15">
        <f t="shared" si="450"/>
        <v>70.599999999999994</v>
      </c>
      <c r="R4108" s="7">
        <f t="shared" si="447"/>
        <v>106.96969696969697</v>
      </c>
      <c r="S4108" t="str">
        <f t="shared" si="445"/>
        <v>theater</v>
      </c>
      <c r="T4108" t="str">
        <f t="shared" si="446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 s="12">
        <f t="shared" si="448"/>
        <v>41883.916678240741</v>
      </c>
      <c r="J4109">
        <v>1411596001</v>
      </c>
      <c r="K4109" s="12">
        <f t="shared" si="449"/>
        <v>41906.916678240741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15">
        <f t="shared" si="450"/>
        <v>2.0500000000000003</v>
      </c>
      <c r="R4109" s="7">
        <f t="shared" si="447"/>
        <v>10.25</v>
      </c>
      <c r="S4109" t="str">
        <f t="shared" si="445"/>
        <v>theater</v>
      </c>
      <c r="T4109" t="str">
        <f t="shared" si="446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 s="12">
        <f t="shared" si="448"/>
        <v>42767.031678240746</v>
      </c>
      <c r="J4110">
        <v>1488517200</v>
      </c>
      <c r="K4110" s="12">
        <f t="shared" si="449"/>
        <v>42797.208333333328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15">
        <f t="shared" si="450"/>
        <v>1.9666666666666666</v>
      </c>
      <c r="R4110" s="7">
        <f t="shared" si="447"/>
        <v>59</v>
      </c>
      <c r="S4110" t="str">
        <f t="shared" si="445"/>
        <v>theater</v>
      </c>
      <c r="T4110" t="str">
        <f t="shared" si="446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 s="12">
        <f t="shared" si="448"/>
        <v>42307.539398148147</v>
      </c>
      <c r="J4111">
        <v>1448805404</v>
      </c>
      <c r="K4111" s="12">
        <f t="shared" si="449"/>
        <v>42337.581064814818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15">
        <f t="shared" si="450"/>
        <v>0</v>
      </c>
      <c r="R4111" s="7" t="e">
        <f t="shared" si="447"/>
        <v>#DIV/0!</v>
      </c>
      <c r="S4111" t="str">
        <f t="shared" si="445"/>
        <v>theater</v>
      </c>
      <c r="T4111" t="str">
        <f t="shared" si="446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 s="12">
        <f t="shared" si="448"/>
        <v>42512.626747685179</v>
      </c>
      <c r="J4112">
        <v>1469113351</v>
      </c>
      <c r="K4112" s="12">
        <f t="shared" si="449"/>
        <v>42572.626747685179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15">
        <f t="shared" si="450"/>
        <v>28.666666666666668</v>
      </c>
      <c r="R4112" s="7">
        <f t="shared" si="447"/>
        <v>14.333333333333334</v>
      </c>
      <c r="S4112" t="str">
        <f t="shared" si="445"/>
        <v>theater</v>
      </c>
      <c r="T4112" t="str">
        <f t="shared" si="446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 s="12">
        <f t="shared" si="448"/>
        <v>42029.135879629626</v>
      </c>
      <c r="J4113">
        <v>1424747740</v>
      </c>
      <c r="K4113" s="12">
        <f t="shared" si="449"/>
        <v>42059.135879629626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15">
        <f t="shared" si="450"/>
        <v>3.1333333333333333</v>
      </c>
      <c r="R4113" s="7">
        <f t="shared" si="447"/>
        <v>15.666666666666666</v>
      </c>
      <c r="S4113" t="str">
        <f t="shared" si="445"/>
        <v>theater</v>
      </c>
      <c r="T4113" t="str">
        <f t="shared" si="446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 s="12">
        <f t="shared" si="448"/>
        <v>42400.946597222224</v>
      </c>
      <c r="J4114">
        <v>1456617600</v>
      </c>
      <c r="K4114" s="12">
        <f t="shared" si="449"/>
        <v>42428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15">
        <f t="shared" si="450"/>
        <v>0.04</v>
      </c>
      <c r="R4114" s="7">
        <f t="shared" si="447"/>
        <v>1</v>
      </c>
      <c r="S4114" t="str">
        <f t="shared" si="445"/>
        <v>theater</v>
      </c>
      <c r="T4114" t="str">
        <f t="shared" si="446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 s="12">
        <f t="shared" si="448"/>
        <v>42358.573182870372</v>
      </c>
      <c r="J4115">
        <v>1452234840</v>
      </c>
      <c r="K4115" s="12">
        <f t="shared" si="449"/>
        <v>42377.273611111115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15">
        <f t="shared" si="450"/>
        <v>0.2</v>
      </c>
      <c r="R4115" s="7">
        <f t="shared" si="447"/>
        <v>1</v>
      </c>
      <c r="S4115" t="str">
        <f t="shared" si="445"/>
        <v>theater</v>
      </c>
      <c r="T4115" t="str">
        <f t="shared" si="446"/>
        <v>plays</v>
      </c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ignoredErrors>
    <ignoredError sqref="R126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A126-2A64-40FA-B6DF-B821E042BF09}">
  <dimension ref="A1:F14"/>
  <sheetViews>
    <sheetView workbookViewId="0">
      <selection activeCell="P21" sqref="P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8320</v>
      </c>
    </row>
    <row r="3" spans="1:6" x14ac:dyDescent="0.25">
      <c r="A3" s="8" t="s">
        <v>8323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9" t="s">
        <v>8322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8318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8317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8319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83DB3-F6B4-477D-A1B1-5ECB27DF81B5}">
  <dimension ref="A1:E18"/>
  <sheetViews>
    <sheetView workbookViewId="0">
      <selection activeCell="D23" sqref="D23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8320</v>
      </c>
    </row>
    <row r="2" spans="1:5" x14ac:dyDescent="0.25">
      <c r="A2" s="8" t="s">
        <v>8339</v>
      </c>
      <c r="B2" t="s">
        <v>8320</v>
      </c>
    </row>
    <row r="4" spans="1:5" x14ac:dyDescent="0.25">
      <c r="A4" s="8" t="s">
        <v>8338</v>
      </c>
      <c r="B4" s="8" t="s">
        <v>8321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3" t="s">
        <v>8332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3" t="s">
        <v>8333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3" t="s">
        <v>8334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3" t="s">
        <v>8335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3" t="s">
        <v>8326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3" t="s">
        <v>8336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3" t="s">
        <v>8327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3" t="s">
        <v>8328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3" t="s">
        <v>8329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3" t="s">
        <v>8330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3" t="s">
        <v>8331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3" t="s">
        <v>8337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3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2D9DF-8BDF-4D78-AD7D-FA055A233A50}">
  <dimension ref="A1:H13"/>
  <sheetViews>
    <sheetView workbookViewId="0">
      <selection activeCell="E2" sqref="E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1.42578125" style="6" bestFit="1" customWidth="1"/>
    <col min="7" max="7" width="17" bestFit="1" customWidth="1"/>
    <col min="8" max="8" width="19.85546875" bestFit="1" customWidth="1"/>
  </cols>
  <sheetData>
    <row r="1" spans="1:8" x14ac:dyDescent="0.25">
      <c r="A1" s="5" t="s">
        <v>8340</v>
      </c>
      <c r="B1" s="5" t="s">
        <v>8341</v>
      </c>
      <c r="C1" s="5" t="s">
        <v>8342</v>
      </c>
      <c r="D1" s="5" t="s">
        <v>8343</v>
      </c>
      <c r="E1" s="5" t="s">
        <v>8344</v>
      </c>
      <c r="F1" s="14" t="s">
        <v>8345</v>
      </c>
      <c r="G1" s="5" t="s">
        <v>8346</v>
      </c>
      <c r="H1" s="5" t="s">
        <v>8347</v>
      </c>
    </row>
    <row r="2" spans="1:8" x14ac:dyDescent="0.25">
      <c r="A2" t="s">
        <v>8348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 t="shared" ref="E2:E13" si="0">SUM(B2:D2)</f>
        <v>453</v>
      </c>
      <c r="F2" s="15">
        <f>B2/E2*100</f>
        <v>71.081677704194263</v>
      </c>
      <c r="G2" s="15">
        <f>C2/E2*100</f>
        <v>24.944812362030905</v>
      </c>
      <c r="H2" s="15">
        <f>D2/E2*100</f>
        <v>3.9735099337748347</v>
      </c>
    </row>
    <row r="3" spans="1:8" x14ac:dyDescent="0.25">
      <c r="A3" t="s">
        <v>8349</v>
      </c>
      <c r="B3">
        <f>COUNTIFS(Sheet1!F2:F4115,"Successful",Sheet1!D2:D4115,"&gt;=1000",Sheet1!D2:D4115,"&gt;=4999")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si="0"/>
        <v>1412</v>
      </c>
      <c r="F3" s="15">
        <f t="shared" ref="F3:F13" si="1">B3/E3*100</f>
        <v>66.005665722379604</v>
      </c>
      <c r="G3" s="15">
        <f t="shared" ref="G3:G13" si="2">C3/E3*100</f>
        <v>29.745042492917843</v>
      </c>
      <c r="H3" s="15">
        <f t="shared" ref="H3:H13" si="3">D3/E3*100</f>
        <v>4.2492917847025495</v>
      </c>
    </row>
    <row r="4" spans="1:8" x14ac:dyDescent="0.25">
      <c r="A4" t="s">
        <v>8350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15">
        <f t="shared" si="1"/>
        <v>53.212290502793294</v>
      </c>
      <c r="G4" s="15">
        <f t="shared" si="2"/>
        <v>39.52513966480447</v>
      </c>
      <c r="H4" s="15">
        <f t="shared" si="3"/>
        <v>7.2625698324022352</v>
      </c>
    </row>
    <row r="5" spans="1:8" x14ac:dyDescent="0.25">
      <c r="A5" t="s">
        <v>8351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15">
        <f t="shared" si="1"/>
        <v>47.727272727272727</v>
      </c>
      <c r="G5" s="15">
        <f t="shared" si="2"/>
        <v>40.909090909090914</v>
      </c>
      <c r="H5" s="15">
        <f t="shared" si="3"/>
        <v>11.363636363636363</v>
      </c>
    </row>
    <row r="6" spans="1:8" x14ac:dyDescent="0.25">
      <c r="A6" t="s">
        <v>8352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15">
        <f t="shared" si="1"/>
        <v>46.766169154228855</v>
      </c>
      <c r="G6" s="15">
        <f t="shared" si="2"/>
        <v>44.776119402985074</v>
      </c>
      <c r="H6" s="15">
        <f t="shared" si="3"/>
        <v>8.4577114427860707</v>
      </c>
    </row>
    <row r="7" spans="1:8" x14ac:dyDescent="0.25">
      <c r="A7" t="s">
        <v>8353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15">
        <f t="shared" si="1"/>
        <v>41.891891891891895</v>
      </c>
      <c r="G7" s="15">
        <f t="shared" si="2"/>
        <v>48.648648648648653</v>
      </c>
      <c r="H7" s="15">
        <f t="shared" si="3"/>
        <v>9.4594594594594597</v>
      </c>
    </row>
    <row r="8" spans="1:8" x14ac:dyDescent="0.25">
      <c r="A8" t="s">
        <v>8354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15">
        <f t="shared" si="1"/>
        <v>40.145985401459853</v>
      </c>
      <c r="G8" s="15">
        <f t="shared" si="2"/>
        <v>46.715328467153284</v>
      </c>
      <c r="H8" s="15">
        <f t="shared" si="3"/>
        <v>13.138686131386862</v>
      </c>
    </row>
    <row r="9" spans="1:8" x14ac:dyDescent="0.25">
      <c r="A9" t="s">
        <v>8355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15">
        <f t="shared" si="1"/>
        <v>39.024390243902438</v>
      </c>
      <c r="G9" s="15">
        <f t="shared" si="2"/>
        <v>45.121951219512198</v>
      </c>
      <c r="H9" s="15">
        <f t="shared" si="3"/>
        <v>15.853658536585366</v>
      </c>
    </row>
    <row r="10" spans="1:8" x14ac:dyDescent="0.25">
      <c r="A10" t="s">
        <v>8356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15">
        <f t="shared" si="1"/>
        <v>47.272727272727273</v>
      </c>
      <c r="G10" s="15">
        <f t="shared" si="2"/>
        <v>40</v>
      </c>
      <c r="H10" s="15">
        <f t="shared" si="3"/>
        <v>12.727272727272727</v>
      </c>
    </row>
    <row r="11" spans="1:8" x14ac:dyDescent="0.25">
      <c r="A11" t="s">
        <v>8357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15">
        <f t="shared" si="1"/>
        <v>48.837209302325576</v>
      </c>
      <c r="G11" s="15">
        <f t="shared" si="2"/>
        <v>37.209302325581397</v>
      </c>
      <c r="H11" s="15">
        <f t="shared" si="3"/>
        <v>13.953488372093023</v>
      </c>
    </row>
    <row r="12" spans="1:8" x14ac:dyDescent="0.25">
      <c r="A12" t="s">
        <v>8358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15">
        <f t="shared" si="1"/>
        <v>28.571428571428569</v>
      </c>
      <c r="G12" s="15">
        <f t="shared" si="2"/>
        <v>52.380952380952387</v>
      </c>
      <c r="H12" s="15">
        <f t="shared" si="3"/>
        <v>19.047619047619047</v>
      </c>
    </row>
    <row r="13" spans="1:8" x14ac:dyDescent="0.25">
      <c r="A13" t="s">
        <v>8359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5">
        <f t="shared" si="1"/>
        <v>19.36936936936937</v>
      </c>
      <c r="G13" s="15">
        <f t="shared" si="2"/>
        <v>58.108108108108105</v>
      </c>
      <c r="H13" s="15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AAFF4-F9DB-463E-89DA-AE060898A1A4}">
  <dimension ref="A1:M2186"/>
  <sheetViews>
    <sheetView topLeftCell="I1" workbookViewId="0">
      <selection activeCell="M2" sqref="M2"/>
    </sheetView>
  </sheetViews>
  <sheetFormatPr defaultRowHeight="15" x14ac:dyDescent="0.25"/>
  <cols>
    <col min="1" max="1" width="21.28515625" style="11" customWidth="1"/>
    <col min="2" max="2" width="24.5703125" customWidth="1"/>
    <col min="3" max="3" width="12.28515625" bestFit="1" customWidth="1"/>
    <col min="5" max="6" width="25.5703125" bestFit="1" customWidth="1"/>
    <col min="7" max="7" width="17.5703125" bestFit="1" customWidth="1"/>
    <col min="8" max="8" width="19" bestFit="1" customWidth="1"/>
    <col min="9" max="9" width="19.42578125" bestFit="1" customWidth="1"/>
    <col min="10" max="10" width="21.85546875" bestFit="1" customWidth="1"/>
    <col min="11" max="11" width="14.42578125" bestFit="1" customWidth="1"/>
    <col min="12" max="12" width="15.85546875" bestFit="1" customWidth="1"/>
  </cols>
  <sheetData>
    <row r="1" spans="1:13" s="5" customFormat="1" x14ac:dyDescent="0.25">
      <c r="A1" s="1" t="s">
        <v>8360</v>
      </c>
      <c r="B1" s="1" t="s">
        <v>8262</v>
      </c>
      <c r="C1" s="5" t="s">
        <v>8361</v>
      </c>
      <c r="E1" s="5" t="s">
        <v>8364</v>
      </c>
      <c r="F1" s="5" t="s">
        <v>8362</v>
      </c>
      <c r="G1" s="5" t="s">
        <v>8363</v>
      </c>
      <c r="H1" s="5" t="s">
        <v>8365</v>
      </c>
      <c r="I1" s="5" t="s">
        <v>8366</v>
      </c>
      <c r="J1" s="5" t="s">
        <v>8367</v>
      </c>
      <c r="K1" s="5" t="s">
        <v>8368</v>
      </c>
      <c r="L1" s="5" t="s">
        <v>8369</v>
      </c>
      <c r="M1" s="5" t="s">
        <v>8370</v>
      </c>
    </row>
    <row r="2" spans="1:13" x14ac:dyDescent="0.25">
      <c r="A2" s="11" t="s">
        <v>8219</v>
      </c>
      <c r="B2">
        <v>182</v>
      </c>
      <c r="C2" s="11" t="s">
        <v>8221</v>
      </c>
      <c r="D2">
        <v>0</v>
      </c>
      <c r="E2">
        <f>AVERAGE(B:B)</f>
        <v>191.35469107551486</v>
      </c>
      <c r="F2">
        <f>AVERAGE(D2:D1530)</f>
        <v>20.82930019620667</v>
      </c>
      <c r="G2">
        <f>MEDIAN(B2:B2186)</f>
        <v>61</v>
      </c>
      <c r="H2">
        <f>MEDIAN(D2:D1530)</f>
        <v>4</v>
      </c>
      <c r="I2">
        <f>MIN(B2:B2186)</f>
        <v>0</v>
      </c>
      <c r="J2">
        <f>MIN(D2:D1530)</f>
        <v>0</v>
      </c>
      <c r="K2">
        <f>MAX(B2:B2186)</f>
        <v>26457</v>
      </c>
      <c r="L2">
        <f>MAX(D2:D1530)</f>
        <v>1637</v>
      </c>
    </row>
    <row r="3" spans="1:13" x14ac:dyDescent="0.25">
      <c r="A3" s="11" t="s">
        <v>8219</v>
      </c>
      <c r="B3">
        <v>79</v>
      </c>
      <c r="C3" s="11" t="s">
        <v>8221</v>
      </c>
      <c r="D3">
        <v>1</v>
      </c>
    </row>
    <row r="4" spans="1:13" x14ac:dyDescent="0.25">
      <c r="A4" s="11" t="s">
        <v>8219</v>
      </c>
      <c r="B4">
        <v>35</v>
      </c>
      <c r="C4" s="11" t="s">
        <v>8221</v>
      </c>
      <c r="D4">
        <v>10</v>
      </c>
    </row>
    <row r="5" spans="1:13" x14ac:dyDescent="0.25">
      <c r="A5" s="11" t="s">
        <v>8219</v>
      </c>
      <c r="B5">
        <v>150</v>
      </c>
      <c r="C5" s="11" t="s">
        <v>8221</v>
      </c>
      <c r="D5">
        <v>0</v>
      </c>
    </row>
    <row r="6" spans="1:13" x14ac:dyDescent="0.25">
      <c r="A6" s="11" t="s">
        <v>8219</v>
      </c>
      <c r="B6">
        <v>284</v>
      </c>
      <c r="C6" s="11" t="s">
        <v>8221</v>
      </c>
      <c r="D6">
        <v>7</v>
      </c>
    </row>
    <row r="7" spans="1:13" x14ac:dyDescent="0.25">
      <c r="A7" s="11" t="s">
        <v>8219</v>
      </c>
      <c r="B7">
        <v>47</v>
      </c>
      <c r="C7" s="11" t="s">
        <v>8221</v>
      </c>
      <c r="D7">
        <v>0</v>
      </c>
    </row>
    <row r="8" spans="1:13" x14ac:dyDescent="0.25">
      <c r="A8" s="11" t="s">
        <v>8219</v>
      </c>
      <c r="B8">
        <v>58</v>
      </c>
      <c r="C8" s="11" t="s">
        <v>8221</v>
      </c>
      <c r="D8">
        <v>1</v>
      </c>
    </row>
    <row r="9" spans="1:13" x14ac:dyDescent="0.25">
      <c r="A9" s="11" t="s">
        <v>8219</v>
      </c>
      <c r="B9">
        <v>57</v>
      </c>
      <c r="C9" s="11" t="s">
        <v>8221</v>
      </c>
      <c r="D9">
        <v>2</v>
      </c>
    </row>
    <row r="10" spans="1:13" x14ac:dyDescent="0.25">
      <c r="A10" s="11" t="s">
        <v>8219</v>
      </c>
      <c r="B10">
        <v>12</v>
      </c>
      <c r="C10" s="11" t="s">
        <v>8221</v>
      </c>
      <c r="D10">
        <v>3</v>
      </c>
    </row>
    <row r="11" spans="1:13" x14ac:dyDescent="0.25">
      <c r="A11" s="11" t="s">
        <v>8219</v>
      </c>
      <c r="B11">
        <v>20</v>
      </c>
      <c r="C11" s="11" t="s">
        <v>8221</v>
      </c>
      <c r="D11">
        <v>10</v>
      </c>
    </row>
    <row r="12" spans="1:13" x14ac:dyDescent="0.25">
      <c r="A12" s="11" t="s">
        <v>8219</v>
      </c>
      <c r="B12">
        <v>19</v>
      </c>
      <c r="C12" s="11" t="s">
        <v>8221</v>
      </c>
      <c r="D12">
        <v>10</v>
      </c>
    </row>
    <row r="13" spans="1:13" x14ac:dyDescent="0.25">
      <c r="A13" s="11" t="s">
        <v>8219</v>
      </c>
      <c r="B13">
        <v>75</v>
      </c>
      <c r="C13" s="11" t="s">
        <v>8221</v>
      </c>
      <c r="D13">
        <v>1</v>
      </c>
    </row>
    <row r="14" spans="1:13" x14ac:dyDescent="0.25">
      <c r="A14" s="11" t="s">
        <v>8219</v>
      </c>
      <c r="B14">
        <v>827</v>
      </c>
      <c r="C14" s="11" t="s">
        <v>8221</v>
      </c>
      <c r="D14">
        <v>0</v>
      </c>
    </row>
    <row r="15" spans="1:13" x14ac:dyDescent="0.25">
      <c r="A15" s="11" t="s">
        <v>8219</v>
      </c>
      <c r="B15">
        <v>51</v>
      </c>
      <c r="C15" s="11" t="s">
        <v>8221</v>
      </c>
      <c r="D15">
        <v>0</v>
      </c>
    </row>
    <row r="16" spans="1:13" x14ac:dyDescent="0.25">
      <c r="A16" s="11" t="s">
        <v>8219</v>
      </c>
      <c r="B16">
        <v>41</v>
      </c>
      <c r="C16" s="11" t="s">
        <v>8221</v>
      </c>
      <c r="D16">
        <v>0</v>
      </c>
    </row>
    <row r="17" spans="1:4" x14ac:dyDescent="0.25">
      <c r="A17" s="11" t="s">
        <v>8219</v>
      </c>
      <c r="B17">
        <v>98</v>
      </c>
      <c r="C17" s="11" t="s">
        <v>8221</v>
      </c>
      <c r="D17">
        <v>26</v>
      </c>
    </row>
    <row r="18" spans="1:4" x14ac:dyDescent="0.25">
      <c r="A18" s="11" t="s">
        <v>8219</v>
      </c>
      <c r="B18">
        <v>70</v>
      </c>
      <c r="C18" s="11" t="s">
        <v>8221</v>
      </c>
      <c r="D18">
        <v>0</v>
      </c>
    </row>
    <row r="19" spans="1:4" x14ac:dyDescent="0.25">
      <c r="A19" s="11" t="s">
        <v>8219</v>
      </c>
      <c r="B19">
        <v>36</v>
      </c>
      <c r="C19" s="11" t="s">
        <v>8221</v>
      </c>
      <c r="D19">
        <v>7</v>
      </c>
    </row>
    <row r="20" spans="1:4" x14ac:dyDescent="0.25">
      <c r="A20" s="11" t="s">
        <v>8219</v>
      </c>
      <c r="B20">
        <v>342</v>
      </c>
      <c r="C20" s="11" t="s">
        <v>8221</v>
      </c>
      <c r="D20">
        <v>0</v>
      </c>
    </row>
    <row r="21" spans="1:4" x14ac:dyDescent="0.25">
      <c r="A21" s="11" t="s">
        <v>8219</v>
      </c>
      <c r="B21">
        <v>22</v>
      </c>
      <c r="C21" s="11" t="s">
        <v>8221</v>
      </c>
      <c r="D21">
        <v>2</v>
      </c>
    </row>
    <row r="22" spans="1:4" x14ac:dyDescent="0.25">
      <c r="A22" s="11" t="s">
        <v>8219</v>
      </c>
      <c r="B22">
        <v>25</v>
      </c>
      <c r="C22" s="11" t="s">
        <v>8221</v>
      </c>
      <c r="D22">
        <v>13</v>
      </c>
    </row>
    <row r="23" spans="1:4" x14ac:dyDescent="0.25">
      <c r="A23" s="11" t="s">
        <v>8219</v>
      </c>
      <c r="B23">
        <v>101</v>
      </c>
      <c r="C23" s="11" t="s">
        <v>8221</v>
      </c>
      <c r="D23">
        <v>4</v>
      </c>
    </row>
    <row r="24" spans="1:4" x14ac:dyDescent="0.25">
      <c r="A24" s="11" t="s">
        <v>8219</v>
      </c>
      <c r="B24">
        <v>8</v>
      </c>
      <c r="C24" s="11" t="s">
        <v>8221</v>
      </c>
      <c r="D24">
        <v>0</v>
      </c>
    </row>
    <row r="25" spans="1:4" x14ac:dyDescent="0.25">
      <c r="A25" s="11" t="s">
        <v>8219</v>
      </c>
      <c r="B25">
        <v>23</v>
      </c>
      <c r="C25" s="11" t="s">
        <v>8221</v>
      </c>
      <c r="D25">
        <v>12</v>
      </c>
    </row>
    <row r="26" spans="1:4" x14ac:dyDescent="0.25">
      <c r="A26" s="11" t="s">
        <v>8219</v>
      </c>
      <c r="B26">
        <v>574</v>
      </c>
      <c r="C26" s="11" t="s">
        <v>8221</v>
      </c>
      <c r="D26">
        <v>2</v>
      </c>
    </row>
    <row r="27" spans="1:4" x14ac:dyDescent="0.25">
      <c r="A27" s="11" t="s">
        <v>8219</v>
      </c>
      <c r="B27">
        <v>14</v>
      </c>
      <c r="C27" s="11" t="s">
        <v>8221</v>
      </c>
      <c r="D27">
        <v>10</v>
      </c>
    </row>
    <row r="28" spans="1:4" x14ac:dyDescent="0.25">
      <c r="A28" s="11" t="s">
        <v>8219</v>
      </c>
      <c r="B28">
        <v>19</v>
      </c>
      <c r="C28" s="11" t="s">
        <v>8221</v>
      </c>
      <c r="D28">
        <v>0</v>
      </c>
    </row>
    <row r="29" spans="1:4" x14ac:dyDescent="0.25">
      <c r="A29" s="11" t="s">
        <v>8219</v>
      </c>
      <c r="B29">
        <v>150</v>
      </c>
      <c r="C29" s="11" t="s">
        <v>8221</v>
      </c>
      <c r="D29">
        <v>5</v>
      </c>
    </row>
    <row r="30" spans="1:4" x14ac:dyDescent="0.25">
      <c r="A30" s="11" t="s">
        <v>8219</v>
      </c>
      <c r="B30">
        <v>71</v>
      </c>
      <c r="C30" s="11" t="s">
        <v>8221</v>
      </c>
      <c r="D30">
        <v>0</v>
      </c>
    </row>
    <row r="31" spans="1:4" x14ac:dyDescent="0.25">
      <c r="A31" s="11" t="s">
        <v>8219</v>
      </c>
      <c r="B31">
        <v>117</v>
      </c>
      <c r="C31" s="11" t="s">
        <v>8221</v>
      </c>
      <c r="D31">
        <v>5</v>
      </c>
    </row>
    <row r="32" spans="1:4" x14ac:dyDescent="0.25">
      <c r="A32" s="11" t="s">
        <v>8219</v>
      </c>
      <c r="B32">
        <v>53</v>
      </c>
      <c r="C32" s="11" t="s">
        <v>8221</v>
      </c>
      <c r="D32">
        <v>1</v>
      </c>
    </row>
    <row r="33" spans="1:4" x14ac:dyDescent="0.25">
      <c r="A33" s="11" t="s">
        <v>8219</v>
      </c>
      <c r="B33">
        <v>1</v>
      </c>
      <c r="C33" s="11" t="s">
        <v>8221</v>
      </c>
      <c r="D33">
        <v>3</v>
      </c>
    </row>
    <row r="34" spans="1:4" x14ac:dyDescent="0.25">
      <c r="A34" s="11" t="s">
        <v>8219</v>
      </c>
      <c r="B34">
        <v>89</v>
      </c>
      <c r="C34" s="11" t="s">
        <v>8221</v>
      </c>
      <c r="D34">
        <v>3</v>
      </c>
    </row>
    <row r="35" spans="1:4" x14ac:dyDescent="0.25">
      <c r="A35" s="11" t="s">
        <v>8219</v>
      </c>
      <c r="B35">
        <v>64</v>
      </c>
      <c r="C35" s="11" t="s">
        <v>8221</v>
      </c>
      <c r="D35">
        <v>0</v>
      </c>
    </row>
    <row r="36" spans="1:4" x14ac:dyDescent="0.25">
      <c r="A36" s="11" t="s">
        <v>8219</v>
      </c>
      <c r="B36">
        <v>68</v>
      </c>
      <c r="C36" s="11" t="s">
        <v>8221</v>
      </c>
      <c r="D36">
        <v>3</v>
      </c>
    </row>
    <row r="37" spans="1:4" x14ac:dyDescent="0.25">
      <c r="A37" s="11" t="s">
        <v>8219</v>
      </c>
      <c r="B37">
        <v>28</v>
      </c>
      <c r="C37" s="11" t="s">
        <v>8221</v>
      </c>
      <c r="D37">
        <v>0</v>
      </c>
    </row>
    <row r="38" spans="1:4" x14ac:dyDescent="0.25">
      <c r="A38" s="11" t="s">
        <v>8219</v>
      </c>
      <c r="B38">
        <v>44</v>
      </c>
      <c r="C38" s="11" t="s">
        <v>8221</v>
      </c>
      <c r="D38">
        <v>19</v>
      </c>
    </row>
    <row r="39" spans="1:4" x14ac:dyDescent="0.25">
      <c r="A39" s="11" t="s">
        <v>8219</v>
      </c>
      <c r="B39">
        <v>253</v>
      </c>
      <c r="C39" s="11" t="s">
        <v>8221</v>
      </c>
      <c r="D39">
        <v>8</v>
      </c>
    </row>
    <row r="40" spans="1:4" x14ac:dyDescent="0.25">
      <c r="A40" s="11" t="s">
        <v>8219</v>
      </c>
      <c r="B40">
        <v>66</v>
      </c>
      <c r="C40" s="11" t="s">
        <v>8221</v>
      </c>
      <c r="D40">
        <v>6</v>
      </c>
    </row>
    <row r="41" spans="1:4" x14ac:dyDescent="0.25">
      <c r="A41" s="11" t="s">
        <v>8219</v>
      </c>
      <c r="B41">
        <v>217</v>
      </c>
      <c r="C41" s="11" t="s">
        <v>8221</v>
      </c>
      <c r="D41">
        <v>0</v>
      </c>
    </row>
    <row r="42" spans="1:4" x14ac:dyDescent="0.25">
      <c r="A42" s="11" t="s">
        <v>8219</v>
      </c>
      <c r="B42">
        <v>16</v>
      </c>
      <c r="C42" s="11" t="s">
        <v>8221</v>
      </c>
      <c r="D42">
        <v>18</v>
      </c>
    </row>
    <row r="43" spans="1:4" x14ac:dyDescent="0.25">
      <c r="A43" s="11" t="s">
        <v>8219</v>
      </c>
      <c r="B43">
        <v>19</v>
      </c>
      <c r="C43" s="11" t="s">
        <v>8221</v>
      </c>
      <c r="D43">
        <v>7</v>
      </c>
    </row>
    <row r="44" spans="1:4" x14ac:dyDescent="0.25">
      <c r="A44" s="11" t="s">
        <v>8219</v>
      </c>
      <c r="B44">
        <v>169</v>
      </c>
      <c r="C44" s="11" t="s">
        <v>8221</v>
      </c>
      <c r="D44">
        <v>0</v>
      </c>
    </row>
    <row r="45" spans="1:4" x14ac:dyDescent="0.25">
      <c r="A45" s="11" t="s">
        <v>8219</v>
      </c>
      <c r="B45">
        <v>263</v>
      </c>
      <c r="C45" s="11" t="s">
        <v>8221</v>
      </c>
      <c r="D45">
        <v>8</v>
      </c>
    </row>
    <row r="46" spans="1:4" x14ac:dyDescent="0.25">
      <c r="A46" s="11" t="s">
        <v>8219</v>
      </c>
      <c r="B46">
        <v>15</v>
      </c>
      <c r="C46" s="11" t="s">
        <v>8221</v>
      </c>
      <c r="D46">
        <v>1293</v>
      </c>
    </row>
    <row r="47" spans="1:4" x14ac:dyDescent="0.25">
      <c r="A47" s="11" t="s">
        <v>8219</v>
      </c>
      <c r="B47">
        <v>61</v>
      </c>
      <c r="C47" s="11" t="s">
        <v>8221</v>
      </c>
      <c r="D47">
        <v>17</v>
      </c>
    </row>
    <row r="48" spans="1:4" x14ac:dyDescent="0.25">
      <c r="A48" s="11" t="s">
        <v>8219</v>
      </c>
      <c r="B48">
        <v>45</v>
      </c>
      <c r="C48" s="11" t="s">
        <v>8221</v>
      </c>
      <c r="D48">
        <v>0</v>
      </c>
    </row>
    <row r="49" spans="1:4" x14ac:dyDescent="0.25">
      <c r="A49" s="11" t="s">
        <v>8219</v>
      </c>
      <c r="B49">
        <v>70</v>
      </c>
      <c r="C49" s="11" t="s">
        <v>8221</v>
      </c>
      <c r="D49">
        <v>13</v>
      </c>
    </row>
    <row r="50" spans="1:4" x14ac:dyDescent="0.25">
      <c r="A50" s="11" t="s">
        <v>8219</v>
      </c>
      <c r="B50">
        <v>38</v>
      </c>
      <c r="C50" s="11" t="s">
        <v>8221</v>
      </c>
      <c r="D50">
        <v>0</v>
      </c>
    </row>
    <row r="51" spans="1:4" x14ac:dyDescent="0.25">
      <c r="A51" s="11" t="s">
        <v>8219</v>
      </c>
      <c r="B51">
        <v>87</v>
      </c>
      <c r="C51" s="11" t="s">
        <v>8221</v>
      </c>
      <c r="D51">
        <v>0</v>
      </c>
    </row>
    <row r="52" spans="1:4" x14ac:dyDescent="0.25">
      <c r="A52" s="11" t="s">
        <v>8219</v>
      </c>
      <c r="B52">
        <v>22</v>
      </c>
      <c r="C52" s="11" t="s">
        <v>8221</v>
      </c>
      <c r="D52">
        <v>33</v>
      </c>
    </row>
    <row r="53" spans="1:4" x14ac:dyDescent="0.25">
      <c r="A53" s="11" t="s">
        <v>8219</v>
      </c>
      <c r="B53">
        <v>119</v>
      </c>
      <c r="C53" s="11" t="s">
        <v>8221</v>
      </c>
      <c r="D53">
        <v>12</v>
      </c>
    </row>
    <row r="54" spans="1:4" x14ac:dyDescent="0.25">
      <c r="A54" s="11" t="s">
        <v>8219</v>
      </c>
      <c r="B54">
        <v>52</v>
      </c>
      <c r="C54" s="11" t="s">
        <v>8221</v>
      </c>
      <c r="D54">
        <v>1</v>
      </c>
    </row>
    <row r="55" spans="1:4" x14ac:dyDescent="0.25">
      <c r="A55" s="11" t="s">
        <v>8219</v>
      </c>
      <c r="B55">
        <v>117</v>
      </c>
      <c r="C55" s="11" t="s">
        <v>8221</v>
      </c>
      <c r="D55">
        <v>1</v>
      </c>
    </row>
    <row r="56" spans="1:4" x14ac:dyDescent="0.25">
      <c r="A56" s="11" t="s">
        <v>8219</v>
      </c>
      <c r="B56">
        <v>52</v>
      </c>
      <c r="C56" s="11" t="s">
        <v>8221</v>
      </c>
      <c r="D56">
        <v>1</v>
      </c>
    </row>
    <row r="57" spans="1:4" x14ac:dyDescent="0.25">
      <c r="A57" s="11" t="s">
        <v>8219</v>
      </c>
      <c r="B57">
        <v>86</v>
      </c>
      <c r="C57" s="11" t="s">
        <v>8221</v>
      </c>
      <c r="D57">
        <v>1</v>
      </c>
    </row>
    <row r="58" spans="1:4" x14ac:dyDescent="0.25">
      <c r="A58" s="11" t="s">
        <v>8219</v>
      </c>
      <c r="B58">
        <v>174</v>
      </c>
      <c r="C58" s="11" t="s">
        <v>8221</v>
      </c>
      <c r="D58">
        <v>84</v>
      </c>
    </row>
    <row r="59" spans="1:4" x14ac:dyDescent="0.25">
      <c r="A59" s="11" t="s">
        <v>8219</v>
      </c>
      <c r="B59">
        <v>69</v>
      </c>
      <c r="C59" s="11" t="s">
        <v>8221</v>
      </c>
      <c r="D59">
        <v>38</v>
      </c>
    </row>
    <row r="60" spans="1:4" x14ac:dyDescent="0.25">
      <c r="A60" s="11" t="s">
        <v>8219</v>
      </c>
      <c r="B60">
        <v>75</v>
      </c>
      <c r="C60" s="11" t="s">
        <v>8221</v>
      </c>
      <c r="D60">
        <v>1</v>
      </c>
    </row>
    <row r="61" spans="1:4" x14ac:dyDescent="0.25">
      <c r="A61" s="11" t="s">
        <v>8219</v>
      </c>
      <c r="B61">
        <v>33</v>
      </c>
      <c r="C61" s="11" t="s">
        <v>8221</v>
      </c>
      <c r="D61">
        <v>76</v>
      </c>
    </row>
    <row r="62" spans="1:4" x14ac:dyDescent="0.25">
      <c r="A62" s="11" t="s">
        <v>8219</v>
      </c>
      <c r="B62">
        <v>108</v>
      </c>
      <c r="C62" s="11" t="s">
        <v>8221</v>
      </c>
      <c r="D62">
        <v>3</v>
      </c>
    </row>
    <row r="63" spans="1:4" x14ac:dyDescent="0.25">
      <c r="A63" s="11" t="s">
        <v>8219</v>
      </c>
      <c r="B63">
        <v>23</v>
      </c>
      <c r="C63" s="11" t="s">
        <v>8221</v>
      </c>
      <c r="D63">
        <v>0</v>
      </c>
    </row>
    <row r="64" spans="1:4" x14ac:dyDescent="0.25">
      <c r="A64" s="11" t="s">
        <v>8219</v>
      </c>
      <c r="B64">
        <v>48</v>
      </c>
      <c r="C64" s="11" t="s">
        <v>8221</v>
      </c>
      <c r="D64">
        <v>2</v>
      </c>
    </row>
    <row r="65" spans="1:4" x14ac:dyDescent="0.25">
      <c r="A65" s="11" t="s">
        <v>8219</v>
      </c>
      <c r="B65">
        <v>64</v>
      </c>
      <c r="C65" s="11" t="s">
        <v>8221</v>
      </c>
      <c r="D65">
        <v>0</v>
      </c>
    </row>
    <row r="66" spans="1:4" x14ac:dyDescent="0.25">
      <c r="A66" s="11" t="s">
        <v>8219</v>
      </c>
      <c r="B66">
        <v>24</v>
      </c>
      <c r="C66" s="11" t="s">
        <v>8221</v>
      </c>
      <c r="D66">
        <v>0</v>
      </c>
    </row>
    <row r="67" spans="1:4" x14ac:dyDescent="0.25">
      <c r="A67" s="11" t="s">
        <v>8219</v>
      </c>
      <c r="B67">
        <v>57</v>
      </c>
      <c r="C67" s="11" t="s">
        <v>8221</v>
      </c>
      <c r="D67">
        <v>0</v>
      </c>
    </row>
    <row r="68" spans="1:4" x14ac:dyDescent="0.25">
      <c r="A68" s="11" t="s">
        <v>8219</v>
      </c>
      <c r="B68">
        <v>26</v>
      </c>
      <c r="C68" s="11" t="s">
        <v>8221</v>
      </c>
      <c r="D68">
        <v>2</v>
      </c>
    </row>
    <row r="69" spans="1:4" x14ac:dyDescent="0.25">
      <c r="A69" s="11" t="s">
        <v>8219</v>
      </c>
      <c r="B69">
        <v>20</v>
      </c>
      <c r="C69" s="11" t="s">
        <v>8221</v>
      </c>
      <c r="D69">
        <v>0</v>
      </c>
    </row>
    <row r="70" spans="1:4" x14ac:dyDescent="0.25">
      <c r="A70" s="11" t="s">
        <v>8219</v>
      </c>
      <c r="B70">
        <v>36</v>
      </c>
      <c r="C70" s="11" t="s">
        <v>8221</v>
      </c>
      <c r="D70">
        <v>0</v>
      </c>
    </row>
    <row r="71" spans="1:4" x14ac:dyDescent="0.25">
      <c r="A71" s="11" t="s">
        <v>8219</v>
      </c>
      <c r="B71">
        <v>178</v>
      </c>
      <c r="C71" s="11" t="s">
        <v>8221</v>
      </c>
      <c r="D71">
        <v>0</v>
      </c>
    </row>
    <row r="72" spans="1:4" x14ac:dyDescent="0.25">
      <c r="A72" s="11" t="s">
        <v>8219</v>
      </c>
      <c r="B72">
        <v>17</v>
      </c>
      <c r="C72" s="11" t="s">
        <v>8221</v>
      </c>
      <c r="D72">
        <v>2</v>
      </c>
    </row>
    <row r="73" spans="1:4" x14ac:dyDescent="0.25">
      <c r="A73" s="11" t="s">
        <v>8219</v>
      </c>
      <c r="B73">
        <v>32</v>
      </c>
      <c r="C73" s="11" t="s">
        <v>8221</v>
      </c>
      <c r="D73">
        <v>0</v>
      </c>
    </row>
    <row r="74" spans="1:4" x14ac:dyDescent="0.25">
      <c r="A74" s="11" t="s">
        <v>8219</v>
      </c>
      <c r="B74">
        <v>41</v>
      </c>
      <c r="C74" s="11" t="s">
        <v>8221</v>
      </c>
      <c r="D74">
        <v>7</v>
      </c>
    </row>
    <row r="75" spans="1:4" x14ac:dyDescent="0.25">
      <c r="A75" s="11" t="s">
        <v>8219</v>
      </c>
      <c r="B75">
        <v>18</v>
      </c>
      <c r="C75" s="11" t="s">
        <v>8221</v>
      </c>
      <c r="D75">
        <v>0</v>
      </c>
    </row>
    <row r="76" spans="1:4" x14ac:dyDescent="0.25">
      <c r="A76" s="11" t="s">
        <v>8219</v>
      </c>
      <c r="B76">
        <v>29</v>
      </c>
      <c r="C76" s="11" t="s">
        <v>8221</v>
      </c>
      <c r="D76">
        <v>5</v>
      </c>
    </row>
    <row r="77" spans="1:4" x14ac:dyDescent="0.25">
      <c r="A77" s="11" t="s">
        <v>8219</v>
      </c>
      <c r="B77">
        <v>47</v>
      </c>
      <c r="C77" s="11" t="s">
        <v>8221</v>
      </c>
      <c r="D77">
        <v>0</v>
      </c>
    </row>
    <row r="78" spans="1:4" x14ac:dyDescent="0.25">
      <c r="A78" s="11" t="s">
        <v>8219</v>
      </c>
      <c r="B78">
        <v>15</v>
      </c>
      <c r="C78" s="11" t="s">
        <v>8221</v>
      </c>
      <c r="D78">
        <v>0</v>
      </c>
    </row>
    <row r="79" spans="1:4" x14ac:dyDescent="0.25">
      <c r="A79" s="11" t="s">
        <v>8219</v>
      </c>
      <c r="B79">
        <v>26</v>
      </c>
      <c r="C79" s="11" t="s">
        <v>8221</v>
      </c>
      <c r="D79">
        <v>1</v>
      </c>
    </row>
    <row r="80" spans="1:4" x14ac:dyDescent="0.25">
      <c r="A80" s="11" t="s">
        <v>8219</v>
      </c>
      <c r="B80">
        <v>35</v>
      </c>
      <c r="C80" s="11" t="s">
        <v>8221</v>
      </c>
      <c r="D80">
        <v>0</v>
      </c>
    </row>
    <row r="81" spans="1:4" x14ac:dyDescent="0.25">
      <c r="A81" s="11" t="s">
        <v>8219</v>
      </c>
      <c r="B81">
        <v>41</v>
      </c>
      <c r="C81" s="11" t="s">
        <v>8221</v>
      </c>
      <c r="D81">
        <v>5</v>
      </c>
    </row>
    <row r="82" spans="1:4" x14ac:dyDescent="0.25">
      <c r="A82" s="11" t="s">
        <v>8219</v>
      </c>
      <c r="B82">
        <v>47</v>
      </c>
      <c r="C82" s="11" t="s">
        <v>8221</v>
      </c>
      <c r="D82">
        <v>3</v>
      </c>
    </row>
    <row r="83" spans="1:4" x14ac:dyDescent="0.25">
      <c r="A83" s="11" t="s">
        <v>8219</v>
      </c>
      <c r="B83">
        <v>28</v>
      </c>
      <c r="C83" s="11" t="s">
        <v>8221</v>
      </c>
      <c r="D83">
        <v>6</v>
      </c>
    </row>
    <row r="84" spans="1:4" x14ac:dyDescent="0.25">
      <c r="A84" s="11" t="s">
        <v>8219</v>
      </c>
      <c r="B84">
        <v>100</v>
      </c>
      <c r="C84" s="11" t="s">
        <v>8221</v>
      </c>
      <c r="D84">
        <v>12</v>
      </c>
    </row>
    <row r="85" spans="1:4" x14ac:dyDescent="0.25">
      <c r="A85" s="11" t="s">
        <v>8219</v>
      </c>
      <c r="B85">
        <v>13</v>
      </c>
      <c r="C85" s="11" t="s">
        <v>8221</v>
      </c>
      <c r="D85">
        <v>13</v>
      </c>
    </row>
    <row r="86" spans="1:4" x14ac:dyDescent="0.25">
      <c r="A86" s="11" t="s">
        <v>8219</v>
      </c>
      <c r="B86">
        <v>7</v>
      </c>
      <c r="C86" s="11" t="s">
        <v>8221</v>
      </c>
      <c r="D86">
        <v>5</v>
      </c>
    </row>
    <row r="87" spans="1:4" x14ac:dyDescent="0.25">
      <c r="A87" s="11" t="s">
        <v>8219</v>
      </c>
      <c r="B87">
        <v>21</v>
      </c>
      <c r="C87" s="11" t="s">
        <v>8221</v>
      </c>
      <c r="D87">
        <v>2</v>
      </c>
    </row>
    <row r="88" spans="1:4" x14ac:dyDescent="0.25">
      <c r="A88" s="11" t="s">
        <v>8219</v>
      </c>
      <c r="B88">
        <v>17</v>
      </c>
      <c r="C88" s="11" t="s">
        <v>8221</v>
      </c>
      <c r="D88">
        <v>8</v>
      </c>
    </row>
    <row r="89" spans="1:4" x14ac:dyDescent="0.25">
      <c r="A89" s="11" t="s">
        <v>8219</v>
      </c>
      <c r="B89">
        <v>25</v>
      </c>
      <c r="C89" s="11" t="s">
        <v>8221</v>
      </c>
      <c r="D89">
        <v>0</v>
      </c>
    </row>
    <row r="90" spans="1:4" x14ac:dyDescent="0.25">
      <c r="A90" s="11" t="s">
        <v>8219</v>
      </c>
      <c r="B90">
        <v>60</v>
      </c>
      <c r="C90" s="11" t="s">
        <v>8221</v>
      </c>
      <c r="D90">
        <v>13</v>
      </c>
    </row>
    <row r="91" spans="1:4" x14ac:dyDescent="0.25">
      <c r="A91" s="11" t="s">
        <v>8219</v>
      </c>
      <c r="B91">
        <v>56</v>
      </c>
      <c r="C91" s="11" t="s">
        <v>8221</v>
      </c>
      <c r="D91">
        <v>0</v>
      </c>
    </row>
    <row r="92" spans="1:4" x14ac:dyDescent="0.25">
      <c r="A92" s="11" t="s">
        <v>8219</v>
      </c>
      <c r="B92">
        <v>16</v>
      </c>
      <c r="C92" s="11" t="s">
        <v>8221</v>
      </c>
      <c r="D92">
        <v>5</v>
      </c>
    </row>
    <row r="93" spans="1:4" x14ac:dyDescent="0.25">
      <c r="A93" s="11" t="s">
        <v>8219</v>
      </c>
      <c r="B93">
        <v>46</v>
      </c>
      <c r="C93" s="11" t="s">
        <v>8221</v>
      </c>
      <c r="D93">
        <v>8</v>
      </c>
    </row>
    <row r="94" spans="1:4" x14ac:dyDescent="0.25">
      <c r="A94" s="11" t="s">
        <v>8219</v>
      </c>
      <c r="B94">
        <v>43</v>
      </c>
      <c r="C94" s="11" t="s">
        <v>8221</v>
      </c>
      <c r="D94">
        <v>8</v>
      </c>
    </row>
    <row r="95" spans="1:4" x14ac:dyDescent="0.25">
      <c r="A95" s="11" t="s">
        <v>8219</v>
      </c>
      <c r="B95">
        <v>15</v>
      </c>
      <c r="C95" s="11" t="s">
        <v>8221</v>
      </c>
      <c r="D95">
        <v>0</v>
      </c>
    </row>
    <row r="96" spans="1:4" x14ac:dyDescent="0.25">
      <c r="A96" s="11" t="s">
        <v>8219</v>
      </c>
      <c r="B96">
        <v>12</v>
      </c>
      <c r="C96" s="11" t="s">
        <v>8221</v>
      </c>
      <c r="D96">
        <v>2</v>
      </c>
    </row>
    <row r="97" spans="1:4" x14ac:dyDescent="0.25">
      <c r="A97" s="11" t="s">
        <v>8219</v>
      </c>
      <c r="B97">
        <v>21</v>
      </c>
      <c r="C97" s="11" t="s">
        <v>8221</v>
      </c>
      <c r="D97">
        <v>3</v>
      </c>
    </row>
    <row r="98" spans="1:4" x14ac:dyDescent="0.25">
      <c r="A98" s="11" t="s">
        <v>8219</v>
      </c>
      <c r="B98">
        <v>34</v>
      </c>
      <c r="C98" s="11" t="s">
        <v>8221</v>
      </c>
      <c r="D98">
        <v>0</v>
      </c>
    </row>
    <row r="99" spans="1:4" x14ac:dyDescent="0.25">
      <c r="A99" s="11" t="s">
        <v>8219</v>
      </c>
      <c r="B99">
        <v>8</v>
      </c>
      <c r="C99" s="11" t="s">
        <v>8221</v>
      </c>
      <c r="D99">
        <v>0</v>
      </c>
    </row>
    <row r="100" spans="1:4" x14ac:dyDescent="0.25">
      <c r="A100" s="11" t="s">
        <v>8219</v>
      </c>
      <c r="B100">
        <v>60</v>
      </c>
      <c r="C100" s="11" t="s">
        <v>8221</v>
      </c>
      <c r="D100">
        <v>11</v>
      </c>
    </row>
    <row r="101" spans="1:4" x14ac:dyDescent="0.25">
      <c r="A101" s="11" t="s">
        <v>8219</v>
      </c>
      <c r="B101">
        <v>39</v>
      </c>
      <c r="C101" s="11" t="s">
        <v>8221</v>
      </c>
      <c r="D101">
        <v>0</v>
      </c>
    </row>
    <row r="102" spans="1:4" x14ac:dyDescent="0.25">
      <c r="A102" s="11" t="s">
        <v>8219</v>
      </c>
      <c r="B102">
        <v>26</v>
      </c>
      <c r="C102" s="11" t="s">
        <v>8221</v>
      </c>
      <c r="D102">
        <v>1</v>
      </c>
    </row>
    <row r="103" spans="1:4" x14ac:dyDescent="0.25">
      <c r="A103" s="11" t="s">
        <v>8219</v>
      </c>
      <c r="B103">
        <v>35</v>
      </c>
      <c r="C103" s="11" t="s">
        <v>8221</v>
      </c>
      <c r="D103">
        <v>0</v>
      </c>
    </row>
    <row r="104" spans="1:4" x14ac:dyDescent="0.25">
      <c r="A104" s="11" t="s">
        <v>8219</v>
      </c>
      <c r="B104">
        <v>65</v>
      </c>
      <c r="C104" s="11" t="s">
        <v>8221</v>
      </c>
      <c r="D104">
        <v>17</v>
      </c>
    </row>
    <row r="105" spans="1:4" x14ac:dyDescent="0.25">
      <c r="A105" s="11" t="s">
        <v>8219</v>
      </c>
      <c r="B105">
        <v>49</v>
      </c>
      <c r="C105" s="11" t="s">
        <v>8221</v>
      </c>
      <c r="D105">
        <v>2</v>
      </c>
    </row>
    <row r="106" spans="1:4" x14ac:dyDescent="0.25">
      <c r="A106" s="11" t="s">
        <v>8219</v>
      </c>
      <c r="B106">
        <v>10</v>
      </c>
      <c r="C106" s="11" t="s">
        <v>8221</v>
      </c>
      <c r="D106">
        <v>1</v>
      </c>
    </row>
    <row r="107" spans="1:4" x14ac:dyDescent="0.25">
      <c r="A107" s="11" t="s">
        <v>8219</v>
      </c>
      <c r="B107">
        <v>60</v>
      </c>
      <c r="C107" s="11" t="s">
        <v>8221</v>
      </c>
      <c r="D107">
        <v>2</v>
      </c>
    </row>
    <row r="108" spans="1:4" x14ac:dyDescent="0.25">
      <c r="A108" s="11" t="s">
        <v>8219</v>
      </c>
      <c r="B108">
        <v>27</v>
      </c>
      <c r="C108" s="11" t="s">
        <v>8221</v>
      </c>
      <c r="D108">
        <v>16</v>
      </c>
    </row>
    <row r="109" spans="1:4" x14ac:dyDescent="0.25">
      <c r="A109" s="11" t="s">
        <v>8219</v>
      </c>
      <c r="B109">
        <v>69</v>
      </c>
      <c r="C109" s="11" t="s">
        <v>8221</v>
      </c>
      <c r="D109">
        <v>1</v>
      </c>
    </row>
    <row r="110" spans="1:4" x14ac:dyDescent="0.25">
      <c r="A110" s="11" t="s">
        <v>8219</v>
      </c>
      <c r="B110">
        <v>47</v>
      </c>
      <c r="C110" s="11" t="s">
        <v>8221</v>
      </c>
      <c r="D110">
        <v>4</v>
      </c>
    </row>
    <row r="111" spans="1:4" x14ac:dyDescent="0.25">
      <c r="A111" s="11" t="s">
        <v>8219</v>
      </c>
      <c r="B111">
        <v>47</v>
      </c>
      <c r="C111" s="11" t="s">
        <v>8221</v>
      </c>
      <c r="D111">
        <v>5</v>
      </c>
    </row>
    <row r="112" spans="1:4" x14ac:dyDescent="0.25">
      <c r="A112" s="11" t="s">
        <v>8219</v>
      </c>
      <c r="B112">
        <v>26</v>
      </c>
      <c r="C112" s="11" t="s">
        <v>8221</v>
      </c>
      <c r="D112">
        <v>7</v>
      </c>
    </row>
    <row r="113" spans="1:4" x14ac:dyDescent="0.25">
      <c r="A113" s="11" t="s">
        <v>8219</v>
      </c>
      <c r="B113">
        <v>53</v>
      </c>
      <c r="C113" s="11" t="s">
        <v>8221</v>
      </c>
      <c r="D113">
        <v>0</v>
      </c>
    </row>
    <row r="114" spans="1:4" x14ac:dyDescent="0.25">
      <c r="A114" s="11" t="s">
        <v>8219</v>
      </c>
      <c r="B114">
        <v>81</v>
      </c>
      <c r="C114" s="11" t="s">
        <v>8221</v>
      </c>
      <c r="D114">
        <v>12</v>
      </c>
    </row>
    <row r="115" spans="1:4" x14ac:dyDescent="0.25">
      <c r="A115" s="11" t="s">
        <v>8219</v>
      </c>
      <c r="B115">
        <v>78</v>
      </c>
      <c r="C115" s="11" t="s">
        <v>8221</v>
      </c>
      <c r="D115">
        <v>2</v>
      </c>
    </row>
    <row r="116" spans="1:4" x14ac:dyDescent="0.25">
      <c r="A116" s="11" t="s">
        <v>8219</v>
      </c>
      <c r="B116">
        <v>35</v>
      </c>
      <c r="C116" s="11" t="s">
        <v>8221</v>
      </c>
      <c r="D116">
        <v>5</v>
      </c>
    </row>
    <row r="117" spans="1:4" x14ac:dyDescent="0.25">
      <c r="A117" s="11" t="s">
        <v>8219</v>
      </c>
      <c r="B117">
        <v>22</v>
      </c>
      <c r="C117" s="11" t="s">
        <v>8221</v>
      </c>
      <c r="D117">
        <v>2</v>
      </c>
    </row>
    <row r="118" spans="1:4" x14ac:dyDescent="0.25">
      <c r="A118" s="11" t="s">
        <v>8219</v>
      </c>
      <c r="B118">
        <v>57</v>
      </c>
      <c r="C118" s="11" t="s">
        <v>8221</v>
      </c>
      <c r="D118">
        <v>3</v>
      </c>
    </row>
    <row r="119" spans="1:4" x14ac:dyDescent="0.25">
      <c r="A119" s="11" t="s">
        <v>8219</v>
      </c>
      <c r="B119">
        <v>27</v>
      </c>
      <c r="C119" s="11" t="s">
        <v>8221</v>
      </c>
      <c r="D119">
        <v>0</v>
      </c>
    </row>
    <row r="120" spans="1:4" x14ac:dyDescent="0.25">
      <c r="A120" s="11" t="s">
        <v>8219</v>
      </c>
      <c r="B120">
        <v>39</v>
      </c>
      <c r="C120" s="11" t="s">
        <v>8221</v>
      </c>
      <c r="D120">
        <v>49</v>
      </c>
    </row>
    <row r="121" spans="1:4" x14ac:dyDescent="0.25">
      <c r="A121" s="11" t="s">
        <v>8219</v>
      </c>
      <c r="B121">
        <v>37</v>
      </c>
      <c r="C121" s="11" t="s">
        <v>8221</v>
      </c>
      <c r="D121">
        <v>1</v>
      </c>
    </row>
    <row r="122" spans="1:4" x14ac:dyDescent="0.25">
      <c r="A122" s="11" t="s">
        <v>8219</v>
      </c>
      <c r="B122">
        <v>34</v>
      </c>
      <c r="C122" s="11" t="s">
        <v>8221</v>
      </c>
      <c r="D122">
        <v>2</v>
      </c>
    </row>
    <row r="123" spans="1:4" x14ac:dyDescent="0.25">
      <c r="A123" s="11" t="s">
        <v>8219</v>
      </c>
      <c r="B123">
        <v>67</v>
      </c>
      <c r="C123" s="11" t="s">
        <v>8221</v>
      </c>
      <c r="D123">
        <v>0</v>
      </c>
    </row>
    <row r="124" spans="1:4" x14ac:dyDescent="0.25">
      <c r="A124" s="11" t="s">
        <v>8219</v>
      </c>
      <c r="B124">
        <v>70</v>
      </c>
      <c r="C124" s="11" t="s">
        <v>8221</v>
      </c>
      <c r="D124">
        <v>0</v>
      </c>
    </row>
    <row r="125" spans="1:4" x14ac:dyDescent="0.25">
      <c r="A125" s="11" t="s">
        <v>8219</v>
      </c>
      <c r="B125">
        <v>89</v>
      </c>
      <c r="C125" s="11" t="s">
        <v>8221</v>
      </c>
      <c r="D125">
        <v>11</v>
      </c>
    </row>
    <row r="126" spans="1:4" x14ac:dyDescent="0.25">
      <c r="A126" s="11" t="s">
        <v>8219</v>
      </c>
      <c r="B126">
        <v>107</v>
      </c>
      <c r="C126" s="11" t="s">
        <v>8221</v>
      </c>
      <c r="D126">
        <v>1</v>
      </c>
    </row>
    <row r="127" spans="1:4" x14ac:dyDescent="0.25">
      <c r="A127" s="11" t="s">
        <v>8219</v>
      </c>
      <c r="B127">
        <v>159</v>
      </c>
      <c r="C127" s="11" t="s">
        <v>8221</v>
      </c>
      <c r="D127">
        <v>8</v>
      </c>
    </row>
    <row r="128" spans="1:4" x14ac:dyDescent="0.25">
      <c r="A128" s="11" t="s">
        <v>8219</v>
      </c>
      <c r="B128">
        <v>181</v>
      </c>
      <c r="C128" s="11" t="s">
        <v>8221</v>
      </c>
      <c r="D128">
        <v>5</v>
      </c>
    </row>
    <row r="129" spans="1:4" x14ac:dyDescent="0.25">
      <c r="A129" s="11" t="s">
        <v>8219</v>
      </c>
      <c r="B129">
        <v>131</v>
      </c>
      <c r="C129" s="11" t="s">
        <v>8221</v>
      </c>
      <c r="D129">
        <v>39</v>
      </c>
    </row>
    <row r="130" spans="1:4" x14ac:dyDescent="0.25">
      <c r="A130" s="11" t="s">
        <v>8219</v>
      </c>
      <c r="B130">
        <v>125</v>
      </c>
      <c r="C130" s="11" t="s">
        <v>8221</v>
      </c>
      <c r="D130">
        <v>0</v>
      </c>
    </row>
    <row r="131" spans="1:4" x14ac:dyDescent="0.25">
      <c r="A131" s="11" t="s">
        <v>8219</v>
      </c>
      <c r="B131">
        <v>61</v>
      </c>
      <c r="C131" s="11" t="s">
        <v>8221</v>
      </c>
      <c r="D131">
        <v>0</v>
      </c>
    </row>
    <row r="132" spans="1:4" x14ac:dyDescent="0.25">
      <c r="A132" s="11" t="s">
        <v>8219</v>
      </c>
      <c r="B132">
        <v>90</v>
      </c>
      <c r="C132" s="11" t="s">
        <v>8221</v>
      </c>
      <c r="D132">
        <v>2</v>
      </c>
    </row>
    <row r="133" spans="1:4" x14ac:dyDescent="0.25">
      <c r="A133" s="11" t="s">
        <v>8219</v>
      </c>
      <c r="B133">
        <v>35</v>
      </c>
      <c r="C133" s="11" t="s">
        <v>8221</v>
      </c>
      <c r="D133">
        <v>170</v>
      </c>
    </row>
    <row r="134" spans="1:4" x14ac:dyDescent="0.25">
      <c r="A134" s="11" t="s">
        <v>8219</v>
      </c>
      <c r="B134">
        <v>90</v>
      </c>
      <c r="C134" s="11" t="s">
        <v>8221</v>
      </c>
      <c r="D134">
        <v>5</v>
      </c>
    </row>
    <row r="135" spans="1:4" x14ac:dyDescent="0.25">
      <c r="A135" s="11" t="s">
        <v>8219</v>
      </c>
      <c r="B135">
        <v>4</v>
      </c>
      <c r="C135" s="11" t="s">
        <v>8221</v>
      </c>
      <c r="D135">
        <v>14</v>
      </c>
    </row>
    <row r="136" spans="1:4" x14ac:dyDescent="0.25">
      <c r="A136" s="11" t="s">
        <v>8219</v>
      </c>
      <c r="B136">
        <v>120</v>
      </c>
      <c r="C136" s="11" t="s">
        <v>8221</v>
      </c>
      <c r="D136">
        <v>1</v>
      </c>
    </row>
    <row r="137" spans="1:4" x14ac:dyDescent="0.25">
      <c r="A137" s="11" t="s">
        <v>8219</v>
      </c>
      <c r="B137">
        <v>14</v>
      </c>
      <c r="C137" s="11" t="s">
        <v>8221</v>
      </c>
      <c r="D137">
        <v>0</v>
      </c>
    </row>
    <row r="138" spans="1:4" x14ac:dyDescent="0.25">
      <c r="A138" s="11" t="s">
        <v>8219</v>
      </c>
      <c r="B138">
        <v>27</v>
      </c>
      <c r="C138" s="11" t="s">
        <v>8221</v>
      </c>
      <c r="D138">
        <v>124</v>
      </c>
    </row>
    <row r="139" spans="1:4" x14ac:dyDescent="0.25">
      <c r="A139" s="11" t="s">
        <v>8219</v>
      </c>
      <c r="B139">
        <v>49</v>
      </c>
      <c r="C139" s="11" t="s">
        <v>8221</v>
      </c>
      <c r="D139">
        <v>0</v>
      </c>
    </row>
    <row r="140" spans="1:4" x14ac:dyDescent="0.25">
      <c r="A140" s="11" t="s">
        <v>8219</v>
      </c>
      <c r="B140">
        <v>102</v>
      </c>
      <c r="C140" s="11" t="s">
        <v>8221</v>
      </c>
      <c r="D140">
        <v>0</v>
      </c>
    </row>
    <row r="141" spans="1:4" x14ac:dyDescent="0.25">
      <c r="A141" s="11" t="s">
        <v>8219</v>
      </c>
      <c r="B141">
        <v>3</v>
      </c>
      <c r="C141" s="11" t="s">
        <v>8221</v>
      </c>
      <c r="D141">
        <v>55</v>
      </c>
    </row>
    <row r="142" spans="1:4" x14ac:dyDescent="0.25">
      <c r="A142" s="11" t="s">
        <v>8219</v>
      </c>
      <c r="B142">
        <v>25</v>
      </c>
      <c r="C142" s="11" t="s">
        <v>8221</v>
      </c>
      <c r="D142">
        <v>140</v>
      </c>
    </row>
    <row r="143" spans="1:4" x14ac:dyDescent="0.25">
      <c r="A143" s="11" t="s">
        <v>8219</v>
      </c>
      <c r="B143">
        <v>118</v>
      </c>
      <c r="C143" s="11" t="s">
        <v>8221</v>
      </c>
      <c r="D143">
        <v>21</v>
      </c>
    </row>
    <row r="144" spans="1:4" x14ac:dyDescent="0.25">
      <c r="A144" s="11" t="s">
        <v>8219</v>
      </c>
      <c r="B144">
        <v>39</v>
      </c>
      <c r="C144" s="11" t="s">
        <v>8221</v>
      </c>
      <c r="D144">
        <v>1</v>
      </c>
    </row>
    <row r="145" spans="1:4" x14ac:dyDescent="0.25">
      <c r="A145" s="11" t="s">
        <v>8219</v>
      </c>
      <c r="B145">
        <v>137</v>
      </c>
      <c r="C145" s="11" t="s">
        <v>8221</v>
      </c>
      <c r="D145">
        <v>147</v>
      </c>
    </row>
    <row r="146" spans="1:4" x14ac:dyDescent="0.25">
      <c r="A146" s="11" t="s">
        <v>8219</v>
      </c>
      <c r="B146">
        <v>376</v>
      </c>
      <c r="C146" s="11" t="s">
        <v>8221</v>
      </c>
      <c r="D146">
        <v>11</v>
      </c>
    </row>
    <row r="147" spans="1:4" x14ac:dyDescent="0.25">
      <c r="A147" s="11" t="s">
        <v>8219</v>
      </c>
      <c r="B147">
        <v>202</v>
      </c>
      <c r="C147" s="11" t="s">
        <v>8221</v>
      </c>
      <c r="D147">
        <v>125</v>
      </c>
    </row>
    <row r="148" spans="1:4" x14ac:dyDescent="0.25">
      <c r="A148" s="11" t="s">
        <v>8219</v>
      </c>
      <c r="B148">
        <v>328</v>
      </c>
      <c r="C148" s="11" t="s">
        <v>8221</v>
      </c>
      <c r="D148">
        <v>1</v>
      </c>
    </row>
    <row r="149" spans="1:4" x14ac:dyDescent="0.25">
      <c r="A149" s="11" t="s">
        <v>8219</v>
      </c>
      <c r="B149">
        <v>84</v>
      </c>
      <c r="C149" s="11" t="s">
        <v>8221</v>
      </c>
      <c r="D149">
        <v>0</v>
      </c>
    </row>
    <row r="150" spans="1:4" x14ac:dyDescent="0.25">
      <c r="A150" s="11" t="s">
        <v>8219</v>
      </c>
      <c r="B150">
        <v>96</v>
      </c>
      <c r="C150" s="11" t="s">
        <v>8221</v>
      </c>
      <c r="D150">
        <v>0</v>
      </c>
    </row>
    <row r="151" spans="1:4" x14ac:dyDescent="0.25">
      <c r="A151" s="11" t="s">
        <v>8219</v>
      </c>
      <c r="B151">
        <v>223</v>
      </c>
      <c r="C151" s="11" t="s">
        <v>8221</v>
      </c>
      <c r="D151">
        <v>3</v>
      </c>
    </row>
    <row r="152" spans="1:4" x14ac:dyDescent="0.25">
      <c r="A152" s="11" t="s">
        <v>8219</v>
      </c>
      <c r="B152">
        <v>62</v>
      </c>
      <c r="C152" s="11" t="s">
        <v>8221</v>
      </c>
      <c r="D152">
        <v>0</v>
      </c>
    </row>
    <row r="153" spans="1:4" x14ac:dyDescent="0.25">
      <c r="A153" s="11" t="s">
        <v>8219</v>
      </c>
      <c r="B153">
        <v>146</v>
      </c>
      <c r="C153" s="11" t="s">
        <v>8221</v>
      </c>
      <c r="D153">
        <v>0</v>
      </c>
    </row>
    <row r="154" spans="1:4" x14ac:dyDescent="0.25">
      <c r="A154" s="11" t="s">
        <v>8219</v>
      </c>
      <c r="B154">
        <v>235</v>
      </c>
      <c r="C154" s="11" t="s">
        <v>8221</v>
      </c>
      <c r="D154">
        <v>0</v>
      </c>
    </row>
    <row r="155" spans="1:4" x14ac:dyDescent="0.25">
      <c r="A155" s="11" t="s">
        <v>8219</v>
      </c>
      <c r="B155">
        <v>437</v>
      </c>
      <c r="C155" s="11" t="s">
        <v>8221</v>
      </c>
      <c r="D155">
        <v>0</v>
      </c>
    </row>
    <row r="156" spans="1:4" x14ac:dyDescent="0.25">
      <c r="A156" s="11" t="s">
        <v>8219</v>
      </c>
      <c r="B156">
        <v>77</v>
      </c>
      <c r="C156" s="11" t="s">
        <v>8221</v>
      </c>
      <c r="D156">
        <v>3</v>
      </c>
    </row>
    <row r="157" spans="1:4" x14ac:dyDescent="0.25">
      <c r="A157" s="11" t="s">
        <v>8219</v>
      </c>
      <c r="B157">
        <v>108</v>
      </c>
      <c r="C157" s="11" t="s">
        <v>8221</v>
      </c>
      <c r="D157">
        <v>0</v>
      </c>
    </row>
    <row r="158" spans="1:4" x14ac:dyDescent="0.25">
      <c r="A158" s="11" t="s">
        <v>8219</v>
      </c>
      <c r="B158">
        <v>7</v>
      </c>
      <c r="C158" s="11" t="s">
        <v>8221</v>
      </c>
      <c r="D158">
        <v>1</v>
      </c>
    </row>
    <row r="159" spans="1:4" x14ac:dyDescent="0.25">
      <c r="A159" s="11" t="s">
        <v>8219</v>
      </c>
      <c r="B159">
        <v>314</v>
      </c>
      <c r="C159" s="11" t="s">
        <v>8221</v>
      </c>
      <c r="D159">
        <v>3</v>
      </c>
    </row>
    <row r="160" spans="1:4" x14ac:dyDescent="0.25">
      <c r="A160" s="11" t="s">
        <v>8219</v>
      </c>
      <c r="B160">
        <v>188</v>
      </c>
      <c r="C160" s="11" t="s">
        <v>8221</v>
      </c>
      <c r="D160">
        <v>22</v>
      </c>
    </row>
    <row r="161" spans="1:4" x14ac:dyDescent="0.25">
      <c r="A161" s="11" t="s">
        <v>8219</v>
      </c>
      <c r="B161">
        <v>275</v>
      </c>
      <c r="C161" s="11" t="s">
        <v>8221</v>
      </c>
      <c r="D161">
        <v>26</v>
      </c>
    </row>
    <row r="162" spans="1:4" x14ac:dyDescent="0.25">
      <c r="A162" s="11" t="s">
        <v>8219</v>
      </c>
      <c r="B162">
        <v>560</v>
      </c>
      <c r="C162" s="11" t="s">
        <v>8221</v>
      </c>
      <c r="D162">
        <v>4</v>
      </c>
    </row>
    <row r="163" spans="1:4" x14ac:dyDescent="0.25">
      <c r="A163" s="11" t="s">
        <v>8219</v>
      </c>
      <c r="B163">
        <v>688</v>
      </c>
      <c r="C163" s="11" t="s">
        <v>8221</v>
      </c>
      <c r="D163">
        <v>0</v>
      </c>
    </row>
    <row r="164" spans="1:4" x14ac:dyDescent="0.25">
      <c r="A164" s="11" t="s">
        <v>8219</v>
      </c>
      <c r="B164">
        <v>942</v>
      </c>
      <c r="C164" s="11" t="s">
        <v>8221</v>
      </c>
      <c r="D164">
        <v>4</v>
      </c>
    </row>
    <row r="165" spans="1:4" x14ac:dyDescent="0.25">
      <c r="A165" s="11" t="s">
        <v>8219</v>
      </c>
      <c r="B165">
        <v>88</v>
      </c>
      <c r="C165" s="11" t="s">
        <v>8221</v>
      </c>
      <c r="D165">
        <v>9</v>
      </c>
    </row>
    <row r="166" spans="1:4" x14ac:dyDescent="0.25">
      <c r="A166" s="11" t="s">
        <v>8219</v>
      </c>
      <c r="B166">
        <v>220</v>
      </c>
      <c r="C166" s="11" t="s">
        <v>8221</v>
      </c>
      <c r="D166">
        <v>5</v>
      </c>
    </row>
    <row r="167" spans="1:4" x14ac:dyDescent="0.25">
      <c r="A167" s="11" t="s">
        <v>8219</v>
      </c>
      <c r="B167">
        <v>145</v>
      </c>
      <c r="C167" s="11" t="s">
        <v>8221</v>
      </c>
      <c r="D167">
        <v>14</v>
      </c>
    </row>
    <row r="168" spans="1:4" x14ac:dyDescent="0.25">
      <c r="A168" s="11" t="s">
        <v>8219</v>
      </c>
      <c r="B168">
        <v>963</v>
      </c>
      <c r="C168" s="11" t="s">
        <v>8221</v>
      </c>
      <c r="D168">
        <v>1</v>
      </c>
    </row>
    <row r="169" spans="1:4" x14ac:dyDescent="0.25">
      <c r="A169" s="11" t="s">
        <v>8219</v>
      </c>
      <c r="B169">
        <v>91</v>
      </c>
      <c r="C169" s="11" t="s">
        <v>8221</v>
      </c>
      <c r="D169">
        <v>10</v>
      </c>
    </row>
    <row r="170" spans="1:4" x14ac:dyDescent="0.25">
      <c r="A170" s="11" t="s">
        <v>8219</v>
      </c>
      <c r="B170">
        <v>58</v>
      </c>
      <c r="C170" s="11" t="s">
        <v>8221</v>
      </c>
      <c r="D170">
        <v>3</v>
      </c>
    </row>
    <row r="171" spans="1:4" x14ac:dyDescent="0.25">
      <c r="A171" s="11" t="s">
        <v>8219</v>
      </c>
      <c r="B171">
        <v>36</v>
      </c>
      <c r="C171" s="11" t="s">
        <v>8221</v>
      </c>
      <c r="D171">
        <v>1</v>
      </c>
    </row>
    <row r="172" spans="1:4" x14ac:dyDescent="0.25">
      <c r="A172" s="11" t="s">
        <v>8219</v>
      </c>
      <c r="B172">
        <v>165</v>
      </c>
      <c r="C172" s="11" t="s">
        <v>8221</v>
      </c>
      <c r="D172">
        <v>0</v>
      </c>
    </row>
    <row r="173" spans="1:4" x14ac:dyDescent="0.25">
      <c r="A173" s="11" t="s">
        <v>8219</v>
      </c>
      <c r="B173">
        <v>111</v>
      </c>
      <c r="C173" s="11" t="s">
        <v>8221</v>
      </c>
      <c r="D173">
        <v>5</v>
      </c>
    </row>
    <row r="174" spans="1:4" x14ac:dyDescent="0.25">
      <c r="A174" s="11" t="s">
        <v>8219</v>
      </c>
      <c r="B174">
        <v>1596</v>
      </c>
      <c r="C174" s="11" t="s">
        <v>8221</v>
      </c>
      <c r="D174">
        <v>2</v>
      </c>
    </row>
    <row r="175" spans="1:4" x14ac:dyDescent="0.25">
      <c r="A175" s="11" t="s">
        <v>8219</v>
      </c>
      <c r="B175">
        <v>61</v>
      </c>
      <c r="C175" s="11" t="s">
        <v>8221</v>
      </c>
      <c r="D175">
        <v>68</v>
      </c>
    </row>
    <row r="176" spans="1:4" x14ac:dyDescent="0.25">
      <c r="A176" s="11" t="s">
        <v>8219</v>
      </c>
      <c r="B176">
        <v>287</v>
      </c>
      <c r="C176" s="11" t="s">
        <v>8221</v>
      </c>
      <c r="D176">
        <v>3</v>
      </c>
    </row>
    <row r="177" spans="1:4" x14ac:dyDescent="0.25">
      <c r="A177" s="11" t="s">
        <v>8219</v>
      </c>
      <c r="B177">
        <v>65</v>
      </c>
      <c r="C177" s="11" t="s">
        <v>8221</v>
      </c>
      <c r="D177">
        <v>34</v>
      </c>
    </row>
    <row r="178" spans="1:4" x14ac:dyDescent="0.25">
      <c r="A178" s="11" t="s">
        <v>8219</v>
      </c>
      <c r="B178">
        <v>118</v>
      </c>
      <c r="C178" s="11" t="s">
        <v>8221</v>
      </c>
      <c r="D178">
        <v>0</v>
      </c>
    </row>
    <row r="179" spans="1:4" x14ac:dyDescent="0.25">
      <c r="A179" s="11" t="s">
        <v>8219</v>
      </c>
      <c r="B179">
        <v>113</v>
      </c>
      <c r="C179" s="11" t="s">
        <v>8221</v>
      </c>
      <c r="D179">
        <v>3</v>
      </c>
    </row>
    <row r="180" spans="1:4" x14ac:dyDescent="0.25">
      <c r="A180" s="11" t="s">
        <v>8219</v>
      </c>
      <c r="B180">
        <v>332</v>
      </c>
      <c r="C180" s="11" t="s">
        <v>8221</v>
      </c>
      <c r="D180">
        <v>0</v>
      </c>
    </row>
    <row r="181" spans="1:4" x14ac:dyDescent="0.25">
      <c r="A181" s="11" t="s">
        <v>8219</v>
      </c>
      <c r="B181">
        <v>62</v>
      </c>
      <c r="C181" s="11" t="s">
        <v>8221</v>
      </c>
      <c r="D181">
        <v>70</v>
      </c>
    </row>
    <row r="182" spans="1:4" x14ac:dyDescent="0.25">
      <c r="A182" s="11" t="s">
        <v>8219</v>
      </c>
      <c r="B182">
        <v>951</v>
      </c>
      <c r="C182" s="11" t="s">
        <v>8221</v>
      </c>
      <c r="D182">
        <v>1</v>
      </c>
    </row>
    <row r="183" spans="1:4" x14ac:dyDescent="0.25">
      <c r="A183" s="11" t="s">
        <v>8219</v>
      </c>
      <c r="B183">
        <v>415</v>
      </c>
      <c r="C183" s="11" t="s">
        <v>8221</v>
      </c>
      <c r="D183">
        <v>1</v>
      </c>
    </row>
    <row r="184" spans="1:4" x14ac:dyDescent="0.25">
      <c r="A184" s="11" t="s">
        <v>8219</v>
      </c>
      <c r="B184">
        <v>305</v>
      </c>
      <c r="C184" s="11" t="s">
        <v>8221</v>
      </c>
      <c r="D184">
        <v>1</v>
      </c>
    </row>
    <row r="185" spans="1:4" x14ac:dyDescent="0.25">
      <c r="A185" s="11" t="s">
        <v>8219</v>
      </c>
      <c r="B185">
        <v>2139</v>
      </c>
      <c r="C185" s="11" t="s">
        <v>8221</v>
      </c>
      <c r="D185">
        <v>2</v>
      </c>
    </row>
    <row r="186" spans="1:4" x14ac:dyDescent="0.25">
      <c r="A186" s="11" t="s">
        <v>8219</v>
      </c>
      <c r="B186">
        <v>79</v>
      </c>
      <c r="C186" s="11" t="s">
        <v>8221</v>
      </c>
      <c r="D186">
        <v>2</v>
      </c>
    </row>
    <row r="187" spans="1:4" x14ac:dyDescent="0.25">
      <c r="A187" s="11" t="s">
        <v>8219</v>
      </c>
      <c r="B187">
        <v>179</v>
      </c>
      <c r="C187" s="11" t="s">
        <v>8221</v>
      </c>
      <c r="D187">
        <v>34</v>
      </c>
    </row>
    <row r="188" spans="1:4" x14ac:dyDescent="0.25">
      <c r="A188" s="11" t="s">
        <v>8219</v>
      </c>
      <c r="B188">
        <v>202</v>
      </c>
      <c r="C188" s="11" t="s">
        <v>8221</v>
      </c>
      <c r="D188">
        <v>2</v>
      </c>
    </row>
    <row r="189" spans="1:4" x14ac:dyDescent="0.25">
      <c r="A189" s="11" t="s">
        <v>8219</v>
      </c>
      <c r="B189">
        <v>760</v>
      </c>
      <c r="C189" s="11" t="s">
        <v>8221</v>
      </c>
      <c r="D189">
        <v>0</v>
      </c>
    </row>
    <row r="190" spans="1:4" x14ac:dyDescent="0.25">
      <c r="A190" s="11" t="s">
        <v>8219</v>
      </c>
      <c r="B190">
        <v>563</v>
      </c>
      <c r="C190" s="11" t="s">
        <v>8221</v>
      </c>
      <c r="D190">
        <v>1</v>
      </c>
    </row>
    <row r="191" spans="1:4" x14ac:dyDescent="0.25">
      <c r="A191" s="11" t="s">
        <v>8219</v>
      </c>
      <c r="B191">
        <v>135</v>
      </c>
      <c r="C191" s="11" t="s">
        <v>8221</v>
      </c>
      <c r="D191">
        <v>8</v>
      </c>
    </row>
    <row r="192" spans="1:4" x14ac:dyDescent="0.25">
      <c r="A192" s="11" t="s">
        <v>8219</v>
      </c>
      <c r="B192">
        <v>290</v>
      </c>
      <c r="C192" s="11" t="s">
        <v>8221</v>
      </c>
      <c r="D192">
        <v>4</v>
      </c>
    </row>
    <row r="193" spans="1:4" x14ac:dyDescent="0.25">
      <c r="A193" s="11" t="s">
        <v>8219</v>
      </c>
      <c r="B193">
        <v>447</v>
      </c>
      <c r="C193" s="11" t="s">
        <v>8221</v>
      </c>
      <c r="D193">
        <v>28</v>
      </c>
    </row>
    <row r="194" spans="1:4" x14ac:dyDescent="0.25">
      <c r="A194" s="11" t="s">
        <v>8219</v>
      </c>
      <c r="B194">
        <v>232</v>
      </c>
      <c r="C194" s="11" t="s">
        <v>8221</v>
      </c>
      <c r="D194">
        <v>0</v>
      </c>
    </row>
    <row r="195" spans="1:4" x14ac:dyDescent="0.25">
      <c r="A195" s="11" t="s">
        <v>8219</v>
      </c>
      <c r="B195">
        <v>168</v>
      </c>
      <c r="C195" s="11" t="s">
        <v>8221</v>
      </c>
      <c r="D195">
        <v>6</v>
      </c>
    </row>
    <row r="196" spans="1:4" x14ac:dyDescent="0.25">
      <c r="A196" s="11" t="s">
        <v>8219</v>
      </c>
      <c r="B196">
        <v>128</v>
      </c>
      <c r="C196" s="11" t="s">
        <v>8221</v>
      </c>
      <c r="D196">
        <v>22</v>
      </c>
    </row>
    <row r="197" spans="1:4" x14ac:dyDescent="0.25">
      <c r="A197" s="11" t="s">
        <v>8219</v>
      </c>
      <c r="B197">
        <v>493</v>
      </c>
      <c r="C197" s="11" t="s">
        <v>8221</v>
      </c>
      <c r="D197">
        <v>0</v>
      </c>
    </row>
    <row r="198" spans="1:4" x14ac:dyDescent="0.25">
      <c r="A198" s="11" t="s">
        <v>8219</v>
      </c>
      <c r="B198">
        <v>131</v>
      </c>
      <c r="C198" s="11" t="s">
        <v>8221</v>
      </c>
      <c r="D198">
        <v>1</v>
      </c>
    </row>
    <row r="199" spans="1:4" x14ac:dyDescent="0.25">
      <c r="A199" s="11" t="s">
        <v>8219</v>
      </c>
      <c r="B199">
        <v>50</v>
      </c>
      <c r="C199" s="11" t="s">
        <v>8221</v>
      </c>
      <c r="D199">
        <v>20</v>
      </c>
    </row>
    <row r="200" spans="1:4" x14ac:dyDescent="0.25">
      <c r="A200" s="11" t="s">
        <v>8219</v>
      </c>
      <c r="B200">
        <v>665</v>
      </c>
      <c r="C200" s="11" t="s">
        <v>8221</v>
      </c>
      <c r="D200">
        <v>0</v>
      </c>
    </row>
    <row r="201" spans="1:4" x14ac:dyDescent="0.25">
      <c r="A201" s="11" t="s">
        <v>8219</v>
      </c>
      <c r="B201">
        <v>129</v>
      </c>
      <c r="C201" s="11" t="s">
        <v>8221</v>
      </c>
      <c r="D201">
        <v>1</v>
      </c>
    </row>
    <row r="202" spans="1:4" x14ac:dyDescent="0.25">
      <c r="A202" s="11" t="s">
        <v>8219</v>
      </c>
      <c r="B202">
        <v>142</v>
      </c>
      <c r="C202" s="11" t="s">
        <v>8221</v>
      </c>
      <c r="D202">
        <v>3</v>
      </c>
    </row>
    <row r="203" spans="1:4" x14ac:dyDescent="0.25">
      <c r="A203" s="11" t="s">
        <v>8219</v>
      </c>
      <c r="B203">
        <v>2436</v>
      </c>
      <c r="C203" s="11" t="s">
        <v>8221</v>
      </c>
      <c r="D203">
        <v>2</v>
      </c>
    </row>
    <row r="204" spans="1:4" x14ac:dyDescent="0.25">
      <c r="A204" s="11" t="s">
        <v>8219</v>
      </c>
      <c r="B204">
        <v>244</v>
      </c>
      <c r="C204" s="11" t="s">
        <v>8221</v>
      </c>
      <c r="D204">
        <v>0</v>
      </c>
    </row>
    <row r="205" spans="1:4" x14ac:dyDescent="0.25">
      <c r="A205" s="11" t="s">
        <v>8219</v>
      </c>
      <c r="B205">
        <v>298</v>
      </c>
      <c r="C205" s="11" t="s">
        <v>8221</v>
      </c>
      <c r="D205">
        <v>2</v>
      </c>
    </row>
    <row r="206" spans="1:4" x14ac:dyDescent="0.25">
      <c r="A206" s="11" t="s">
        <v>8219</v>
      </c>
      <c r="B206">
        <v>251</v>
      </c>
      <c r="C206" s="11" t="s">
        <v>8221</v>
      </c>
      <c r="D206">
        <v>1</v>
      </c>
    </row>
    <row r="207" spans="1:4" x14ac:dyDescent="0.25">
      <c r="A207" s="11" t="s">
        <v>8219</v>
      </c>
      <c r="B207">
        <v>108</v>
      </c>
      <c r="C207" s="11" t="s">
        <v>8221</v>
      </c>
      <c r="D207">
        <v>0</v>
      </c>
    </row>
    <row r="208" spans="1:4" x14ac:dyDescent="0.25">
      <c r="A208" s="11" t="s">
        <v>8219</v>
      </c>
      <c r="B208">
        <v>82</v>
      </c>
      <c r="C208" s="11" t="s">
        <v>8221</v>
      </c>
      <c r="D208">
        <v>1</v>
      </c>
    </row>
    <row r="209" spans="1:4" x14ac:dyDescent="0.25">
      <c r="A209" s="11" t="s">
        <v>8219</v>
      </c>
      <c r="B209">
        <v>74</v>
      </c>
      <c r="C209" s="11" t="s">
        <v>8221</v>
      </c>
      <c r="D209">
        <v>0</v>
      </c>
    </row>
    <row r="210" spans="1:4" x14ac:dyDescent="0.25">
      <c r="A210" s="11" t="s">
        <v>8219</v>
      </c>
      <c r="B210">
        <v>189</v>
      </c>
      <c r="C210" s="11" t="s">
        <v>8221</v>
      </c>
      <c r="D210">
        <v>5</v>
      </c>
    </row>
    <row r="211" spans="1:4" x14ac:dyDescent="0.25">
      <c r="A211" s="11" t="s">
        <v>8219</v>
      </c>
      <c r="B211">
        <v>80</v>
      </c>
      <c r="C211" s="11" t="s">
        <v>8221</v>
      </c>
      <c r="D211">
        <v>1</v>
      </c>
    </row>
    <row r="212" spans="1:4" x14ac:dyDescent="0.25">
      <c r="A212" s="11" t="s">
        <v>8219</v>
      </c>
      <c r="B212">
        <v>576</v>
      </c>
      <c r="C212" s="11" t="s">
        <v>8221</v>
      </c>
      <c r="D212">
        <v>1</v>
      </c>
    </row>
    <row r="213" spans="1:4" x14ac:dyDescent="0.25">
      <c r="A213" s="11" t="s">
        <v>8219</v>
      </c>
      <c r="B213">
        <v>202</v>
      </c>
      <c r="C213" s="11" t="s">
        <v>8221</v>
      </c>
      <c r="D213">
        <v>2</v>
      </c>
    </row>
    <row r="214" spans="1:4" x14ac:dyDescent="0.25">
      <c r="A214" s="11" t="s">
        <v>8219</v>
      </c>
      <c r="B214">
        <v>238</v>
      </c>
      <c r="C214" s="11" t="s">
        <v>8221</v>
      </c>
      <c r="D214">
        <v>0</v>
      </c>
    </row>
    <row r="215" spans="1:4" x14ac:dyDescent="0.25">
      <c r="A215" s="11" t="s">
        <v>8219</v>
      </c>
      <c r="B215">
        <v>36</v>
      </c>
      <c r="C215" s="11" t="s">
        <v>8221</v>
      </c>
      <c r="D215">
        <v>9</v>
      </c>
    </row>
    <row r="216" spans="1:4" x14ac:dyDescent="0.25">
      <c r="A216" s="11" t="s">
        <v>8219</v>
      </c>
      <c r="B216">
        <v>150</v>
      </c>
      <c r="C216" s="11" t="s">
        <v>8221</v>
      </c>
      <c r="D216">
        <v>4</v>
      </c>
    </row>
    <row r="217" spans="1:4" x14ac:dyDescent="0.25">
      <c r="A217" s="11" t="s">
        <v>8219</v>
      </c>
      <c r="B217">
        <v>146</v>
      </c>
      <c r="C217" s="11" t="s">
        <v>8221</v>
      </c>
      <c r="D217">
        <v>4</v>
      </c>
    </row>
    <row r="218" spans="1:4" x14ac:dyDescent="0.25">
      <c r="A218" s="11" t="s">
        <v>8219</v>
      </c>
      <c r="B218">
        <v>222</v>
      </c>
      <c r="C218" s="11" t="s">
        <v>8221</v>
      </c>
      <c r="D218">
        <v>1</v>
      </c>
    </row>
    <row r="219" spans="1:4" x14ac:dyDescent="0.25">
      <c r="A219" s="11" t="s">
        <v>8219</v>
      </c>
      <c r="B219">
        <v>120</v>
      </c>
      <c r="C219" s="11" t="s">
        <v>8221</v>
      </c>
      <c r="D219">
        <v>1</v>
      </c>
    </row>
    <row r="220" spans="1:4" x14ac:dyDescent="0.25">
      <c r="A220" s="11" t="s">
        <v>8219</v>
      </c>
      <c r="B220">
        <v>126</v>
      </c>
      <c r="C220" s="11" t="s">
        <v>8221</v>
      </c>
      <c r="D220">
        <v>7</v>
      </c>
    </row>
    <row r="221" spans="1:4" x14ac:dyDescent="0.25">
      <c r="A221" s="11" t="s">
        <v>8219</v>
      </c>
      <c r="B221">
        <v>158</v>
      </c>
      <c r="C221" s="11" t="s">
        <v>8221</v>
      </c>
      <c r="D221">
        <v>5</v>
      </c>
    </row>
    <row r="222" spans="1:4" x14ac:dyDescent="0.25">
      <c r="A222" s="11" t="s">
        <v>8219</v>
      </c>
      <c r="B222">
        <v>316</v>
      </c>
      <c r="C222" s="11" t="s">
        <v>8221</v>
      </c>
      <c r="D222">
        <v>1</v>
      </c>
    </row>
    <row r="223" spans="1:4" x14ac:dyDescent="0.25">
      <c r="A223" s="11" t="s">
        <v>8219</v>
      </c>
      <c r="B223">
        <v>284</v>
      </c>
      <c r="C223" s="11" t="s">
        <v>8221</v>
      </c>
      <c r="D223">
        <v>0</v>
      </c>
    </row>
    <row r="224" spans="1:4" x14ac:dyDescent="0.25">
      <c r="A224" s="11" t="s">
        <v>8219</v>
      </c>
      <c r="B224">
        <v>51</v>
      </c>
      <c r="C224" s="11" t="s">
        <v>8221</v>
      </c>
      <c r="D224">
        <v>0</v>
      </c>
    </row>
    <row r="225" spans="1:4" x14ac:dyDescent="0.25">
      <c r="A225" s="11" t="s">
        <v>8219</v>
      </c>
      <c r="B225">
        <v>158</v>
      </c>
      <c r="C225" s="11" t="s">
        <v>8221</v>
      </c>
      <c r="D225">
        <v>1</v>
      </c>
    </row>
    <row r="226" spans="1:4" x14ac:dyDescent="0.25">
      <c r="A226" s="11" t="s">
        <v>8219</v>
      </c>
      <c r="B226">
        <v>337</v>
      </c>
      <c r="C226" s="11" t="s">
        <v>8221</v>
      </c>
      <c r="D226">
        <v>2</v>
      </c>
    </row>
    <row r="227" spans="1:4" x14ac:dyDescent="0.25">
      <c r="A227" s="11" t="s">
        <v>8219</v>
      </c>
      <c r="B227">
        <v>186</v>
      </c>
      <c r="C227" s="11" t="s">
        <v>8221</v>
      </c>
      <c r="D227">
        <v>0</v>
      </c>
    </row>
    <row r="228" spans="1:4" x14ac:dyDescent="0.25">
      <c r="A228" s="11" t="s">
        <v>8219</v>
      </c>
      <c r="B228">
        <v>58</v>
      </c>
      <c r="C228" s="11" t="s">
        <v>8221</v>
      </c>
      <c r="D228">
        <v>4</v>
      </c>
    </row>
    <row r="229" spans="1:4" x14ac:dyDescent="0.25">
      <c r="A229" s="11" t="s">
        <v>8219</v>
      </c>
      <c r="B229">
        <v>82</v>
      </c>
      <c r="C229" s="11" t="s">
        <v>8221</v>
      </c>
      <c r="D229">
        <v>7</v>
      </c>
    </row>
    <row r="230" spans="1:4" x14ac:dyDescent="0.25">
      <c r="A230" s="11" t="s">
        <v>8219</v>
      </c>
      <c r="B230">
        <v>736</v>
      </c>
      <c r="C230" s="11" t="s">
        <v>8221</v>
      </c>
      <c r="D230">
        <v>2</v>
      </c>
    </row>
    <row r="231" spans="1:4" x14ac:dyDescent="0.25">
      <c r="A231" s="11" t="s">
        <v>8219</v>
      </c>
      <c r="B231">
        <v>1151</v>
      </c>
      <c r="C231" s="11" t="s">
        <v>8221</v>
      </c>
      <c r="D231">
        <v>1</v>
      </c>
    </row>
    <row r="232" spans="1:4" x14ac:dyDescent="0.25">
      <c r="A232" s="11" t="s">
        <v>8219</v>
      </c>
      <c r="B232">
        <v>34</v>
      </c>
      <c r="C232" s="11" t="s">
        <v>8221</v>
      </c>
      <c r="D232">
        <v>9</v>
      </c>
    </row>
    <row r="233" spans="1:4" x14ac:dyDescent="0.25">
      <c r="A233" s="11" t="s">
        <v>8219</v>
      </c>
      <c r="B233">
        <v>498</v>
      </c>
      <c r="C233" s="11" t="s">
        <v>8221</v>
      </c>
      <c r="D233">
        <v>2</v>
      </c>
    </row>
    <row r="234" spans="1:4" x14ac:dyDescent="0.25">
      <c r="A234" s="11" t="s">
        <v>8219</v>
      </c>
      <c r="B234">
        <v>167</v>
      </c>
      <c r="C234" s="11" t="s">
        <v>8221</v>
      </c>
      <c r="D234">
        <v>1</v>
      </c>
    </row>
    <row r="235" spans="1:4" x14ac:dyDescent="0.25">
      <c r="A235" s="11" t="s">
        <v>8219</v>
      </c>
      <c r="B235">
        <v>340</v>
      </c>
      <c r="C235" s="11" t="s">
        <v>8221</v>
      </c>
      <c r="D235">
        <v>7</v>
      </c>
    </row>
    <row r="236" spans="1:4" x14ac:dyDescent="0.25">
      <c r="A236" s="11" t="s">
        <v>8219</v>
      </c>
      <c r="B236">
        <v>438</v>
      </c>
      <c r="C236" s="11" t="s">
        <v>8221</v>
      </c>
      <c r="D236">
        <v>2</v>
      </c>
    </row>
    <row r="237" spans="1:4" x14ac:dyDescent="0.25">
      <c r="A237" s="11" t="s">
        <v>8219</v>
      </c>
      <c r="B237">
        <v>555</v>
      </c>
      <c r="C237" s="11" t="s">
        <v>8221</v>
      </c>
      <c r="D237">
        <v>8</v>
      </c>
    </row>
    <row r="238" spans="1:4" x14ac:dyDescent="0.25">
      <c r="A238" s="11" t="s">
        <v>8219</v>
      </c>
      <c r="B238">
        <v>266</v>
      </c>
      <c r="C238" s="11" t="s">
        <v>8221</v>
      </c>
      <c r="D238">
        <v>2</v>
      </c>
    </row>
    <row r="239" spans="1:4" x14ac:dyDescent="0.25">
      <c r="A239" s="11" t="s">
        <v>8219</v>
      </c>
      <c r="B239">
        <v>69</v>
      </c>
      <c r="C239" s="11" t="s">
        <v>8221</v>
      </c>
      <c r="D239">
        <v>2</v>
      </c>
    </row>
    <row r="240" spans="1:4" x14ac:dyDescent="0.25">
      <c r="A240" s="11" t="s">
        <v>8219</v>
      </c>
      <c r="B240">
        <v>80</v>
      </c>
      <c r="C240" s="11" t="s">
        <v>8221</v>
      </c>
      <c r="D240">
        <v>7</v>
      </c>
    </row>
    <row r="241" spans="1:4" x14ac:dyDescent="0.25">
      <c r="A241" s="11" t="s">
        <v>8219</v>
      </c>
      <c r="B241">
        <v>493</v>
      </c>
      <c r="C241" s="11" t="s">
        <v>8221</v>
      </c>
      <c r="D241">
        <v>2</v>
      </c>
    </row>
    <row r="242" spans="1:4" x14ac:dyDescent="0.25">
      <c r="A242" s="11" t="s">
        <v>8219</v>
      </c>
      <c r="B242">
        <v>31</v>
      </c>
      <c r="C242" s="11" t="s">
        <v>8221</v>
      </c>
      <c r="D242">
        <v>18</v>
      </c>
    </row>
    <row r="243" spans="1:4" x14ac:dyDescent="0.25">
      <c r="A243" s="11" t="s">
        <v>8219</v>
      </c>
      <c r="B243">
        <v>236</v>
      </c>
      <c r="C243" s="11" t="s">
        <v>8221</v>
      </c>
      <c r="D243">
        <v>9</v>
      </c>
    </row>
    <row r="244" spans="1:4" x14ac:dyDescent="0.25">
      <c r="A244" s="11" t="s">
        <v>8219</v>
      </c>
      <c r="B244">
        <v>89</v>
      </c>
      <c r="C244" s="11" t="s">
        <v>8221</v>
      </c>
      <c r="D244">
        <v>4</v>
      </c>
    </row>
    <row r="245" spans="1:4" x14ac:dyDescent="0.25">
      <c r="A245" s="11" t="s">
        <v>8219</v>
      </c>
      <c r="B245">
        <v>299</v>
      </c>
      <c r="C245" s="11" t="s">
        <v>8221</v>
      </c>
      <c r="D245">
        <v>7</v>
      </c>
    </row>
    <row r="246" spans="1:4" x14ac:dyDescent="0.25">
      <c r="A246" s="11" t="s">
        <v>8219</v>
      </c>
      <c r="B246">
        <v>55</v>
      </c>
      <c r="C246" s="11" t="s">
        <v>8221</v>
      </c>
      <c r="D246">
        <v>29</v>
      </c>
    </row>
    <row r="247" spans="1:4" x14ac:dyDescent="0.25">
      <c r="A247" s="11" t="s">
        <v>8219</v>
      </c>
      <c r="B247">
        <v>325</v>
      </c>
      <c r="C247" s="11" t="s">
        <v>8221</v>
      </c>
      <c r="D247">
        <v>12</v>
      </c>
    </row>
    <row r="248" spans="1:4" x14ac:dyDescent="0.25">
      <c r="A248" s="11" t="s">
        <v>8219</v>
      </c>
      <c r="B248">
        <v>524</v>
      </c>
      <c r="C248" s="11" t="s">
        <v>8221</v>
      </c>
      <c r="D248">
        <v>4</v>
      </c>
    </row>
    <row r="249" spans="1:4" x14ac:dyDescent="0.25">
      <c r="A249" s="11" t="s">
        <v>8219</v>
      </c>
      <c r="B249">
        <v>285</v>
      </c>
      <c r="C249" s="11" t="s">
        <v>8221</v>
      </c>
      <c r="D249">
        <v>28</v>
      </c>
    </row>
    <row r="250" spans="1:4" x14ac:dyDescent="0.25">
      <c r="A250" s="11" t="s">
        <v>8219</v>
      </c>
      <c r="B250">
        <v>179</v>
      </c>
      <c r="C250" s="11" t="s">
        <v>8221</v>
      </c>
      <c r="D250">
        <v>25</v>
      </c>
    </row>
    <row r="251" spans="1:4" x14ac:dyDescent="0.25">
      <c r="A251" s="11" t="s">
        <v>8219</v>
      </c>
      <c r="B251">
        <v>188</v>
      </c>
      <c r="C251" s="11" t="s">
        <v>8221</v>
      </c>
      <c r="D251">
        <v>28</v>
      </c>
    </row>
    <row r="252" spans="1:4" x14ac:dyDescent="0.25">
      <c r="A252" s="11" t="s">
        <v>8219</v>
      </c>
      <c r="B252">
        <v>379</v>
      </c>
      <c r="C252" s="11" t="s">
        <v>8221</v>
      </c>
      <c r="D252">
        <v>310</v>
      </c>
    </row>
    <row r="253" spans="1:4" x14ac:dyDescent="0.25">
      <c r="A253" s="11" t="s">
        <v>8219</v>
      </c>
      <c r="B253">
        <v>119</v>
      </c>
      <c r="C253" s="11" t="s">
        <v>8221</v>
      </c>
      <c r="D253">
        <v>15</v>
      </c>
    </row>
    <row r="254" spans="1:4" x14ac:dyDescent="0.25">
      <c r="A254" s="11" t="s">
        <v>8219</v>
      </c>
      <c r="B254">
        <v>167</v>
      </c>
      <c r="C254" s="11" t="s">
        <v>8221</v>
      </c>
      <c r="D254">
        <v>215</v>
      </c>
    </row>
    <row r="255" spans="1:4" x14ac:dyDescent="0.25">
      <c r="A255" s="11" t="s">
        <v>8219</v>
      </c>
      <c r="B255">
        <v>221</v>
      </c>
      <c r="C255" s="11" t="s">
        <v>8221</v>
      </c>
      <c r="D255">
        <v>3</v>
      </c>
    </row>
    <row r="256" spans="1:4" x14ac:dyDescent="0.25">
      <c r="A256" s="11" t="s">
        <v>8219</v>
      </c>
      <c r="B256">
        <v>964</v>
      </c>
      <c r="C256" s="11" t="s">
        <v>8221</v>
      </c>
      <c r="D256">
        <v>2</v>
      </c>
    </row>
    <row r="257" spans="1:4" x14ac:dyDescent="0.25">
      <c r="A257" s="11" t="s">
        <v>8219</v>
      </c>
      <c r="B257">
        <v>286</v>
      </c>
      <c r="C257" s="11" t="s">
        <v>8221</v>
      </c>
      <c r="D257">
        <v>26</v>
      </c>
    </row>
    <row r="258" spans="1:4" x14ac:dyDescent="0.25">
      <c r="A258" s="11" t="s">
        <v>8219</v>
      </c>
      <c r="B258">
        <v>613</v>
      </c>
      <c r="C258" s="11" t="s">
        <v>8221</v>
      </c>
      <c r="D258">
        <v>24</v>
      </c>
    </row>
    <row r="259" spans="1:4" x14ac:dyDescent="0.25">
      <c r="A259" s="11" t="s">
        <v>8219</v>
      </c>
      <c r="B259">
        <v>29</v>
      </c>
      <c r="C259" s="11" t="s">
        <v>8221</v>
      </c>
      <c r="D259">
        <v>96</v>
      </c>
    </row>
    <row r="260" spans="1:4" x14ac:dyDescent="0.25">
      <c r="A260" s="11" t="s">
        <v>8219</v>
      </c>
      <c r="B260">
        <v>165</v>
      </c>
      <c r="C260" s="11" t="s">
        <v>8221</v>
      </c>
      <c r="D260">
        <v>17</v>
      </c>
    </row>
    <row r="261" spans="1:4" x14ac:dyDescent="0.25">
      <c r="A261" s="11" t="s">
        <v>8219</v>
      </c>
      <c r="B261">
        <v>97</v>
      </c>
      <c r="C261" s="11" t="s">
        <v>8221</v>
      </c>
      <c r="D261">
        <v>94</v>
      </c>
    </row>
    <row r="262" spans="1:4" x14ac:dyDescent="0.25">
      <c r="A262" s="11" t="s">
        <v>8219</v>
      </c>
      <c r="B262">
        <v>303</v>
      </c>
      <c r="C262" s="11" t="s">
        <v>8221</v>
      </c>
      <c r="D262">
        <v>129</v>
      </c>
    </row>
    <row r="263" spans="1:4" x14ac:dyDescent="0.25">
      <c r="A263" s="11" t="s">
        <v>8219</v>
      </c>
      <c r="B263">
        <v>267</v>
      </c>
      <c r="C263" s="11" t="s">
        <v>8221</v>
      </c>
      <c r="D263">
        <v>1</v>
      </c>
    </row>
    <row r="264" spans="1:4" x14ac:dyDescent="0.25">
      <c r="A264" s="11" t="s">
        <v>8219</v>
      </c>
      <c r="B264">
        <v>302</v>
      </c>
      <c r="C264" s="11" t="s">
        <v>8221</v>
      </c>
      <c r="D264">
        <v>4</v>
      </c>
    </row>
    <row r="265" spans="1:4" x14ac:dyDescent="0.25">
      <c r="A265" s="11" t="s">
        <v>8219</v>
      </c>
      <c r="B265">
        <v>87</v>
      </c>
      <c r="C265" s="11" t="s">
        <v>8221</v>
      </c>
      <c r="D265">
        <v>3</v>
      </c>
    </row>
    <row r="266" spans="1:4" x14ac:dyDescent="0.25">
      <c r="A266" s="11" t="s">
        <v>8219</v>
      </c>
      <c r="B266">
        <v>354</v>
      </c>
      <c r="C266" s="11" t="s">
        <v>8221</v>
      </c>
      <c r="D266">
        <v>135</v>
      </c>
    </row>
    <row r="267" spans="1:4" x14ac:dyDescent="0.25">
      <c r="A267" s="11" t="s">
        <v>8219</v>
      </c>
      <c r="B267">
        <v>86</v>
      </c>
      <c r="C267" s="11" t="s">
        <v>8221</v>
      </c>
      <c r="D267">
        <v>10</v>
      </c>
    </row>
    <row r="268" spans="1:4" x14ac:dyDescent="0.25">
      <c r="A268" s="11" t="s">
        <v>8219</v>
      </c>
      <c r="B268">
        <v>26</v>
      </c>
      <c r="C268" s="11" t="s">
        <v>8221</v>
      </c>
      <c r="D268">
        <v>0</v>
      </c>
    </row>
    <row r="269" spans="1:4" x14ac:dyDescent="0.25">
      <c r="A269" s="11" t="s">
        <v>8219</v>
      </c>
      <c r="B269">
        <v>113</v>
      </c>
      <c r="C269" s="11" t="s">
        <v>8221</v>
      </c>
      <c r="D269">
        <v>6</v>
      </c>
    </row>
    <row r="270" spans="1:4" x14ac:dyDescent="0.25">
      <c r="A270" s="11" t="s">
        <v>8219</v>
      </c>
      <c r="B270">
        <v>65</v>
      </c>
      <c r="C270" s="11" t="s">
        <v>8221</v>
      </c>
      <c r="D270">
        <v>36</v>
      </c>
    </row>
    <row r="271" spans="1:4" x14ac:dyDescent="0.25">
      <c r="A271" s="11" t="s">
        <v>8219</v>
      </c>
      <c r="B271">
        <v>134</v>
      </c>
      <c r="C271" s="11" t="s">
        <v>8221</v>
      </c>
      <c r="D271">
        <v>336</v>
      </c>
    </row>
    <row r="272" spans="1:4" x14ac:dyDescent="0.25">
      <c r="A272" s="11" t="s">
        <v>8219</v>
      </c>
      <c r="B272">
        <v>119</v>
      </c>
      <c r="C272" s="11" t="s">
        <v>8221</v>
      </c>
      <c r="D272">
        <v>34</v>
      </c>
    </row>
    <row r="273" spans="1:4" x14ac:dyDescent="0.25">
      <c r="A273" s="11" t="s">
        <v>8219</v>
      </c>
      <c r="B273">
        <v>159</v>
      </c>
      <c r="C273" s="11" t="s">
        <v>8221</v>
      </c>
      <c r="D273">
        <v>10</v>
      </c>
    </row>
    <row r="274" spans="1:4" x14ac:dyDescent="0.25">
      <c r="A274" s="11" t="s">
        <v>8219</v>
      </c>
      <c r="B274">
        <v>167</v>
      </c>
      <c r="C274" s="11" t="s">
        <v>8221</v>
      </c>
      <c r="D274">
        <v>201</v>
      </c>
    </row>
    <row r="275" spans="1:4" x14ac:dyDescent="0.25">
      <c r="A275" s="11" t="s">
        <v>8219</v>
      </c>
      <c r="B275">
        <v>43</v>
      </c>
      <c r="C275" s="11" t="s">
        <v>8221</v>
      </c>
      <c r="D275">
        <v>296</v>
      </c>
    </row>
    <row r="276" spans="1:4" x14ac:dyDescent="0.25">
      <c r="A276" s="11" t="s">
        <v>8219</v>
      </c>
      <c r="B276">
        <v>1062</v>
      </c>
      <c r="C276" s="11" t="s">
        <v>8221</v>
      </c>
      <c r="D276">
        <v>7</v>
      </c>
    </row>
    <row r="277" spans="1:4" x14ac:dyDescent="0.25">
      <c r="A277" s="11" t="s">
        <v>8219</v>
      </c>
      <c r="B277">
        <v>9</v>
      </c>
      <c r="C277" s="11" t="s">
        <v>8221</v>
      </c>
      <c r="D277">
        <v>7</v>
      </c>
    </row>
    <row r="278" spans="1:4" x14ac:dyDescent="0.25">
      <c r="A278" s="11" t="s">
        <v>8219</v>
      </c>
      <c r="B278">
        <v>89</v>
      </c>
      <c r="C278" s="11" t="s">
        <v>8221</v>
      </c>
      <c r="D278">
        <v>1</v>
      </c>
    </row>
    <row r="279" spans="1:4" x14ac:dyDescent="0.25">
      <c r="A279" s="11" t="s">
        <v>8219</v>
      </c>
      <c r="B279">
        <v>174</v>
      </c>
      <c r="C279" s="11" t="s">
        <v>8221</v>
      </c>
      <c r="D279">
        <v>114</v>
      </c>
    </row>
    <row r="280" spans="1:4" x14ac:dyDescent="0.25">
      <c r="A280" s="11" t="s">
        <v>8219</v>
      </c>
      <c r="B280">
        <v>14</v>
      </c>
      <c r="C280" s="11" t="s">
        <v>8221</v>
      </c>
      <c r="D280">
        <v>29</v>
      </c>
    </row>
    <row r="281" spans="1:4" x14ac:dyDescent="0.25">
      <c r="A281" s="11" t="s">
        <v>8219</v>
      </c>
      <c r="B281">
        <v>48</v>
      </c>
      <c r="C281" s="11" t="s">
        <v>8221</v>
      </c>
      <c r="D281">
        <v>890</v>
      </c>
    </row>
    <row r="282" spans="1:4" x14ac:dyDescent="0.25">
      <c r="A282" s="11" t="s">
        <v>8219</v>
      </c>
      <c r="B282">
        <v>133</v>
      </c>
      <c r="C282" s="11" t="s">
        <v>8221</v>
      </c>
      <c r="D282">
        <v>31</v>
      </c>
    </row>
    <row r="283" spans="1:4" x14ac:dyDescent="0.25">
      <c r="A283" s="11" t="s">
        <v>8219</v>
      </c>
      <c r="B283">
        <v>83</v>
      </c>
      <c r="C283" s="11" t="s">
        <v>8221</v>
      </c>
      <c r="D283">
        <v>21</v>
      </c>
    </row>
    <row r="284" spans="1:4" x14ac:dyDescent="0.25">
      <c r="A284" s="11" t="s">
        <v>8219</v>
      </c>
      <c r="B284">
        <v>149</v>
      </c>
      <c r="C284" s="11" t="s">
        <v>8221</v>
      </c>
      <c r="D284">
        <v>37</v>
      </c>
    </row>
    <row r="285" spans="1:4" x14ac:dyDescent="0.25">
      <c r="A285" s="11" t="s">
        <v>8219</v>
      </c>
      <c r="B285">
        <v>49</v>
      </c>
      <c r="C285" s="11" t="s">
        <v>8221</v>
      </c>
      <c r="D285">
        <v>7</v>
      </c>
    </row>
    <row r="286" spans="1:4" x14ac:dyDescent="0.25">
      <c r="A286" s="11" t="s">
        <v>8219</v>
      </c>
      <c r="B286">
        <v>251</v>
      </c>
      <c r="C286" s="11" t="s">
        <v>8221</v>
      </c>
      <c r="D286">
        <v>4</v>
      </c>
    </row>
    <row r="287" spans="1:4" x14ac:dyDescent="0.25">
      <c r="A287" s="11" t="s">
        <v>8219</v>
      </c>
      <c r="B287">
        <v>22</v>
      </c>
      <c r="C287" s="11" t="s">
        <v>8221</v>
      </c>
      <c r="D287">
        <v>5</v>
      </c>
    </row>
    <row r="288" spans="1:4" x14ac:dyDescent="0.25">
      <c r="A288" s="11" t="s">
        <v>8219</v>
      </c>
      <c r="B288">
        <v>48</v>
      </c>
      <c r="C288" s="11" t="s">
        <v>8221</v>
      </c>
      <c r="D288">
        <v>0</v>
      </c>
    </row>
    <row r="289" spans="1:4" x14ac:dyDescent="0.25">
      <c r="A289" s="11" t="s">
        <v>8219</v>
      </c>
      <c r="B289">
        <v>383</v>
      </c>
      <c r="C289" s="11" t="s">
        <v>8221</v>
      </c>
      <c r="D289">
        <v>456</v>
      </c>
    </row>
    <row r="290" spans="1:4" x14ac:dyDescent="0.25">
      <c r="A290" s="11" t="s">
        <v>8219</v>
      </c>
      <c r="B290">
        <v>237</v>
      </c>
      <c r="C290" s="11" t="s">
        <v>8221</v>
      </c>
      <c r="D290">
        <v>369</v>
      </c>
    </row>
    <row r="291" spans="1:4" x14ac:dyDescent="0.25">
      <c r="A291" s="11" t="s">
        <v>8219</v>
      </c>
      <c r="B291">
        <v>13</v>
      </c>
      <c r="C291" s="11" t="s">
        <v>8221</v>
      </c>
      <c r="D291">
        <v>2</v>
      </c>
    </row>
    <row r="292" spans="1:4" x14ac:dyDescent="0.25">
      <c r="A292" s="11" t="s">
        <v>8219</v>
      </c>
      <c r="B292">
        <v>562</v>
      </c>
      <c r="C292" s="11" t="s">
        <v>8221</v>
      </c>
      <c r="D292">
        <v>0</v>
      </c>
    </row>
    <row r="293" spans="1:4" x14ac:dyDescent="0.25">
      <c r="A293" s="11" t="s">
        <v>8219</v>
      </c>
      <c r="B293">
        <v>71</v>
      </c>
      <c r="C293" s="11" t="s">
        <v>8221</v>
      </c>
      <c r="D293">
        <v>338</v>
      </c>
    </row>
    <row r="294" spans="1:4" x14ac:dyDescent="0.25">
      <c r="A294" s="11" t="s">
        <v>8219</v>
      </c>
      <c r="B294">
        <v>1510</v>
      </c>
      <c r="C294" s="11" t="s">
        <v>8221</v>
      </c>
      <c r="D294">
        <v>4</v>
      </c>
    </row>
    <row r="295" spans="1:4" x14ac:dyDescent="0.25">
      <c r="A295" s="11" t="s">
        <v>8219</v>
      </c>
      <c r="B295">
        <v>14</v>
      </c>
      <c r="C295" s="11" t="s">
        <v>8221</v>
      </c>
      <c r="D295">
        <v>1</v>
      </c>
    </row>
    <row r="296" spans="1:4" x14ac:dyDescent="0.25">
      <c r="A296" s="11" t="s">
        <v>8219</v>
      </c>
      <c r="B296">
        <v>193</v>
      </c>
      <c r="C296" s="11" t="s">
        <v>8221</v>
      </c>
      <c r="D296">
        <v>28</v>
      </c>
    </row>
    <row r="297" spans="1:4" x14ac:dyDescent="0.25">
      <c r="A297" s="11" t="s">
        <v>8219</v>
      </c>
      <c r="B297">
        <v>206</v>
      </c>
      <c r="C297" s="11" t="s">
        <v>8221</v>
      </c>
      <c r="D297">
        <v>12</v>
      </c>
    </row>
    <row r="298" spans="1:4" x14ac:dyDescent="0.25">
      <c r="A298" s="11" t="s">
        <v>8219</v>
      </c>
      <c r="B298">
        <v>351</v>
      </c>
      <c r="C298" s="11" t="s">
        <v>8221</v>
      </c>
      <c r="D298">
        <v>16</v>
      </c>
    </row>
    <row r="299" spans="1:4" x14ac:dyDescent="0.25">
      <c r="A299" s="11" t="s">
        <v>8219</v>
      </c>
      <c r="B299">
        <v>50</v>
      </c>
      <c r="C299" s="11" t="s">
        <v>8221</v>
      </c>
      <c r="D299">
        <v>4</v>
      </c>
    </row>
    <row r="300" spans="1:4" x14ac:dyDescent="0.25">
      <c r="A300" s="11" t="s">
        <v>8219</v>
      </c>
      <c r="B300">
        <v>184</v>
      </c>
      <c r="C300" s="11" t="s">
        <v>8221</v>
      </c>
      <c r="D300">
        <v>4</v>
      </c>
    </row>
    <row r="301" spans="1:4" x14ac:dyDescent="0.25">
      <c r="A301" s="11" t="s">
        <v>8219</v>
      </c>
      <c r="B301">
        <v>196</v>
      </c>
      <c r="C301" s="11" t="s">
        <v>8221</v>
      </c>
      <c r="D301">
        <v>10</v>
      </c>
    </row>
    <row r="302" spans="1:4" x14ac:dyDescent="0.25">
      <c r="A302" s="11" t="s">
        <v>8219</v>
      </c>
      <c r="B302">
        <v>229</v>
      </c>
      <c r="C302" s="11" t="s">
        <v>8221</v>
      </c>
      <c r="D302">
        <v>0</v>
      </c>
    </row>
    <row r="303" spans="1:4" x14ac:dyDescent="0.25">
      <c r="A303" s="11" t="s">
        <v>8219</v>
      </c>
      <c r="B303">
        <v>67</v>
      </c>
      <c r="C303" s="11" t="s">
        <v>8221</v>
      </c>
      <c r="D303">
        <v>6</v>
      </c>
    </row>
    <row r="304" spans="1:4" x14ac:dyDescent="0.25">
      <c r="A304" s="11" t="s">
        <v>8219</v>
      </c>
      <c r="B304">
        <v>95</v>
      </c>
      <c r="C304" s="11" t="s">
        <v>8221</v>
      </c>
      <c r="D304">
        <v>0</v>
      </c>
    </row>
    <row r="305" spans="1:4" x14ac:dyDescent="0.25">
      <c r="A305" s="11" t="s">
        <v>8219</v>
      </c>
      <c r="B305">
        <v>62</v>
      </c>
      <c r="C305" s="11" t="s">
        <v>8221</v>
      </c>
      <c r="D305">
        <v>1</v>
      </c>
    </row>
    <row r="306" spans="1:4" x14ac:dyDescent="0.25">
      <c r="A306" s="11" t="s">
        <v>8219</v>
      </c>
      <c r="B306">
        <v>73</v>
      </c>
      <c r="C306" s="11" t="s">
        <v>8221</v>
      </c>
      <c r="D306">
        <v>0</v>
      </c>
    </row>
    <row r="307" spans="1:4" x14ac:dyDescent="0.25">
      <c r="A307" s="11" t="s">
        <v>8219</v>
      </c>
      <c r="B307">
        <v>43</v>
      </c>
      <c r="C307" s="11" t="s">
        <v>8221</v>
      </c>
      <c r="D307">
        <v>44</v>
      </c>
    </row>
    <row r="308" spans="1:4" x14ac:dyDescent="0.25">
      <c r="A308" s="11" t="s">
        <v>8219</v>
      </c>
      <c r="B308">
        <v>70</v>
      </c>
      <c r="C308" s="11" t="s">
        <v>8221</v>
      </c>
      <c r="D308">
        <v>0</v>
      </c>
    </row>
    <row r="309" spans="1:4" x14ac:dyDescent="0.25">
      <c r="A309" s="11" t="s">
        <v>8219</v>
      </c>
      <c r="B309">
        <v>271</v>
      </c>
      <c r="C309" s="11" t="s">
        <v>8221</v>
      </c>
      <c r="D309">
        <v>3</v>
      </c>
    </row>
    <row r="310" spans="1:4" x14ac:dyDescent="0.25">
      <c r="A310" s="11" t="s">
        <v>8219</v>
      </c>
      <c r="B310">
        <v>55</v>
      </c>
      <c r="C310" s="11" t="s">
        <v>8221</v>
      </c>
      <c r="D310">
        <v>0</v>
      </c>
    </row>
    <row r="311" spans="1:4" x14ac:dyDescent="0.25">
      <c r="A311" s="11" t="s">
        <v>8219</v>
      </c>
      <c r="B311">
        <v>35</v>
      </c>
      <c r="C311" s="11" t="s">
        <v>8221</v>
      </c>
      <c r="D311">
        <v>52</v>
      </c>
    </row>
    <row r="312" spans="1:4" x14ac:dyDescent="0.25">
      <c r="A312" s="11" t="s">
        <v>8219</v>
      </c>
      <c r="B312">
        <v>22</v>
      </c>
      <c r="C312" s="11" t="s">
        <v>8221</v>
      </c>
      <c r="D312">
        <v>0</v>
      </c>
    </row>
    <row r="313" spans="1:4" x14ac:dyDescent="0.25">
      <c r="A313" s="11" t="s">
        <v>8219</v>
      </c>
      <c r="B313">
        <v>38</v>
      </c>
      <c r="C313" s="11" t="s">
        <v>8221</v>
      </c>
      <c r="D313">
        <v>1</v>
      </c>
    </row>
    <row r="314" spans="1:4" x14ac:dyDescent="0.25">
      <c r="A314" s="11" t="s">
        <v>8219</v>
      </c>
      <c r="B314">
        <v>15</v>
      </c>
      <c r="C314" s="11" t="s">
        <v>8221</v>
      </c>
      <c r="D314">
        <v>1</v>
      </c>
    </row>
    <row r="315" spans="1:4" x14ac:dyDescent="0.25">
      <c r="A315" s="11" t="s">
        <v>8219</v>
      </c>
      <c r="B315">
        <v>7</v>
      </c>
      <c r="C315" s="11" t="s">
        <v>8221</v>
      </c>
      <c r="D315">
        <v>2</v>
      </c>
    </row>
    <row r="316" spans="1:4" x14ac:dyDescent="0.25">
      <c r="A316" s="11" t="s">
        <v>8219</v>
      </c>
      <c r="B316">
        <v>241</v>
      </c>
      <c r="C316" s="11" t="s">
        <v>8221</v>
      </c>
      <c r="D316">
        <v>9</v>
      </c>
    </row>
    <row r="317" spans="1:4" x14ac:dyDescent="0.25">
      <c r="A317" s="11" t="s">
        <v>8219</v>
      </c>
      <c r="B317">
        <v>55</v>
      </c>
      <c r="C317" s="11" t="s">
        <v>8221</v>
      </c>
      <c r="D317">
        <v>5</v>
      </c>
    </row>
    <row r="318" spans="1:4" x14ac:dyDescent="0.25">
      <c r="A318" s="11" t="s">
        <v>8219</v>
      </c>
      <c r="B318">
        <v>171</v>
      </c>
      <c r="C318" s="11" t="s">
        <v>8221</v>
      </c>
      <c r="D318">
        <v>57</v>
      </c>
    </row>
    <row r="319" spans="1:4" x14ac:dyDescent="0.25">
      <c r="A319" s="11" t="s">
        <v>8219</v>
      </c>
      <c r="B319">
        <v>208</v>
      </c>
      <c r="C319" s="11" t="s">
        <v>8221</v>
      </c>
      <c r="D319">
        <v>3</v>
      </c>
    </row>
    <row r="320" spans="1:4" x14ac:dyDescent="0.25">
      <c r="A320" s="11" t="s">
        <v>8219</v>
      </c>
      <c r="B320">
        <v>21</v>
      </c>
      <c r="C320" s="11" t="s">
        <v>8221</v>
      </c>
      <c r="D320">
        <v>1</v>
      </c>
    </row>
    <row r="321" spans="1:4" x14ac:dyDescent="0.25">
      <c r="A321" s="11" t="s">
        <v>8219</v>
      </c>
      <c r="B321">
        <v>25</v>
      </c>
      <c r="C321" s="11" t="s">
        <v>8221</v>
      </c>
      <c r="D321">
        <v>6</v>
      </c>
    </row>
    <row r="322" spans="1:4" x14ac:dyDescent="0.25">
      <c r="A322" s="11" t="s">
        <v>8219</v>
      </c>
      <c r="B322">
        <v>52</v>
      </c>
      <c r="C322" s="11" t="s">
        <v>8221</v>
      </c>
      <c r="D322">
        <v>48</v>
      </c>
    </row>
    <row r="323" spans="1:4" x14ac:dyDescent="0.25">
      <c r="A323" s="11" t="s">
        <v>8219</v>
      </c>
      <c r="B323">
        <v>104</v>
      </c>
      <c r="C323" s="11" t="s">
        <v>8221</v>
      </c>
      <c r="D323">
        <v>2</v>
      </c>
    </row>
    <row r="324" spans="1:4" x14ac:dyDescent="0.25">
      <c r="A324" s="11" t="s">
        <v>8219</v>
      </c>
      <c r="B324">
        <v>73</v>
      </c>
      <c r="C324" s="11" t="s">
        <v>8221</v>
      </c>
      <c r="D324">
        <v>4</v>
      </c>
    </row>
    <row r="325" spans="1:4" x14ac:dyDescent="0.25">
      <c r="A325" s="11" t="s">
        <v>8219</v>
      </c>
      <c r="B325">
        <v>34</v>
      </c>
      <c r="C325" s="11" t="s">
        <v>8221</v>
      </c>
      <c r="D325">
        <v>5</v>
      </c>
    </row>
    <row r="326" spans="1:4" x14ac:dyDescent="0.25">
      <c r="A326" s="11" t="s">
        <v>8219</v>
      </c>
      <c r="B326">
        <v>56</v>
      </c>
      <c r="C326" s="11" t="s">
        <v>8221</v>
      </c>
      <c r="D326">
        <v>79</v>
      </c>
    </row>
    <row r="327" spans="1:4" x14ac:dyDescent="0.25">
      <c r="A327" s="11" t="s">
        <v>8219</v>
      </c>
      <c r="B327">
        <v>31</v>
      </c>
      <c r="C327" s="11" t="s">
        <v>8221</v>
      </c>
      <c r="D327">
        <v>2</v>
      </c>
    </row>
    <row r="328" spans="1:4" x14ac:dyDescent="0.25">
      <c r="A328" s="11" t="s">
        <v>8219</v>
      </c>
      <c r="B328">
        <v>84</v>
      </c>
      <c r="C328" s="11" t="s">
        <v>8221</v>
      </c>
      <c r="D328">
        <v>11</v>
      </c>
    </row>
    <row r="329" spans="1:4" x14ac:dyDescent="0.25">
      <c r="A329" s="11" t="s">
        <v>8219</v>
      </c>
      <c r="B329">
        <v>130</v>
      </c>
      <c r="C329" s="11" t="s">
        <v>8221</v>
      </c>
      <c r="D329">
        <v>11</v>
      </c>
    </row>
    <row r="330" spans="1:4" x14ac:dyDescent="0.25">
      <c r="A330" s="11" t="s">
        <v>8219</v>
      </c>
      <c r="B330">
        <v>12</v>
      </c>
      <c r="C330" s="11" t="s">
        <v>8221</v>
      </c>
      <c r="D330">
        <v>1</v>
      </c>
    </row>
    <row r="331" spans="1:4" x14ac:dyDescent="0.25">
      <c r="A331" s="11" t="s">
        <v>8219</v>
      </c>
      <c r="B331">
        <v>23</v>
      </c>
      <c r="C331" s="11" t="s">
        <v>8221</v>
      </c>
      <c r="D331">
        <v>3</v>
      </c>
    </row>
    <row r="332" spans="1:4" x14ac:dyDescent="0.25">
      <c r="A332" s="11" t="s">
        <v>8219</v>
      </c>
      <c r="B332">
        <v>158</v>
      </c>
      <c r="C332" s="11" t="s">
        <v>8221</v>
      </c>
      <c r="D332">
        <v>5</v>
      </c>
    </row>
    <row r="333" spans="1:4" x14ac:dyDescent="0.25">
      <c r="A333" s="11" t="s">
        <v>8219</v>
      </c>
      <c r="B333">
        <v>30</v>
      </c>
      <c r="C333" s="11" t="s">
        <v>8221</v>
      </c>
      <c r="D333">
        <v>12</v>
      </c>
    </row>
    <row r="334" spans="1:4" x14ac:dyDescent="0.25">
      <c r="A334" s="11" t="s">
        <v>8219</v>
      </c>
      <c r="B334">
        <v>18</v>
      </c>
      <c r="C334" s="11" t="s">
        <v>8221</v>
      </c>
      <c r="D334">
        <v>2</v>
      </c>
    </row>
    <row r="335" spans="1:4" x14ac:dyDescent="0.25">
      <c r="A335" s="11" t="s">
        <v>8219</v>
      </c>
      <c r="B335">
        <v>29</v>
      </c>
      <c r="C335" s="11" t="s">
        <v>8221</v>
      </c>
      <c r="D335">
        <v>5</v>
      </c>
    </row>
    <row r="336" spans="1:4" x14ac:dyDescent="0.25">
      <c r="A336" s="11" t="s">
        <v>8219</v>
      </c>
      <c r="B336">
        <v>31</v>
      </c>
      <c r="C336" s="11" t="s">
        <v>8221</v>
      </c>
      <c r="D336">
        <v>21</v>
      </c>
    </row>
    <row r="337" spans="1:4" x14ac:dyDescent="0.25">
      <c r="A337" s="11" t="s">
        <v>8219</v>
      </c>
      <c r="B337">
        <v>173</v>
      </c>
      <c r="C337" s="11" t="s">
        <v>8221</v>
      </c>
      <c r="D337">
        <v>0</v>
      </c>
    </row>
    <row r="338" spans="1:4" x14ac:dyDescent="0.25">
      <c r="A338" s="11" t="s">
        <v>8219</v>
      </c>
      <c r="B338">
        <v>17</v>
      </c>
      <c r="C338" s="11" t="s">
        <v>8221</v>
      </c>
      <c r="D338">
        <v>45</v>
      </c>
    </row>
    <row r="339" spans="1:4" x14ac:dyDescent="0.25">
      <c r="A339" s="11" t="s">
        <v>8219</v>
      </c>
      <c r="B339">
        <v>48</v>
      </c>
      <c r="C339" s="11" t="s">
        <v>8221</v>
      </c>
      <c r="D339">
        <v>29</v>
      </c>
    </row>
    <row r="340" spans="1:4" x14ac:dyDescent="0.25">
      <c r="A340" s="11" t="s">
        <v>8219</v>
      </c>
      <c r="B340">
        <v>59</v>
      </c>
      <c r="C340" s="11" t="s">
        <v>8221</v>
      </c>
      <c r="D340">
        <v>2</v>
      </c>
    </row>
    <row r="341" spans="1:4" x14ac:dyDescent="0.25">
      <c r="A341" s="11" t="s">
        <v>8219</v>
      </c>
      <c r="B341">
        <v>39</v>
      </c>
      <c r="C341" s="11" t="s">
        <v>8221</v>
      </c>
      <c r="D341">
        <v>30</v>
      </c>
    </row>
    <row r="342" spans="1:4" x14ac:dyDescent="0.25">
      <c r="A342" s="11" t="s">
        <v>8219</v>
      </c>
      <c r="B342">
        <v>59</v>
      </c>
      <c r="C342" s="11" t="s">
        <v>8221</v>
      </c>
      <c r="D342">
        <v>8</v>
      </c>
    </row>
    <row r="343" spans="1:4" x14ac:dyDescent="0.25">
      <c r="A343" s="11" t="s">
        <v>8219</v>
      </c>
      <c r="B343">
        <v>60</v>
      </c>
      <c r="C343" s="11" t="s">
        <v>8221</v>
      </c>
      <c r="D343">
        <v>1</v>
      </c>
    </row>
    <row r="344" spans="1:4" x14ac:dyDescent="0.25">
      <c r="A344" s="11" t="s">
        <v>8219</v>
      </c>
      <c r="B344">
        <v>20</v>
      </c>
      <c r="C344" s="11" t="s">
        <v>8221</v>
      </c>
      <c r="D344">
        <v>14</v>
      </c>
    </row>
    <row r="345" spans="1:4" x14ac:dyDescent="0.25">
      <c r="A345" s="11" t="s">
        <v>8219</v>
      </c>
      <c r="B345">
        <v>2</v>
      </c>
      <c r="C345" s="11" t="s">
        <v>8221</v>
      </c>
      <c r="D345">
        <v>24</v>
      </c>
    </row>
    <row r="346" spans="1:4" x14ac:dyDescent="0.25">
      <c r="A346" s="11" t="s">
        <v>8219</v>
      </c>
      <c r="B346">
        <v>315</v>
      </c>
      <c r="C346" s="11" t="s">
        <v>8221</v>
      </c>
      <c r="D346">
        <v>2</v>
      </c>
    </row>
    <row r="347" spans="1:4" x14ac:dyDescent="0.25">
      <c r="A347" s="11" t="s">
        <v>8219</v>
      </c>
      <c r="B347">
        <v>2174</v>
      </c>
      <c r="C347" s="11" t="s">
        <v>8221</v>
      </c>
      <c r="D347">
        <v>21</v>
      </c>
    </row>
    <row r="348" spans="1:4" x14ac:dyDescent="0.25">
      <c r="A348" s="11" t="s">
        <v>8219</v>
      </c>
      <c r="B348">
        <v>152</v>
      </c>
      <c r="C348" s="11" t="s">
        <v>8221</v>
      </c>
      <c r="D348">
        <v>7</v>
      </c>
    </row>
    <row r="349" spans="1:4" x14ac:dyDescent="0.25">
      <c r="A349" s="11" t="s">
        <v>8219</v>
      </c>
      <c r="B349">
        <v>1021</v>
      </c>
      <c r="C349" s="11" t="s">
        <v>8221</v>
      </c>
      <c r="D349">
        <v>0</v>
      </c>
    </row>
    <row r="350" spans="1:4" x14ac:dyDescent="0.25">
      <c r="A350" s="11" t="s">
        <v>8219</v>
      </c>
      <c r="B350">
        <v>237</v>
      </c>
      <c r="C350" s="11" t="s">
        <v>8221</v>
      </c>
      <c r="D350">
        <v>4</v>
      </c>
    </row>
    <row r="351" spans="1:4" x14ac:dyDescent="0.25">
      <c r="A351" s="11" t="s">
        <v>8219</v>
      </c>
      <c r="B351">
        <v>27</v>
      </c>
      <c r="C351" s="11" t="s">
        <v>8221</v>
      </c>
      <c r="D351">
        <v>32</v>
      </c>
    </row>
    <row r="352" spans="1:4" x14ac:dyDescent="0.25">
      <c r="A352" s="11" t="s">
        <v>8219</v>
      </c>
      <c r="B352">
        <v>17</v>
      </c>
      <c r="C352" s="11" t="s">
        <v>8221</v>
      </c>
      <c r="D352">
        <v>4</v>
      </c>
    </row>
    <row r="353" spans="1:4" x14ac:dyDescent="0.25">
      <c r="A353" s="11" t="s">
        <v>8219</v>
      </c>
      <c r="B353">
        <v>27</v>
      </c>
      <c r="C353" s="11" t="s">
        <v>8221</v>
      </c>
      <c r="D353">
        <v>9</v>
      </c>
    </row>
    <row r="354" spans="1:4" x14ac:dyDescent="0.25">
      <c r="A354" s="11" t="s">
        <v>8219</v>
      </c>
      <c r="B354">
        <v>82</v>
      </c>
      <c r="C354" s="11" t="s">
        <v>8221</v>
      </c>
      <c r="D354">
        <v>17</v>
      </c>
    </row>
    <row r="355" spans="1:4" x14ac:dyDescent="0.25">
      <c r="A355" s="11" t="s">
        <v>8219</v>
      </c>
      <c r="B355">
        <v>48</v>
      </c>
      <c r="C355" s="11" t="s">
        <v>8221</v>
      </c>
      <c r="D355">
        <v>5</v>
      </c>
    </row>
    <row r="356" spans="1:4" x14ac:dyDescent="0.25">
      <c r="A356" s="11" t="s">
        <v>8219</v>
      </c>
      <c r="B356">
        <v>105</v>
      </c>
      <c r="C356" s="11" t="s">
        <v>8221</v>
      </c>
      <c r="D356">
        <v>53</v>
      </c>
    </row>
    <row r="357" spans="1:4" x14ac:dyDescent="0.25">
      <c r="A357" s="11" t="s">
        <v>8219</v>
      </c>
      <c r="B357">
        <v>28</v>
      </c>
      <c r="C357" s="11" t="s">
        <v>8221</v>
      </c>
      <c r="D357">
        <v>7</v>
      </c>
    </row>
    <row r="358" spans="1:4" x14ac:dyDescent="0.25">
      <c r="A358" s="11" t="s">
        <v>8219</v>
      </c>
      <c r="B358">
        <v>1107</v>
      </c>
      <c r="C358" s="11" t="s">
        <v>8221</v>
      </c>
      <c r="D358">
        <v>72</v>
      </c>
    </row>
    <row r="359" spans="1:4" x14ac:dyDescent="0.25">
      <c r="A359" s="11" t="s">
        <v>8219</v>
      </c>
      <c r="B359">
        <v>1013</v>
      </c>
      <c r="C359" s="11" t="s">
        <v>8221</v>
      </c>
      <c r="D359">
        <v>0</v>
      </c>
    </row>
    <row r="360" spans="1:4" x14ac:dyDescent="0.25">
      <c r="A360" s="11" t="s">
        <v>8219</v>
      </c>
      <c r="B360">
        <v>274</v>
      </c>
      <c r="C360" s="11" t="s">
        <v>8221</v>
      </c>
      <c r="D360">
        <v>2</v>
      </c>
    </row>
    <row r="361" spans="1:4" x14ac:dyDescent="0.25">
      <c r="A361" s="11" t="s">
        <v>8219</v>
      </c>
      <c r="B361">
        <v>87</v>
      </c>
      <c r="C361" s="11" t="s">
        <v>8221</v>
      </c>
      <c r="D361">
        <v>8</v>
      </c>
    </row>
    <row r="362" spans="1:4" x14ac:dyDescent="0.25">
      <c r="A362" s="11" t="s">
        <v>8219</v>
      </c>
      <c r="B362">
        <v>99</v>
      </c>
      <c r="C362" s="11" t="s">
        <v>8221</v>
      </c>
      <c r="D362">
        <v>2</v>
      </c>
    </row>
    <row r="363" spans="1:4" x14ac:dyDescent="0.25">
      <c r="A363" s="11" t="s">
        <v>8219</v>
      </c>
      <c r="B363">
        <v>276</v>
      </c>
      <c r="C363" s="11" t="s">
        <v>8221</v>
      </c>
      <c r="D363">
        <v>0</v>
      </c>
    </row>
    <row r="364" spans="1:4" x14ac:dyDescent="0.25">
      <c r="A364" s="11" t="s">
        <v>8219</v>
      </c>
      <c r="B364">
        <v>21</v>
      </c>
      <c r="C364" s="11" t="s">
        <v>8221</v>
      </c>
      <c r="D364">
        <v>3</v>
      </c>
    </row>
    <row r="365" spans="1:4" x14ac:dyDescent="0.25">
      <c r="A365" s="11" t="s">
        <v>8219</v>
      </c>
      <c r="B365">
        <v>41</v>
      </c>
      <c r="C365" s="11" t="s">
        <v>8221</v>
      </c>
      <c r="D365">
        <v>4</v>
      </c>
    </row>
    <row r="366" spans="1:4" x14ac:dyDescent="0.25">
      <c r="A366" s="11" t="s">
        <v>8219</v>
      </c>
      <c r="B366">
        <v>119</v>
      </c>
      <c r="C366" s="11" t="s">
        <v>8221</v>
      </c>
      <c r="D366">
        <v>3</v>
      </c>
    </row>
    <row r="367" spans="1:4" x14ac:dyDescent="0.25">
      <c r="A367" s="11" t="s">
        <v>8219</v>
      </c>
      <c r="B367">
        <v>153</v>
      </c>
      <c r="C367" s="11" t="s">
        <v>8221</v>
      </c>
      <c r="D367">
        <v>6</v>
      </c>
    </row>
    <row r="368" spans="1:4" x14ac:dyDescent="0.25">
      <c r="A368" s="11" t="s">
        <v>8219</v>
      </c>
      <c r="B368">
        <v>100</v>
      </c>
      <c r="C368" s="11" t="s">
        <v>8221</v>
      </c>
      <c r="D368">
        <v>0</v>
      </c>
    </row>
    <row r="369" spans="1:4" x14ac:dyDescent="0.25">
      <c r="A369" s="11" t="s">
        <v>8219</v>
      </c>
      <c r="B369">
        <v>143</v>
      </c>
      <c r="C369" s="11" t="s">
        <v>8221</v>
      </c>
      <c r="D369">
        <v>0</v>
      </c>
    </row>
    <row r="370" spans="1:4" x14ac:dyDescent="0.25">
      <c r="A370" s="11" t="s">
        <v>8219</v>
      </c>
      <c r="B370">
        <v>140</v>
      </c>
      <c r="C370" s="11" t="s">
        <v>8221</v>
      </c>
      <c r="D370">
        <v>0</v>
      </c>
    </row>
    <row r="371" spans="1:4" x14ac:dyDescent="0.25">
      <c r="A371" s="11" t="s">
        <v>8219</v>
      </c>
      <c r="B371">
        <v>35</v>
      </c>
      <c r="C371" s="11" t="s">
        <v>8221</v>
      </c>
      <c r="D371">
        <v>8</v>
      </c>
    </row>
    <row r="372" spans="1:4" x14ac:dyDescent="0.25">
      <c r="A372" s="11" t="s">
        <v>8219</v>
      </c>
      <c r="B372">
        <v>149</v>
      </c>
      <c r="C372" s="11" t="s">
        <v>8221</v>
      </c>
      <c r="D372">
        <v>5</v>
      </c>
    </row>
    <row r="373" spans="1:4" x14ac:dyDescent="0.25">
      <c r="A373" s="11" t="s">
        <v>8219</v>
      </c>
      <c r="B373">
        <v>130</v>
      </c>
      <c r="C373" s="11" t="s">
        <v>8221</v>
      </c>
      <c r="D373">
        <v>0</v>
      </c>
    </row>
    <row r="374" spans="1:4" x14ac:dyDescent="0.25">
      <c r="A374" s="11" t="s">
        <v>8219</v>
      </c>
      <c r="B374">
        <v>120</v>
      </c>
      <c r="C374" s="11" t="s">
        <v>8221</v>
      </c>
      <c r="D374">
        <v>2</v>
      </c>
    </row>
    <row r="375" spans="1:4" x14ac:dyDescent="0.25">
      <c r="A375" s="11" t="s">
        <v>8219</v>
      </c>
      <c r="B375">
        <v>265</v>
      </c>
      <c r="C375" s="11" t="s">
        <v>8221</v>
      </c>
      <c r="D375">
        <v>24</v>
      </c>
    </row>
    <row r="376" spans="1:4" x14ac:dyDescent="0.25">
      <c r="A376" s="11" t="s">
        <v>8219</v>
      </c>
      <c r="B376">
        <v>71</v>
      </c>
      <c r="C376" s="11" t="s">
        <v>8221</v>
      </c>
      <c r="D376">
        <v>0</v>
      </c>
    </row>
    <row r="377" spans="1:4" x14ac:dyDescent="0.25">
      <c r="A377" s="11" t="s">
        <v>8219</v>
      </c>
      <c r="B377">
        <v>13</v>
      </c>
      <c r="C377" s="11" t="s">
        <v>8221</v>
      </c>
      <c r="D377">
        <v>9</v>
      </c>
    </row>
    <row r="378" spans="1:4" x14ac:dyDescent="0.25">
      <c r="A378" s="11" t="s">
        <v>8219</v>
      </c>
      <c r="B378">
        <v>169</v>
      </c>
      <c r="C378" s="11" t="s">
        <v>8221</v>
      </c>
      <c r="D378">
        <v>0</v>
      </c>
    </row>
    <row r="379" spans="1:4" x14ac:dyDescent="0.25">
      <c r="A379" s="11" t="s">
        <v>8219</v>
      </c>
      <c r="B379">
        <v>57</v>
      </c>
      <c r="C379" s="11" t="s">
        <v>8221</v>
      </c>
      <c r="D379">
        <v>1</v>
      </c>
    </row>
    <row r="380" spans="1:4" x14ac:dyDescent="0.25">
      <c r="A380" s="11" t="s">
        <v>8219</v>
      </c>
      <c r="B380">
        <v>229</v>
      </c>
      <c r="C380" s="11" t="s">
        <v>8221</v>
      </c>
      <c r="D380">
        <v>10</v>
      </c>
    </row>
    <row r="381" spans="1:4" x14ac:dyDescent="0.25">
      <c r="A381" s="11" t="s">
        <v>8219</v>
      </c>
      <c r="B381">
        <v>108</v>
      </c>
      <c r="C381" s="11" t="s">
        <v>8221</v>
      </c>
      <c r="D381">
        <v>1</v>
      </c>
    </row>
    <row r="382" spans="1:4" x14ac:dyDescent="0.25">
      <c r="A382" s="11" t="s">
        <v>8219</v>
      </c>
      <c r="B382">
        <v>108</v>
      </c>
      <c r="C382" s="11" t="s">
        <v>8221</v>
      </c>
      <c r="D382">
        <v>0</v>
      </c>
    </row>
    <row r="383" spans="1:4" x14ac:dyDescent="0.25">
      <c r="A383" s="11" t="s">
        <v>8219</v>
      </c>
      <c r="B383">
        <v>41</v>
      </c>
      <c r="C383" s="11" t="s">
        <v>8221</v>
      </c>
      <c r="D383">
        <v>20</v>
      </c>
    </row>
    <row r="384" spans="1:4" x14ac:dyDescent="0.25">
      <c r="A384" s="11" t="s">
        <v>8219</v>
      </c>
      <c r="B384">
        <v>139</v>
      </c>
      <c r="C384" s="11" t="s">
        <v>8221</v>
      </c>
      <c r="D384">
        <v>30</v>
      </c>
    </row>
    <row r="385" spans="1:4" x14ac:dyDescent="0.25">
      <c r="A385" s="11" t="s">
        <v>8219</v>
      </c>
      <c r="B385">
        <v>19</v>
      </c>
      <c r="C385" s="11" t="s">
        <v>8221</v>
      </c>
      <c r="D385">
        <v>6</v>
      </c>
    </row>
    <row r="386" spans="1:4" x14ac:dyDescent="0.25">
      <c r="A386" s="11" t="s">
        <v>8219</v>
      </c>
      <c r="B386">
        <v>94</v>
      </c>
      <c r="C386" s="11" t="s">
        <v>8221</v>
      </c>
      <c r="D386">
        <v>15</v>
      </c>
    </row>
    <row r="387" spans="1:4" x14ac:dyDescent="0.25">
      <c r="A387" s="11" t="s">
        <v>8219</v>
      </c>
      <c r="B387">
        <v>23</v>
      </c>
      <c r="C387" s="11" t="s">
        <v>8221</v>
      </c>
      <c r="D387">
        <v>5</v>
      </c>
    </row>
    <row r="388" spans="1:4" x14ac:dyDescent="0.25">
      <c r="A388" s="11" t="s">
        <v>8219</v>
      </c>
      <c r="B388">
        <v>15</v>
      </c>
      <c r="C388" s="11" t="s">
        <v>8221</v>
      </c>
      <c r="D388">
        <v>0</v>
      </c>
    </row>
    <row r="389" spans="1:4" x14ac:dyDescent="0.25">
      <c r="A389" s="11" t="s">
        <v>8219</v>
      </c>
      <c r="B389">
        <v>62</v>
      </c>
      <c r="C389" s="11" t="s">
        <v>8221</v>
      </c>
      <c r="D389">
        <v>0</v>
      </c>
    </row>
    <row r="390" spans="1:4" x14ac:dyDescent="0.25">
      <c r="A390" s="11" t="s">
        <v>8219</v>
      </c>
      <c r="B390">
        <v>74</v>
      </c>
      <c r="C390" s="11" t="s">
        <v>8221</v>
      </c>
      <c r="D390">
        <v>28</v>
      </c>
    </row>
    <row r="391" spans="1:4" x14ac:dyDescent="0.25">
      <c r="A391" s="11" t="s">
        <v>8219</v>
      </c>
      <c r="B391">
        <v>97</v>
      </c>
      <c r="C391" s="11" t="s">
        <v>8221</v>
      </c>
      <c r="D391">
        <v>0</v>
      </c>
    </row>
    <row r="392" spans="1:4" x14ac:dyDescent="0.25">
      <c r="A392" s="11" t="s">
        <v>8219</v>
      </c>
      <c r="B392">
        <v>55</v>
      </c>
      <c r="C392" s="11" t="s">
        <v>8221</v>
      </c>
      <c r="D392">
        <v>5</v>
      </c>
    </row>
    <row r="393" spans="1:4" x14ac:dyDescent="0.25">
      <c r="A393" s="11" t="s">
        <v>8219</v>
      </c>
      <c r="B393">
        <v>44</v>
      </c>
      <c r="C393" s="11" t="s">
        <v>8221</v>
      </c>
      <c r="D393">
        <v>7</v>
      </c>
    </row>
    <row r="394" spans="1:4" x14ac:dyDescent="0.25">
      <c r="A394" s="11" t="s">
        <v>8219</v>
      </c>
      <c r="B394">
        <v>110</v>
      </c>
      <c r="C394" s="11" t="s">
        <v>8221</v>
      </c>
      <c r="D394">
        <v>30</v>
      </c>
    </row>
    <row r="395" spans="1:4" x14ac:dyDescent="0.25">
      <c r="A395" s="11" t="s">
        <v>8219</v>
      </c>
      <c r="B395">
        <v>59</v>
      </c>
      <c r="C395" s="11" t="s">
        <v>8221</v>
      </c>
      <c r="D395">
        <v>2</v>
      </c>
    </row>
    <row r="396" spans="1:4" x14ac:dyDescent="0.25">
      <c r="A396" s="11" t="s">
        <v>8219</v>
      </c>
      <c r="B396">
        <v>62</v>
      </c>
      <c r="C396" s="11" t="s">
        <v>8221</v>
      </c>
      <c r="D396">
        <v>30</v>
      </c>
    </row>
    <row r="397" spans="1:4" x14ac:dyDescent="0.25">
      <c r="A397" s="11" t="s">
        <v>8219</v>
      </c>
      <c r="B397">
        <v>105</v>
      </c>
      <c r="C397" s="11" t="s">
        <v>8221</v>
      </c>
      <c r="D397">
        <v>2</v>
      </c>
    </row>
    <row r="398" spans="1:4" x14ac:dyDescent="0.25">
      <c r="A398" s="11" t="s">
        <v>8219</v>
      </c>
      <c r="B398">
        <v>26</v>
      </c>
      <c r="C398" s="11" t="s">
        <v>8221</v>
      </c>
      <c r="D398">
        <v>0</v>
      </c>
    </row>
    <row r="399" spans="1:4" x14ac:dyDescent="0.25">
      <c r="A399" s="11" t="s">
        <v>8219</v>
      </c>
      <c r="B399">
        <v>49</v>
      </c>
      <c r="C399" s="11" t="s">
        <v>8221</v>
      </c>
      <c r="D399">
        <v>2</v>
      </c>
    </row>
    <row r="400" spans="1:4" x14ac:dyDescent="0.25">
      <c r="A400" s="11" t="s">
        <v>8219</v>
      </c>
      <c r="B400">
        <v>68</v>
      </c>
      <c r="C400" s="11" t="s">
        <v>8221</v>
      </c>
      <c r="D400">
        <v>1</v>
      </c>
    </row>
    <row r="401" spans="1:4" x14ac:dyDescent="0.25">
      <c r="A401" s="11" t="s">
        <v>8219</v>
      </c>
      <c r="B401">
        <v>22</v>
      </c>
      <c r="C401" s="11" t="s">
        <v>8221</v>
      </c>
      <c r="D401">
        <v>2</v>
      </c>
    </row>
    <row r="402" spans="1:4" x14ac:dyDescent="0.25">
      <c r="A402" s="11" t="s">
        <v>8219</v>
      </c>
      <c r="B402">
        <v>18</v>
      </c>
      <c r="C402" s="11" t="s">
        <v>8221</v>
      </c>
      <c r="D402">
        <v>14</v>
      </c>
    </row>
    <row r="403" spans="1:4" x14ac:dyDescent="0.25">
      <c r="A403" s="11" t="s">
        <v>8219</v>
      </c>
      <c r="B403">
        <v>19</v>
      </c>
      <c r="C403" s="11" t="s">
        <v>8221</v>
      </c>
      <c r="D403">
        <v>31</v>
      </c>
    </row>
    <row r="404" spans="1:4" x14ac:dyDescent="0.25">
      <c r="A404" s="11" t="s">
        <v>8219</v>
      </c>
      <c r="B404">
        <v>99</v>
      </c>
      <c r="C404" s="11" t="s">
        <v>8221</v>
      </c>
      <c r="D404">
        <v>16</v>
      </c>
    </row>
    <row r="405" spans="1:4" x14ac:dyDescent="0.25">
      <c r="A405" s="11" t="s">
        <v>8219</v>
      </c>
      <c r="B405">
        <v>27</v>
      </c>
      <c r="C405" s="11" t="s">
        <v>8221</v>
      </c>
      <c r="D405">
        <v>12</v>
      </c>
    </row>
    <row r="406" spans="1:4" x14ac:dyDescent="0.25">
      <c r="A406" s="11" t="s">
        <v>8219</v>
      </c>
      <c r="B406">
        <v>25</v>
      </c>
      <c r="C406" s="11" t="s">
        <v>8221</v>
      </c>
      <c r="D406">
        <v>96</v>
      </c>
    </row>
    <row r="407" spans="1:4" x14ac:dyDescent="0.25">
      <c r="A407" s="11" t="s">
        <v>8219</v>
      </c>
      <c r="B407">
        <v>14</v>
      </c>
      <c r="C407" s="11" t="s">
        <v>8221</v>
      </c>
      <c r="D407">
        <v>16</v>
      </c>
    </row>
    <row r="408" spans="1:4" x14ac:dyDescent="0.25">
      <c r="A408" s="11" t="s">
        <v>8219</v>
      </c>
      <c r="B408">
        <v>35</v>
      </c>
      <c r="C408" s="11" t="s">
        <v>8221</v>
      </c>
      <c r="D408">
        <v>5</v>
      </c>
    </row>
    <row r="409" spans="1:4" x14ac:dyDescent="0.25">
      <c r="A409" s="11" t="s">
        <v>8219</v>
      </c>
      <c r="B409">
        <v>10</v>
      </c>
      <c r="C409" s="11" t="s">
        <v>8221</v>
      </c>
      <c r="D409">
        <v>0</v>
      </c>
    </row>
    <row r="410" spans="1:4" x14ac:dyDescent="0.25">
      <c r="A410" s="11" t="s">
        <v>8219</v>
      </c>
      <c r="B410">
        <v>29</v>
      </c>
      <c r="C410" s="11" t="s">
        <v>8221</v>
      </c>
      <c r="D410">
        <v>8</v>
      </c>
    </row>
    <row r="411" spans="1:4" x14ac:dyDescent="0.25">
      <c r="A411" s="11" t="s">
        <v>8219</v>
      </c>
      <c r="B411">
        <v>44</v>
      </c>
      <c r="C411" s="11" t="s">
        <v>8221</v>
      </c>
      <c r="D411">
        <v>7</v>
      </c>
    </row>
    <row r="412" spans="1:4" x14ac:dyDescent="0.25">
      <c r="A412" s="11" t="s">
        <v>8219</v>
      </c>
      <c r="B412">
        <v>17</v>
      </c>
      <c r="C412" s="11" t="s">
        <v>8221</v>
      </c>
      <c r="D412">
        <v>24</v>
      </c>
    </row>
    <row r="413" spans="1:4" x14ac:dyDescent="0.25">
      <c r="A413" s="11" t="s">
        <v>8219</v>
      </c>
      <c r="B413">
        <v>34</v>
      </c>
      <c r="C413" s="11" t="s">
        <v>8221</v>
      </c>
      <c r="D413">
        <v>121</v>
      </c>
    </row>
    <row r="414" spans="1:4" x14ac:dyDescent="0.25">
      <c r="A414" s="11" t="s">
        <v>8219</v>
      </c>
      <c r="B414">
        <v>14</v>
      </c>
      <c r="C414" s="11" t="s">
        <v>8221</v>
      </c>
      <c r="D414">
        <v>196</v>
      </c>
    </row>
    <row r="415" spans="1:4" x14ac:dyDescent="0.25">
      <c r="A415" s="11" t="s">
        <v>8219</v>
      </c>
      <c r="B415">
        <v>156</v>
      </c>
      <c r="C415" s="11" t="s">
        <v>8221</v>
      </c>
      <c r="D415">
        <v>5</v>
      </c>
    </row>
    <row r="416" spans="1:4" x14ac:dyDescent="0.25">
      <c r="A416" s="11" t="s">
        <v>8219</v>
      </c>
      <c r="B416">
        <v>128</v>
      </c>
      <c r="C416" s="11" t="s">
        <v>8221</v>
      </c>
      <c r="D416">
        <v>73</v>
      </c>
    </row>
    <row r="417" spans="1:4" x14ac:dyDescent="0.25">
      <c r="A417" s="11" t="s">
        <v>8219</v>
      </c>
      <c r="B417">
        <v>60</v>
      </c>
      <c r="C417" s="11" t="s">
        <v>8221</v>
      </c>
      <c r="D417">
        <v>93</v>
      </c>
    </row>
    <row r="418" spans="1:4" x14ac:dyDescent="0.25">
      <c r="A418" s="11" t="s">
        <v>8219</v>
      </c>
      <c r="B418">
        <v>32</v>
      </c>
      <c r="C418" s="11" t="s">
        <v>8221</v>
      </c>
      <c r="D418">
        <v>17</v>
      </c>
    </row>
    <row r="419" spans="1:4" x14ac:dyDescent="0.25">
      <c r="A419" s="11" t="s">
        <v>8219</v>
      </c>
      <c r="B419">
        <v>53</v>
      </c>
      <c r="C419" s="11" t="s">
        <v>8221</v>
      </c>
      <c r="D419">
        <v>7</v>
      </c>
    </row>
    <row r="420" spans="1:4" x14ac:dyDescent="0.25">
      <c r="A420" s="11" t="s">
        <v>8219</v>
      </c>
      <c r="B420">
        <v>184</v>
      </c>
      <c r="C420" s="11" t="s">
        <v>8221</v>
      </c>
      <c r="D420">
        <v>17</v>
      </c>
    </row>
    <row r="421" spans="1:4" x14ac:dyDescent="0.25">
      <c r="A421" s="11" t="s">
        <v>8219</v>
      </c>
      <c r="B421">
        <v>90</v>
      </c>
      <c r="C421" s="11" t="s">
        <v>8221</v>
      </c>
      <c r="D421">
        <v>171</v>
      </c>
    </row>
    <row r="422" spans="1:4" x14ac:dyDescent="0.25">
      <c r="A422" s="11" t="s">
        <v>8219</v>
      </c>
      <c r="B422">
        <v>71</v>
      </c>
      <c r="C422" s="11" t="s">
        <v>8221</v>
      </c>
      <c r="D422">
        <v>188</v>
      </c>
    </row>
    <row r="423" spans="1:4" x14ac:dyDescent="0.25">
      <c r="A423" s="11" t="s">
        <v>8219</v>
      </c>
      <c r="B423">
        <v>87</v>
      </c>
      <c r="C423" s="11" t="s">
        <v>8221</v>
      </c>
      <c r="D423">
        <v>110</v>
      </c>
    </row>
    <row r="424" spans="1:4" x14ac:dyDescent="0.25">
      <c r="A424" s="11" t="s">
        <v>8219</v>
      </c>
      <c r="B424">
        <v>28</v>
      </c>
      <c r="C424" s="11" t="s">
        <v>8221</v>
      </c>
      <c r="D424">
        <v>37</v>
      </c>
    </row>
    <row r="425" spans="1:4" x14ac:dyDescent="0.25">
      <c r="A425" s="11" t="s">
        <v>8219</v>
      </c>
      <c r="B425">
        <v>56</v>
      </c>
      <c r="C425" s="11" t="s">
        <v>8221</v>
      </c>
      <c r="D425">
        <v>9</v>
      </c>
    </row>
    <row r="426" spans="1:4" x14ac:dyDescent="0.25">
      <c r="A426" s="11" t="s">
        <v>8219</v>
      </c>
      <c r="B426">
        <v>51</v>
      </c>
      <c r="C426" s="11" t="s">
        <v>8221</v>
      </c>
      <c r="D426">
        <v>29</v>
      </c>
    </row>
    <row r="427" spans="1:4" x14ac:dyDescent="0.25">
      <c r="A427" s="11" t="s">
        <v>8219</v>
      </c>
      <c r="B427">
        <v>75</v>
      </c>
      <c r="C427" s="11" t="s">
        <v>8221</v>
      </c>
      <c r="D427">
        <v>6</v>
      </c>
    </row>
    <row r="428" spans="1:4" x14ac:dyDescent="0.25">
      <c r="A428" s="11" t="s">
        <v>8219</v>
      </c>
      <c r="B428">
        <v>38</v>
      </c>
      <c r="C428" s="11" t="s">
        <v>8221</v>
      </c>
      <c r="D428">
        <v>30</v>
      </c>
    </row>
    <row r="429" spans="1:4" x14ac:dyDescent="0.25">
      <c r="A429" s="11" t="s">
        <v>8219</v>
      </c>
      <c r="B429">
        <v>18</v>
      </c>
      <c r="C429" s="11" t="s">
        <v>8221</v>
      </c>
      <c r="D429">
        <v>81</v>
      </c>
    </row>
    <row r="430" spans="1:4" x14ac:dyDescent="0.25">
      <c r="A430" s="11" t="s">
        <v>8219</v>
      </c>
      <c r="B430">
        <v>54</v>
      </c>
      <c r="C430" s="11" t="s">
        <v>8221</v>
      </c>
      <c r="D430">
        <v>4</v>
      </c>
    </row>
    <row r="431" spans="1:4" x14ac:dyDescent="0.25">
      <c r="A431" s="11" t="s">
        <v>8219</v>
      </c>
      <c r="B431">
        <v>71</v>
      </c>
      <c r="C431" s="11" t="s">
        <v>8221</v>
      </c>
      <c r="D431">
        <v>11</v>
      </c>
    </row>
    <row r="432" spans="1:4" x14ac:dyDescent="0.25">
      <c r="A432" s="11" t="s">
        <v>8219</v>
      </c>
      <c r="B432">
        <v>57</v>
      </c>
      <c r="C432" s="11" t="s">
        <v>8221</v>
      </c>
      <c r="D432">
        <v>14</v>
      </c>
    </row>
    <row r="433" spans="1:4" x14ac:dyDescent="0.25">
      <c r="A433" s="11" t="s">
        <v>8219</v>
      </c>
      <c r="B433">
        <v>43</v>
      </c>
      <c r="C433" s="11" t="s">
        <v>8221</v>
      </c>
      <c r="D433">
        <v>5</v>
      </c>
    </row>
    <row r="434" spans="1:4" x14ac:dyDescent="0.25">
      <c r="A434" s="11" t="s">
        <v>8219</v>
      </c>
      <c r="B434">
        <v>52</v>
      </c>
      <c r="C434" s="11" t="s">
        <v>8221</v>
      </c>
      <c r="D434">
        <v>45</v>
      </c>
    </row>
    <row r="435" spans="1:4" x14ac:dyDescent="0.25">
      <c r="A435" s="11" t="s">
        <v>8219</v>
      </c>
      <c r="B435">
        <v>27</v>
      </c>
      <c r="C435" s="11" t="s">
        <v>8221</v>
      </c>
      <c r="D435">
        <v>8</v>
      </c>
    </row>
    <row r="436" spans="1:4" x14ac:dyDescent="0.25">
      <c r="A436" s="11" t="s">
        <v>8219</v>
      </c>
      <c r="B436">
        <v>12</v>
      </c>
      <c r="C436" s="11" t="s">
        <v>8221</v>
      </c>
      <c r="D436">
        <v>3</v>
      </c>
    </row>
    <row r="437" spans="1:4" x14ac:dyDescent="0.25">
      <c r="A437" s="11" t="s">
        <v>8219</v>
      </c>
      <c r="B437">
        <v>33</v>
      </c>
      <c r="C437" s="11" t="s">
        <v>8221</v>
      </c>
      <c r="D437">
        <v>24</v>
      </c>
    </row>
    <row r="438" spans="1:4" x14ac:dyDescent="0.25">
      <c r="A438" s="11" t="s">
        <v>8219</v>
      </c>
      <c r="B438">
        <v>96</v>
      </c>
      <c r="C438" s="11" t="s">
        <v>8221</v>
      </c>
      <c r="D438">
        <v>18</v>
      </c>
    </row>
    <row r="439" spans="1:4" x14ac:dyDescent="0.25">
      <c r="A439" s="11" t="s">
        <v>8219</v>
      </c>
      <c r="B439">
        <v>28</v>
      </c>
      <c r="C439" s="11" t="s">
        <v>8221</v>
      </c>
      <c r="D439">
        <v>12</v>
      </c>
    </row>
    <row r="440" spans="1:4" x14ac:dyDescent="0.25">
      <c r="A440" s="11" t="s">
        <v>8219</v>
      </c>
      <c r="B440">
        <v>43</v>
      </c>
      <c r="C440" s="11" t="s">
        <v>8221</v>
      </c>
      <c r="D440">
        <v>123</v>
      </c>
    </row>
    <row r="441" spans="1:4" x14ac:dyDescent="0.25">
      <c r="A441" s="11" t="s">
        <v>8219</v>
      </c>
      <c r="B441">
        <v>205</v>
      </c>
      <c r="C441" s="11" t="s">
        <v>8221</v>
      </c>
      <c r="D441">
        <v>96</v>
      </c>
    </row>
    <row r="442" spans="1:4" x14ac:dyDescent="0.25">
      <c r="A442" s="11" t="s">
        <v>8219</v>
      </c>
      <c r="B442">
        <v>23</v>
      </c>
      <c r="C442" s="11" t="s">
        <v>8221</v>
      </c>
      <c r="D442">
        <v>31</v>
      </c>
    </row>
    <row r="443" spans="1:4" x14ac:dyDescent="0.25">
      <c r="A443" s="11" t="s">
        <v>8219</v>
      </c>
      <c r="B443">
        <v>19</v>
      </c>
      <c r="C443" s="11" t="s">
        <v>8221</v>
      </c>
      <c r="D443">
        <v>4</v>
      </c>
    </row>
    <row r="444" spans="1:4" x14ac:dyDescent="0.25">
      <c r="A444" s="11" t="s">
        <v>8219</v>
      </c>
      <c r="B444">
        <v>14</v>
      </c>
      <c r="C444" s="11" t="s">
        <v>8221</v>
      </c>
      <c r="D444">
        <v>3</v>
      </c>
    </row>
    <row r="445" spans="1:4" x14ac:dyDescent="0.25">
      <c r="A445" s="11" t="s">
        <v>8219</v>
      </c>
      <c r="B445">
        <v>38</v>
      </c>
      <c r="C445" s="11" t="s">
        <v>8221</v>
      </c>
      <c r="D445">
        <v>179</v>
      </c>
    </row>
    <row r="446" spans="1:4" x14ac:dyDescent="0.25">
      <c r="A446" s="11" t="s">
        <v>8219</v>
      </c>
      <c r="B446">
        <v>78</v>
      </c>
      <c r="C446" s="11" t="s">
        <v>8221</v>
      </c>
      <c r="D446">
        <v>3</v>
      </c>
    </row>
    <row r="447" spans="1:4" x14ac:dyDescent="0.25">
      <c r="A447" s="11" t="s">
        <v>8219</v>
      </c>
      <c r="B447">
        <v>69</v>
      </c>
      <c r="C447" s="11" t="s">
        <v>8221</v>
      </c>
      <c r="D447">
        <v>23</v>
      </c>
    </row>
    <row r="448" spans="1:4" x14ac:dyDescent="0.25">
      <c r="A448" s="11" t="s">
        <v>8219</v>
      </c>
      <c r="B448">
        <v>33</v>
      </c>
      <c r="C448" s="11" t="s">
        <v>8221</v>
      </c>
      <c r="D448">
        <v>23</v>
      </c>
    </row>
    <row r="449" spans="1:4" x14ac:dyDescent="0.25">
      <c r="A449" s="11" t="s">
        <v>8219</v>
      </c>
      <c r="B449">
        <v>54</v>
      </c>
      <c r="C449" s="11" t="s">
        <v>8221</v>
      </c>
      <c r="D449">
        <v>41</v>
      </c>
    </row>
    <row r="450" spans="1:4" x14ac:dyDescent="0.25">
      <c r="A450" s="11" t="s">
        <v>8219</v>
      </c>
      <c r="B450">
        <v>99</v>
      </c>
      <c r="C450" s="11" t="s">
        <v>8221</v>
      </c>
      <c r="D450">
        <v>0</v>
      </c>
    </row>
    <row r="451" spans="1:4" x14ac:dyDescent="0.25">
      <c r="A451" s="11" t="s">
        <v>8219</v>
      </c>
      <c r="B451">
        <v>49</v>
      </c>
      <c r="C451" s="11" t="s">
        <v>8221</v>
      </c>
      <c r="D451">
        <v>32</v>
      </c>
    </row>
    <row r="452" spans="1:4" x14ac:dyDescent="0.25">
      <c r="A452" s="11" t="s">
        <v>8219</v>
      </c>
      <c r="B452">
        <v>11</v>
      </c>
      <c r="C452" s="11" t="s">
        <v>8221</v>
      </c>
      <c r="D452">
        <v>2</v>
      </c>
    </row>
    <row r="453" spans="1:4" x14ac:dyDescent="0.25">
      <c r="A453" s="11" t="s">
        <v>8219</v>
      </c>
      <c r="B453">
        <v>38</v>
      </c>
      <c r="C453" s="11" t="s">
        <v>8221</v>
      </c>
      <c r="D453">
        <v>7</v>
      </c>
    </row>
    <row r="454" spans="1:4" x14ac:dyDescent="0.25">
      <c r="A454" s="11" t="s">
        <v>8219</v>
      </c>
      <c r="B454">
        <v>16</v>
      </c>
      <c r="C454" s="11" t="s">
        <v>8221</v>
      </c>
      <c r="D454">
        <v>4</v>
      </c>
    </row>
    <row r="455" spans="1:4" x14ac:dyDescent="0.25">
      <c r="A455" s="11" t="s">
        <v>8219</v>
      </c>
      <c r="B455">
        <v>32</v>
      </c>
      <c r="C455" s="11" t="s">
        <v>8221</v>
      </c>
      <c r="D455">
        <v>196</v>
      </c>
    </row>
    <row r="456" spans="1:4" x14ac:dyDescent="0.25">
      <c r="A456" s="11" t="s">
        <v>8219</v>
      </c>
      <c r="B456">
        <v>20</v>
      </c>
      <c r="C456" s="11" t="s">
        <v>8221</v>
      </c>
      <c r="D456">
        <v>11</v>
      </c>
    </row>
    <row r="457" spans="1:4" x14ac:dyDescent="0.25">
      <c r="A457" s="11" t="s">
        <v>8219</v>
      </c>
      <c r="B457">
        <v>154</v>
      </c>
      <c r="C457" s="11" t="s">
        <v>8221</v>
      </c>
      <c r="D457">
        <v>9</v>
      </c>
    </row>
    <row r="458" spans="1:4" x14ac:dyDescent="0.25">
      <c r="A458" s="11" t="s">
        <v>8219</v>
      </c>
      <c r="B458">
        <v>41</v>
      </c>
      <c r="C458" s="11" t="s">
        <v>8221</v>
      </c>
      <c r="D458">
        <v>5</v>
      </c>
    </row>
    <row r="459" spans="1:4" x14ac:dyDescent="0.25">
      <c r="A459" s="11" t="s">
        <v>8219</v>
      </c>
      <c r="B459">
        <v>75</v>
      </c>
      <c r="C459" s="11" t="s">
        <v>8221</v>
      </c>
      <c r="D459">
        <v>8</v>
      </c>
    </row>
    <row r="460" spans="1:4" x14ac:dyDescent="0.25">
      <c r="A460" s="11" t="s">
        <v>8219</v>
      </c>
      <c r="B460">
        <v>40</v>
      </c>
      <c r="C460" s="11" t="s">
        <v>8221</v>
      </c>
      <c r="D460">
        <v>229</v>
      </c>
    </row>
    <row r="461" spans="1:4" x14ac:dyDescent="0.25">
      <c r="A461" s="11" t="s">
        <v>8219</v>
      </c>
      <c r="B461">
        <v>46</v>
      </c>
      <c r="C461" s="11" t="s">
        <v>8221</v>
      </c>
      <c r="D461">
        <v>40</v>
      </c>
    </row>
    <row r="462" spans="1:4" x14ac:dyDescent="0.25">
      <c r="A462" s="11" t="s">
        <v>8219</v>
      </c>
      <c r="B462">
        <v>62</v>
      </c>
      <c r="C462" s="11" t="s">
        <v>8221</v>
      </c>
      <c r="D462">
        <v>123</v>
      </c>
    </row>
    <row r="463" spans="1:4" x14ac:dyDescent="0.25">
      <c r="A463" s="11" t="s">
        <v>8219</v>
      </c>
      <c r="B463">
        <v>61</v>
      </c>
      <c r="C463" s="11" t="s">
        <v>8221</v>
      </c>
      <c r="D463">
        <v>5</v>
      </c>
    </row>
    <row r="464" spans="1:4" x14ac:dyDescent="0.25">
      <c r="A464" s="11" t="s">
        <v>8219</v>
      </c>
      <c r="B464">
        <v>96</v>
      </c>
      <c r="C464" s="11" t="s">
        <v>8221</v>
      </c>
      <c r="D464">
        <v>148</v>
      </c>
    </row>
    <row r="465" spans="1:4" x14ac:dyDescent="0.25">
      <c r="A465" s="11" t="s">
        <v>8219</v>
      </c>
      <c r="B465">
        <v>190</v>
      </c>
      <c r="C465" s="11" t="s">
        <v>8221</v>
      </c>
      <c r="D465">
        <v>10</v>
      </c>
    </row>
    <row r="466" spans="1:4" x14ac:dyDescent="0.25">
      <c r="A466" s="11" t="s">
        <v>8219</v>
      </c>
      <c r="B466">
        <v>94</v>
      </c>
      <c r="C466" s="11" t="s">
        <v>8221</v>
      </c>
      <c r="D466">
        <v>4</v>
      </c>
    </row>
    <row r="467" spans="1:4" x14ac:dyDescent="0.25">
      <c r="A467" s="11" t="s">
        <v>8219</v>
      </c>
      <c r="B467">
        <v>39</v>
      </c>
      <c r="C467" s="11" t="s">
        <v>8221</v>
      </c>
      <c r="D467">
        <v>21</v>
      </c>
    </row>
    <row r="468" spans="1:4" x14ac:dyDescent="0.25">
      <c r="A468" s="11" t="s">
        <v>8219</v>
      </c>
      <c r="B468">
        <v>127</v>
      </c>
      <c r="C468" s="11" t="s">
        <v>8221</v>
      </c>
      <c r="D468">
        <v>2</v>
      </c>
    </row>
    <row r="469" spans="1:4" x14ac:dyDescent="0.25">
      <c r="A469" s="11" t="s">
        <v>8219</v>
      </c>
      <c r="B469">
        <v>159</v>
      </c>
      <c r="C469" s="11" t="s">
        <v>8221</v>
      </c>
      <c r="D469">
        <v>0</v>
      </c>
    </row>
    <row r="470" spans="1:4" x14ac:dyDescent="0.25">
      <c r="A470" s="11" t="s">
        <v>8219</v>
      </c>
      <c r="B470">
        <v>177</v>
      </c>
      <c r="C470" s="11" t="s">
        <v>8221</v>
      </c>
      <c r="D470">
        <v>4</v>
      </c>
    </row>
    <row r="471" spans="1:4" x14ac:dyDescent="0.25">
      <c r="A471" s="11" t="s">
        <v>8219</v>
      </c>
      <c r="B471">
        <v>47</v>
      </c>
      <c r="C471" s="11" t="s">
        <v>8221</v>
      </c>
      <c r="D471">
        <v>1</v>
      </c>
    </row>
    <row r="472" spans="1:4" x14ac:dyDescent="0.25">
      <c r="A472" s="11" t="s">
        <v>8219</v>
      </c>
      <c r="B472">
        <v>1</v>
      </c>
      <c r="C472" s="11" t="s">
        <v>8221</v>
      </c>
      <c r="D472">
        <v>30</v>
      </c>
    </row>
    <row r="473" spans="1:4" x14ac:dyDescent="0.25">
      <c r="A473" s="11" t="s">
        <v>8219</v>
      </c>
      <c r="B473">
        <v>16</v>
      </c>
      <c r="C473" s="11" t="s">
        <v>8221</v>
      </c>
      <c r="D473">
        <v>3</v>
      </c>
    </row>
    <row r="474" spans="1:4" x14ac:dyDescent="0.25">
      <c r="A474" s="11" t="s">
        <v>8219</v>
      </c>
      <c r="B474">
        <v>115</v>
      </c>
      <c r="C474" s="11" t="s">
        <v>8221</v>
      </c>
      <c r="D474">
        <v>975</v>
      </c>
    </row>
    <row r="475" spans="1:4" x14ac:dyDescent="0.25">
      <c r="A475" s="11" t="s">
        <v>8219</v>
      </c>
      <c r="B475">
        <v>133</v>
      </c>
      <c r="C475" s="11" t="s">
        <v>8221</v>
      </c>
      <c r="D475">
        <v>167</v>
      </c>
    </row>
    <row r="476" spans="1:4" x14ac:dyDescent="0.25">
      <c r="A476" s="11" t="s">
        <v>8219</v>
      </c>
      <c r="B476">
        <v>70</v>
      </c>
      <c r="C476" s="11" t="s">
        <v>8221</v>
      </c>
      <c r="D476">
        <v>5</v>
      </c>
    </row>
    <row r="477" spans="1:4" x14ac:dyDescent="0.25">
      <c r="A477" s="11" t="s">
        <v>8219</v>
      </c>
      <c r="B477">
        <v>62</v>
      </c>
      <c r="C477" s="11" t="s">
        <v>8221</v>
      </c>
      <c r="D477">
        <v>18</v>
      </c>
    </row>
    <row r="478" spans="1:4" x14ac:dyDescent="0.25">
      <c r="A478" s="11" t="s">
        <v>8219</v>
      </c>
      <c r="B478">
        <v>10</v>
      </c>
      <c r="C478" s="11" t="s">
        <v>8221</v>
      </c>
      <c r="D478">
        <v>98</v>
      </c>
    </row>
    <row r="479" spans="1:4" x14ac:dyDescent="0.25">
      <c r="A479" s="11" t="s">
        <v>8219</v>
      </c>
      <c r="B479">
        <v>499</v>
      </c>
      <c r="C479" s="11" t="s">
        <v>8221</v>
      </c>
      <c r="D479">
        <v>4</v>
      </c>
    </row>
    <row r="480" spans="1:4" x14ac:dyDescent="0.25">
      <c r="A480" s="11" t="s">
        <v>8219</v>
      </c>
      <c r="B480">
        <v>47</v>
      </c>
      <c r="C480" s="11" t="s">
        <v>8221</v>
      </c>
      <c r="D480">
        <v>3</v>
      </c>
    </row>
    <row r="481" spans="1:4" x14ac:dyDescent="0.25">
      <c r="A481" s="11" t="s">
        <v>8219</v>
      </c>
      <c r="B481">
        <v>28</v>
      </c>
      <c r="C481" s="11" t="s">
        <v>8221</v>
      </c>
      <c r="D481">
        <v>1</v>
      </c>
    </row>
    <row r="482" spans="1:4" x14ac:dyDescent="0.25">
      <c r="A482" s="11" t="s">
        <v>8219</v>
      </c>
      <c r="B482">
        <v>24</v>
      </c>
      <c r="C482" s="11" t="s">
        <v>8221</v>
      </c>
      <c r="D482">
        <v>0</v>
      </c>
    </row>
    <row r="483" spans="1:4" x14ac:dyDescent="0.25">
      <c r="A483" s="11" t="s">
        <v>8219</v>
      </c>
      <c r="B483">
        <v>76</v>
      </c>
      <c r="C483" s="11" t="s">
        <v>8221</v>
      </c>
      <c r="D483">
        <v>9</v>
      </c>
    </row>
    <row r="484" spans="1:4" x14ac:dyDescent="0.25">
      <c r="A484" s="11" t="s">
        <v>8219</v>
      </c>
      <c r="B484">
        <v>98</v>
      </c>
      <c r="C484" s="11" t="s">
        <v>8221</v>
      </c>
      <c r="D484">
        <v>2</v>
      </c>
    </row>
    <row r="485" spans="1:4" x14ac:dyDescent="0.25">
      <c r="A485" s="11" t="s">
        <v>8219</v>
      </c>
      <c r="B485">
        <v>30</v>
      </c>
      <c r="C485" s="11" t="s">
        <v>8221</v>
      </c>
      <c r="D485">
        <v>0</v>
      </c>
    </row>
    <row r="486" spans="1:4" x14ac:dyDescent="0.25">
      <c r="A486" s="11" t="s">
        <v>8219</v>
      </c>
      <c r="B486">
        <v>478</v>
      </c>
      <c r="C486" s="11" t="s">
        <v>8221</v>
      </c>
      <c r="D486">
        <v>147</v>
      </c>
    </row>
    <row r="487" spans="1:4" x14ac:dyDescent="0.25">
      <c r="A487" s="11" t="s">
        <v>8219</v>
      </c>
      <c r="B487">
        <v>74</v>
      </c>
      <c r="C487" s="11" t="s">
        <v>8221</v>
      </c>
      <c r="D487">
        <v>49</v>
      </c>
    </row>
    <row r="488" spans="1:4" x14ac:dyDescent="0.25">
      <c r="A488" s="11" t="s">
        <v>8219</v>
      </c>
      <c r="B488">
        <v>131</v>
      </c>
      <c r="C488" s="11" t="s">
        <v>8221</v>
      </c>
      <c r="D488">
        <v>1</v>
      </c>
    </row>
    <row r="489" spans="1:4" x14ac:dyDescent="0.25">
      <c r="A489" s="11" t="s">
        <v>8219</v>
      </c>
      <c r="B489">
        <v>61</v>
      </c>
      <c r="C489" s="11" t="s">
        <v>8221</v>
      </c>
      <c r="D489">
        <v>2</v>
      </c>
    </row>
    <row r="490" spans="1:4" x14ac:dyDescent="0.25">
      <c r="A490" s="11" t="s">
        <v>8219</v>
      </c>
      <c r="B490">
        <v>1071</v>
      </c>
      <c r="C490" s="11" t="s">
        <v>8221</v>
      </c>
      <c r="D490">
        <v>7</v>
      </c>
    </row>
    <row r="491" spans="1:4" x14ac:dyDescent="0.25">
      <c r="A491" s="11" t="s">
        <v>8219</v>
      </c>
      <c r="B491">
        <v>122</v>
      </c>
      <c r="C491" s="11" t="s">
        <v>8221</v>
      </c>
      <c r="D491">
        <v>4</v>
      </c>
    </row>
    <row r="492" spans="1:4" x14ac:dyDescent="0.25">
      <c r="A492" s="11" t="s">
        <v>8219</v>
      </c>
      <c r="B492">
        <v>111</v>
      </c>
      <c r="C492" s="11" t="s">
        <v>8221</v>
      </c>
      <c r="D492">
        <v>27</v>
      </c>
    </row>
    <row r="493" spans="1:4" x14ac:dyDescent="0.25">
      <c r="A493" s="11" t="s">
        <v>8219</v>
      </c>
      <c r="B493">
        <v>255</v>
      </c>
      <c r="C493" s="11" t="s">
        <v>8221</v>
      </c>
      <c r="D493">
        <v>94</v>
      </c>
    </row>
    <row r="494" spans="1:4" x14ac:dyDescent="0.25">
      <c r="A494" s="11" t="s">
        <v>8219</v>
      </c>
      <c r="B494">
        <v>141</v>
      </c>
      <c r="C494" s="11" t="s">
        <v>8221</v>
      </c>
      <c r="D494">
        <v>29</v>
      </c>
    </row>
    <row r="495" spans="1:4" x14ac:dyDescent="0.25">
      <c r="A495" s="11" t="s">
        <v>8219</v>
      </c>
      <c r="B495">
        <v>159</v>
      </c>
      <c r="C495" s="11" t="s">
        <v>8221</v>
      </c>
      <c r="D495">
        <v>7</v>
      </c>
    </row>
    <row r="496" spans="1:4" x14ac:dyDescent="0.25">
      <c r="A496" s="11" t="s">
        <v>8219</v>
      </c>
      <c r="B496">
        <v>99</v>
      </c>
      <c r="C496" s="11" t="s">
        <v>8221</v>
      </c>
      <c r="D496">
        <v>22</v>
      </c>
    </row>
    <row r="497" spans="1:4" x14ac:dyDescent="0.25">
      <c r="A497" s="11" t="s">
        <v>8219</v>
      </c>
      <c r="B497">
        <v>96</v>
      </c>
      <c r="C497" s="11" t="s">
        <v>8221</v>
      </c>
      <c r="D497">
        <v>1</v>
      </c>
    </row>
    <row r="498" spans="1:4" x14ac:dyDescent="0.25">
      <c r="A498" s="11" t="s">
        <v>8219</v>
      </c>
      <c r="B498">
        <v>27</v>
      </c>
      <c r="C498" s="11" t="s">
        <v>8221</v>
      </c>
      <c r="D498">
        <v>10</v>
      </c>
    </row>
    <row r="499" spans="1:4" x14ac:dyDescent="0.25">
      <c r="A499" s="11" t="s">
        <v>8219</v>
      </c>
      <c r="B499">
        <v>166</v>
      </c>
      <c r="C499" s="11" t="s">
        <v>8221</v>
      </c>
      <c r="D499">
        <v>6</v>
      </c>
    </row>
    <row r="500" spans="1:4" x14ac:dyDescent="0.25">
      <c r="A500" s="11" t="s">
        <v>8219</v>
      </c>
      <c r="B500">
        <v>76</v>
      </c>
      <c r="C500" s="11" t="s">
        <v>8221</v>
      </c>
      <c r="D500">
        <v>24</v>
      </c>
    </row>
    <row r="501" spans="1:4" x14ac:dyDescent="0.25">
      <c r="A501" s="11" t="s">
        <v>8219</v>
      </c>
      <c r="B501">
        <v>211</v>
      </c>
      <c r="C501" s="11" t="s">
        <v>8221</v>
      </c>
      <c r="D501">
        <v>15</v>
      </c>
    </row>
    <row r="502" spans="1:4" x14ac:dyDescent="0.25">
      <c r="A502" s="11" t="s">
        <v>8219</v>
      </c>
      <c r="B502">
        <v>21</v>
      </c>
      <c r="C502" s="11" t="s">
        <v>8221</v>
      </c>
      <c r="D502">
        <v>37</v>
      </c>
    </row>
    <row r="503" spans="1:4" x14ac:dyDescent="0.25">
      <c r="A503" s="11" t="s">
        <v>8219</v>
      </c>
      <c r="B503">
        <v>61</v>
      </c>
      <c r="C503" s="11" t="s">
        <v>8221</v>
      </c>
      <c r="D503">
        <v>20</v>
      </c>
    </row>
    <row r="504" spans="1:4" x14ac:dyDescent="0.25">
      <c r="A504" s="11" t="s">
        <v>8219</v>
      </c>
      <c r="B504">
        <v>30</v>
      </c>
      <c r="C504" s="11" t="s">
        <v>8221</v>
      </c>
      <c r="D504">
        <v>7</v>
      </c>
    </row>
    <row r="505" spans="1:4" x14ac:dyDescent="0.25">
      <c r="A505" s="11" t="s">
        <v>8219</v>
      </c>
      <c r="B505">
        <v>375</v>
      </c>
      <c r="C505" s="11" t="s">
        <v>8221</v>
      </c>
      <c r="D505">
        <v>0</v>
      </c>
    </row>
    <row r="506" spans="1:4" x14ac:dyDescent="0.25">
      <c r="A506" s="11" t="s">
        <v>8219</v>
      </c>
      <c r="B506">
        <v>111</v>
      </c>
      <c r="C506" s="11" t="s">
        <v>8221</v>
      </c>
      <c r="D506">
        <v>21</v>
      </c>
    </row>
    <row r="507" spans="1:4" x14ac:dyDescent="0.25">
      <c r="A507" s="11" t="s">
        <v>8219</v>
      </c>
      <c r="B507">
        <v>123</v>
      </c>
      <c r="C507" s="11" t="s">
        <v>8221</v>
      </c>
      <c r="D507">
        <v>3</v>
      </c>
    </row>
    <row r="508" spans="1:4" x14ac:dyDescent="0.25">
      <c r="A508" s="11" t="s">
        <v>8219</v>
      </c>
      <c r="B508">
        <v>70</v>
      </c>
      <c r="C508" s="11" t="s">
        <v>8221</v>
      </c>
      <c r="D508">
        <v>11</v>
      </c>
    </row>
    <row r="509" spans="1:4" x14ac:dyDescent="0.25">
      <c r="A509" s="11" t="s">
        <v>8219</v>
      </c>
      <c r="B509">
        <v>85</v>
      </c>
      <c r="C509" s="11" t="s">
        <v>8221</v>
      </c>
      <c r="D509">
        <v>1</v>
      </c>
    </row>
    <row r="510" spans="1:4" x14ac:dyDescent="0.25">
      <c r="A510" s="11" t="s">
        <v>8219</v>
      </c>
      <c r="B510">
        <v>86</v>
      </c>
      <c r="C510" s="11" t="s">
        <v>8221</v>
      </c>
      <c r="D510">
        <v>312</v>
      </c>
    </row>
    <row r="511" spans="1:4" x14ac:dyDescent="0.25">
      <c r="A511" s="11" t="s">
        <v>8219</v>
      </c>
      <c r="B511">
        <v>13</v>
      </c>
      <c r="C511" s="11" t="s">
        <v>8221</v>
      </c>
      <c r="D511">
        <v>1</v>
      </c>
    </row>
    <row r="512" spans="1:4" x14ac:dyDescent="0.25">
      <c r="A512" s="11" t="s">
        <v>8219</v>
      </c>
      <c r="B512">
        <v>33</v>
      </c>
      <c r="C512" s="11" t="s">
        <v>8221</v>
      </c>
      <c r="D512">
        <v>3</v>
      </c>
    </row>
    <row r="513" spans="1:4" x14ac:dyDescent="0.25">
      <c r="A513" s="11" t="s">
        <v>8219</v>
      </c>
      <c r="B513">
        <v>15</v>
      </c>
      <c r="C513" s="11" t="s">
        <v>8221</v>
      </c>
      <c r="D513">
        <v>4</v>
      </c>
    </row>
    <row r="514" spans="1:4" x14ac:dyDescent="0.25">
      <c r="A514" s="11" t="s">
        <v>8219</v>
      </c>
      <c r="B514">
        <v>273</v>
      </c>
      <c r="C514" s="11" t="s">
        <v>8221</v>
      </c>
      <c r="D514">
        <v>10</v>
      </c>
    </row>
    <row r="515" spans="1:4" x14ac:dyDescent="0.25">
      <c r="A515" s="11" t="s">
        <v>8219</v>
      </c>
      <c r="B515">
        <v>714</v>
      </c>
      <c r="C515" s="11" t="s">
        <v>8221</v>
      </c>
      <c r="D515">
        <v>8</v>
      </c>
    </row>
    <row r="516" spans="1:4" x14ac:dyDescent="0.25">
      <c r="A516" s="11" t="s">
        <v>8219</v>
      </c>
      <c r="B516">
        <v>170</v>
      </c>
      <c r="C516" s="11" t="s">
        <v>8221</v>
      </c>
      <c r="D516">
        <v>3</v>
      </c>
    </row>
    <row r="517" spans="1:4" x14ac:dyDescent="0.25">
      <c r="A517" s="11" t="s">
        <v>8219</v>
      </c>
      <c r="B517">
        <v>512</v>
      </c>
      <c r="C517" s="11" t="s">
        <v>8221</v>
      </c>
      <c r="D517">
        <v>1</v>
      </c>
    </row>
    <row r="518" spans="1:4" x14ac:dyDescent="0.25">
      <c r="A518" s="11" t="s">
        <v>8219</v>
      </c>
      <c r="B518">
        <v>314</v>
      </c>
      <c r="C518" s="11" t="s">
        <v>8221</v>
      </c>
      <c r="D518">
        <v>0</v>
      </c>
    </row>
    <row r="519" spans="1:4" x14ac:dyDescent="0.25">
      <c r="A519" s="11" t="s">
        <v>8219</v>
      </c>
      <c r="B519">
        <v>167</v>
      </c>
      <c r="C519" s="11" t="s">
        <v>8221</v>
      </c>
      <c r="D519">
        <v>5</v>
      </c>
    </row>
    <row r="520" spans="1:4" x14ac:dyDescent="0.25">
      <c r="A520" s="11" t="s">
        <v>8219</v>
      </c>
      <c r="B520">
        <v>9</v>
      </c>
      <c r="C520" s="11" t="s">
        <v>8221</v>
      </c>
      <c r="D520">
        <v>0</v>
      </c>
    </row>
    <row r="521" spans="1:4" x14ac:dyDescent="0.25">
      <c r="A521" s="11" t="s">
        <v>8219</v>
      </c>
      <c r="B521">
        <v>103</v>
      </c>
      <c r="C521" s="11" t="s">
        <v>8221</v>
      </c>
      <c r="D521">
        <v>3</v>
      </c>
    </row>
    <row r="522" spans="1:4" x14ac:dyDescent="0.25">
      <c r="A522" s="11" t="s">
        <v>8219</v>
      </c>
      <c r="B522">
        <v>111</v>
      </c>
      <c r="C522" s="11" t="s">
        <v>8221</v>
      </c>
      <c r="D522">
        <v>7</v>
      </c>
    </row>
    <row r="523" spans="1:4" x14ac:dyDescent="0.25">
      <c r="A523" s="11" t="s">
        <v>8219</v>
      </c>
      <c r="B523">
        <v>271</v>
      </c>
      <c r="C523" s="11" t="s">
        <v>8221</v>
      </c>
      <c r="D523">
        <v>0</v>
      </c>
    </row>
    <row r="524" spans="1:4" x14ac:dyDescent="0.25">
      <c r="A524" s="11" t="s">
        <v>8219</v>
      </c>
      <c r="B524">
        <v>101</v>
      </c>
      <c r="C524" s="11" t="s">
        <v>8221</v>
      </c>
      <c r="D524">
        <v>2</v>
      </c>
    </row>
    <row r="525" spans="1:4" x14ac:dyDescent="0.25">
      <c r="A525" s="11" t="s">
        <v>8219</v>
      </c>
      <c r="B525">
        <v>57</v>
      </c>
      <c r="C525" s="11" t="s">
        <v>8221</v>
      </c>
      <c r="D525">
        <v>23</v>
      </c>
    </row>
    <row r="526" spans="1:4" x14ac:dyDescent="0.25">
      <c r="A526" s="11" t="s">
        <v>8219</v>
      </c>
      <c r="B526">
        <v>62</v>
      </c>
      <c r="C526" s="11" t="s">
        <v>8221</v>
      </c>
      <c r="D526">
        <v>1</v>
      </c>
    </row>
    <row r="527" spans="1:4" x14ac:dyDescent="0.25">
      <c r="A527" s="11" t="s">
        <v>8219</v>
      </c>
      <c r="B527">
        <v>32</v>
      </c>
      <c r="C527" s="11" t="s">
        <v>8221</v>
      </c>
      <c r="D527">
        <v>2</v>
      </c>
    </row>
    <row r="528" spans="1:4" x14ac:dyDescent="0.25">
      <c r="A528" s="11" t="s">
        <v>8219</v>
      </c>
      <c r="B528">
        <v>141</v>
      </c>
      <c r="C528" s="11" t="s">
        <v>8221</v>
      </c>
      <c r="D528">
        <v>3</v>
      </c>
    </row>
    <row r="529" spans="1:4" x14ac:dyDescent="0.25">
      <c r="A529" s="11" t="s">
        <v>8219</v>
      </c>
      <c r="B529">
        <v>75</v>
      </c>
      <c r="C529" s="11" t="s">
        <v>8221</v>
      </c>
      <c r="D529">
        <v>0</v>
      </c>
    </row>
    <row r="530" spans="1:4" x14ac:dyDescent="0.25">
      <c r="A530" s="11" t="s">
        <v>8219</v>
      </c>
      <c r="B530">
        <v>46</v>
      </c>
      <c r="C530" s="11" t="s">
        <v>8221</v>
      </c>
      <c r="D530">
        <v>13</v>
      </c>
    </row>
    <row r="531" spans="1:4" x14ac:dyDescent="0.25">
      <c r="A531" s="11" t="s">
        <v>8219</v>
      </c>
      <c r="B531">
        <v>103</v>
      </c>
      <c r="C531" s="11" t="s">
        <v>8221</v>
      </c>
      <c r="D531">
        <v>1</v>
      </c>
    </row>
    <row r="532" spans="1:4" x14ac:dyDescent="0.25">
      <c r="A532" s="11" t="s">
        <v>8219</v>
      </c>
      <c r="B532">
        <v>6</v>
      </c>
      <c r="C532" s="11" t="s">
        <v>8221</v>
      </c>
      <c r="D532">
        <v>1</v>
      </c>
    </row>
    <row r="533" spans="1:4" x14ac:dyDescent="0.25">
      <c r="A533" s="11" t="s">
        <v>8219</v>
      </c>
      <c r="B533">
        <v>83</v>
      </c>
      <c r="C533" s="11" t="s">
        <v>8221</v>
      </c>
      <c r="D533">
        <v>1</v>
      </c>
    </row>
    <row r="534" spans="1:4" x14ac:dyDescent="0.25">
      <c r="A534" s="11" t="s">
        <v>8219</v>
      </c>
      <c r="B534">
        <v>108</v>
      </c>
      <c r="C534" s="11" t="s">
        <v>8221</v>
      </c>
      <c r="D534">
        <v>6</v>
      </c>
    </row>
    <row r="535" spans="1:4" x14ac:dyDescent="0.25">
      <c r="A535" s="11" t="s">
        <v>8219</v>
      </c>
      <c r="B535">
        <v>25</v>
      </c>
      <c r="C535" s="11" t="s">
        <v>8221</v>
      </c>
      <c r="D535">
        <v>39</v>
      </c>
    </row>
    <row r="536" spans="1:4" x14ac:dyDescent="0.25">
      <c r="A536" s="11" t="s">
        <v>8219</v>
      </c>
      <c r="B536">
        <v>549</v>
      </c>
      <c r="C536" s="11" t="s">
        <v>8221</v>
      </c>
      <c r="D536">
        <v>4</v>
      </c>
    </row>
    <row r="537" spans="1:4" x14ac:dyDescent="0.25">
      <c r="A537" s="11" t="s">
        <v>8219</v>
      </c>
      <c r="B537">
        <v>222</v>
      </c>
      <c r="C537" s="11" t="s">
        <v>8221</v>
      </c>
      <c r="D537">
        <v>1</v>
      </c>
    </row>
    <row r="538" spans="1:4" x14ac:dyDescent="0.25">
      <c r="A538" s="11" t="s">
        <v>8219</v>
      </c>
      <c r="B538">
        <v>183</v>
      </c>
      <c r="C538" s="11" t="s">
        <v>8221</v>
      </c>
      <c r="D538">
        <v>0</v>
      </c>
    </row>
    <row r="539" spans="1:4" x14ac:dyDescent="0.25">
      <c r="A539" s="11" t="s">
        <v>8219</v>
      </c>
      <c r="B539">
        <v>89</v>
      </c>
      <c r="C539" s="11" t="s">
        <v>8221</v>
      </c>
      <c r="D539">
        <v>0</v>
      </c>
    </row>
    <row r="540" spans="1:4" x14ac:dyDescent="0.25">
      <c r="A540" s="11" t="s">
        <v>8219</v>
      </c>
      <c r="B540">
        <v>253</v>
      </c>
      <c r="C540" s="11" t="s">
        <v>8221</v>
      </c>
      <c r="D540">
        <v>0</v>
      </c>
    </row>
    <row r="541" spans="1:4" x14ac:dyDescent="0.25">
      <c r="A541" s="11" t="s">
        <v>8219</v>
      </c>
      <c r="B541">
        <v>140</v>
      </c>
      <c r="C541" s="11" t="s">
        <v>8221</v>
      </c>
      <c r="D541">
        <v>8</v>
      </c>
    </row>
    <row r="542" spans="1:4" x14ac:dyDescent="0.25">
      <c r="A542" s="11" t="s">
        <v>8219</v>
      </c>
      <c r="B542">
        <v>103</v>
      </c>
      <c r="C542" s="11" t="s">
        <v>8221</v>
      </c>
      <c r="D542">
        <v>0</v>
      </c>
    </row>
    <row r="543" spans="1:4" x14ac:dyDescent="0.25">
      <c r="A543" s="11" t="s">
        <v>8219</v>
      </c>
      <c r="B543">
        <v>138</v>
      </c>
      <c r="C543" s="11" t="s">
        <v>8221</v>
      </c>
      <c r="D543">
        <v>1</v>
      </c>
    </row>
    <row r="544" spans="1:4" x14ac:dyDescent="0.25">
      <c r="A544" s="11" t="s">
        <v>8219</v>
      </c>
      <c r="B544">
        <v>191</v>
      </c>
      <c r="C544" s="11" t="s">
        <v>8221</v>
      </c>
      <c r="D544">
        <v>12</v>
      </c>
    </row>
    <row r="545" spans="1:4" x14ac:dyDescent="0.25">
      <c r="A545" s="11" t="s">
        <v>8219</v>
      </c>
      <c r="B545">
        <v>45</v>
      </c>
      <c r="C545" s="11" t="s">
        <v>8221</v>
      </c>
      <c r="D545">
        <v>0</v>
      </c>
    </row>
    <row r="546" spans="1:4" x14ac:dyDescent="0.25">
      <c r="A546" s="11" t="s">
        <v>8219</v>
      </c>
      <c r="B546">
        <v>17</v>
      </c>
      <c r="C546" s="11" t="s">
        <v>8221</v>
      </c>
      <c r="D546">
        <v>3</v>
      </c>
    </row>
    <row r="547" spans="1:4" x14ac:dyDescent="0.25">
      <c r="A547" s="11" t="s">
        <v>8219</v>
      </c>
      <c r="B547">
        <v>31</v>
      </c>
      <c r="C547" s="11" t="s">
        <v>8221</v>
      </c>
      <c r="D547">
        <v>2</v>
      </c>
    </row>
    <row r="548" spans="1:4" x14ac:dyDescent="0.25">
      <c r="A548" s="11" t="s">
        <v>8219</v>
      </c>
      <c r="B548">
        <v>50</v>
      </c>
      <c r="C548" s="11" t="s">
        <v>8221</v>
      </c>
      <c r="D548">
        <v>6</v>
      </c>
    </row>
    <row r="549" spans="1:4" x14ac:dyDescent="0.25">
      <c r="A549" s="11" t="s">
        <v>8219</v>
      </c>
      <c r="B549">
        <v>59</v>
      </c>
      <c r="C549" s="11" t="s">
        <v>8221</v>
      </c>
      <c r="D549">
        <v>0</v>
      </c>
    </row>
    <row r="550" spans="1:4" x14ac:dyDescent="0.25">
      <c r="A550" s="11" t="s">
        <v>8219</v>
      </c>
      <c r="B550">
        <v>81</v>
      </c>
      <c r="C550" s="11" t="s">
        <v>8221</v>
      </c>
      <c r="D550">
        <v>15</v>
      </c>
    </row>
    <row r="551" spans="1:4" x14ac:dyDescent="0.25">
      <c r="A551" s="11" t="s">
        <v>8219</v>
      </c>
      <c r="B551">
        <v>508</v>
      </c>
      <c r="C551" s="11" t="s">
        <v>8221</v>
      </c>
      <c r="D551">
        <v>1</v>
      </c>
    </row>
    <row r="552" spans="1:4" x14ac:dyDescent="0.25">
      <c r="A552" s="11" t="s">
        <v>8219</v>
      </c>
      <c r="B552">
        <v>74</v>
      </c>
      <c r="C552" s="11" t="s">
        <v>8221</v>
      </c>
      <c r="D552">
        <v>3</v>
      </c>
    </row>
    <row r="553" spans="1:4" x14ac:dyDescent="0.25">
      <c r="A553" s="11" t="s">
        <v>8219</v>
      </c>
      <c r="B553">
        <v>141</v>
      </c>
      <c r="C553" s="11" t="s">
        <v>8221</v>
      </c>
      <c r="D553">
        <v>8</v>
      </c>
    </row>
    <row r="554" spans="1:4" x14ac:dyDescent="0.25">
      <c r="A554" s="11" t="s">
        <v>8219</v>
      </c>
      <c r="B554">
        <v>711</v>
      </c>
      <c r="C554" s="11" t="s">
        <v>8221</v>
      </c>
      <c r="D554">
        <v>0</v>
      </c>
    </row>
    <row r="555" spans="1:4" x14ac:dyDescent="0.25">
      <c r="A555" s="11" t="s">
        <v>8219</v>
      </c>
      <c r="B555">
        <v>141</v>
      </c>
      <c r="C555" s="11" t="s">
        <v>8221</v>
      </c>
      <c r="D555">
        <v>3</v>
      </c>
    </row>
    <row r="556" spans="1:4" x14ac:dyDescent="0.25">
      <c r="A556" s="11" t="s">
        <v>8219</v>
      </c>
      <c r="B556">
        <v>109</v>
      </c>
      <c r="C556" s="11" t="s">
        <v>8221</v>
      </c>
      <c r="D556">
        <v>3</v>
      </c>
    </row>
    <row r="557" spans="1:4" x14ac:dyDescent="0.25">
      <c r="A557" s="11" t="s">
        <v>8219</v>
      </c>
      <c r="B557">
        <v>361</v>
      </c>
      <c r="C557" s="11" t="s">
        <v>8221</v>
      </c>
      <c r="D557">
        <v>0</v>
      </c>
    </row>
    <row r="558" spans="1:4" x14ac:dyDescent="0.25">
      <c r="A558" s="11" t="s">
        <v>8219</v>
      </c>
      <c r="B558">
        <v>176</v>
      </c>
      <c r="C558" s="11" t="s">
        <v>8221</v>
      </c>
      <c r="D558">
        <v>19</v>
      </c>
    </row>
    <row r="559" spans="1:4" x14ac:dyDescent="0.25">
      <c r="A559" s="11" t="s">
        <v>8219</v>
      </c>
      <c r="B559">
        <v>670</v>
      </c>
      <c r="C559" s="11" t="s">
        <v>8221</v>
      </c>
      <c r="D559">
        <v>0</v>
      </c>
    </row>
    <row r="560" spans="1:4" x14ac:dyDescent="0.25">
      <c r="A560" s="11" t="s">
        <v>8219</v>
      </c>
      <c r="B560">
        <v>96</v>
      </c>
      <c r="C560" s="11" t="s">
        <v>8221</v>
      </c>
      <c r="D560">
        <v>2</v>
      </c>
    </row>
    <row r="561" spans="1:4" x14ac:dyDescent="0.25">
      <c r="A561" s="11" t="s">
        <v>8219</v>
      </c>
      <c r="B561">
        <v>74</v>
      </c>
      <c r="C561" s="11" t="s">
        <v>8221</v>
      </c>
      <c r="D561">
        <v>0</v>
      </c>
    </row>
    <row r="562" spans="1:4" x14ac:dyDescent="0.25">
      <c r="A562" s="11" t="s">
        <v>8219</v>
      </c>
      <c r="B562">
        <v>52</v>
      </c>
      <c r="C562" s="11" t="s">
        <v>8221</v>
      </c>
      <c r="D562">
        <v>0</v>
      </c>
    </row>
    <row r="563" spans="1:4" x14ac:dyDescent="0.25">
      <c r="A563" s="11" t="s">
        <v>8219</v>
      </c>
      <c r="B563">
        <v>105</v>
      </c>
      <c r="C563" s="11" t="s">
        <v>8221</v>
      </c>
      <c r="D563">
        <v>25</v>
      </c>
    </row>
    <row r="564" spans="1:4" x14ac:dyDescent="0.25">
      <c r="A564" s="11" t="s">
        <v>8219</v>
      </c>
      <c r="B564">
        <v>41</v>
      </c>
      <c r="C564" s="11" t="s">
        <v>8221</v>
      </c>
      <c r="D564">
        <v>8</v>
      </c>
    </row>
    <row r="565" spans="1:4" x14ac:dyDescent="0.25">
      <c r="A565" s="11" t="s">
        <v>8219</v>
      </c>
      <c r="B565">
        <v>34</v>
      </c>
      <c r="C565" s="11" t="s">
        <v>8221</v>
      </c>
      <c r="D565">
        <v>16</v>
      </c>
    </row>
    <row r="566" spans="1:4" x14ac:dyDescent="0.25">
      <c r="A566" s="11" t="s">
        <v>8219</v>
      </c>
      <c r="B566">
        <v>66</v>
      </c>
      <c r="C566" s="11" t="s">
        <v>8221</v>
      </c>
      <c r="D566">
        <v>3</v>
      </c>
    </row>
    <row r="567" spans="1:4" x14ac:dyDescent="0.25">
      <c r="A567" s="11" t="s">
        <v>8219</v>
      </c>
      <c r="B567">
        <v>50</v>
      </c>
      <c r="C567" s="11" t="s">
        <v>8221</v>
      </c>
      <c r="D567">
        <v>3</v>
      </c>
    </row>
    <row r="568" spans="1:4" x14ac:dyDescent="0.25">
      <c r="A568" s="11" t="s">
        <v>8219</v>
      </c>
      <c r="B568">
        <v>159</v>
      </c>
      <c r="C568" s="11" t="s">
        <v>8221</v>
      </c>
      <c r="D568">
        <v>2</v>
      </c>
    </row>
    <row r="569" spans="1:4" x14ac:dyDescent="0.25">
      <c r="A569" s="11" t="s">
        <v>8219</v>
      </c>
      <c r="B569">
        <v>182</v>
      </c>
      <c r="C569" s="11" t="s">
        <v>8221</v>
      </c>
      <c r="D569">
        <v>1</v>
      </c>
    </row>
    <row r="570" spans="1:4" x14ac:dyDescent="0.25">
      <c r="A570" s="11" t="s">
        <v>8219</v>
      </c>
      <c r="B570">
        <v>206</v>
      </c>
      <c r="C570" s="11" t="s">
        <v>8221</v>
      </c>
      <c r="D570">
        <v>0</v>
      </c>
    </row>
    <row r="571" spans="1:4" x14ac:dyDescent="0.25">
      <c r="A571" s="11" t="s">
        <v>8219</v>
      </c>
      <c r="B571">
        <v>169</v>
      </c>
      <c r="C571" s="11" t="s">
        <v>8221</v>
      </c>
      <c r="D571">
        <v>1</v>
      </c>
    </row>
    <row r="572" spans="1:4" x14ac:dyDescent="0.25">
      <c r="A572" s="11" t="s">
        <v>8219</v>
      </c>
      <c r="B572">
        <v>31</v>
      </c>
      <c r="C572" s="11" t="s">
        <v>8221</v>
      </c>
      <c r="D572">
        <v>19</v>
      </c>
    </row>
    <row r="573" spans="1:4" x14ac:dyDescent="0.25">
      <c r="A573" s="11" t="s">
        <v>8219</v>
      </c>
      <c r="B573">
        <v>28</v>
      </c>
      <c r="C573" s="11" t="s">
        <v>8221</v>
      </c>
      <c r="D573">
        <v>9</v>
      </c>
    </row>
    <row r="574" spans="1:4" x14ac:dyDescent="0.25">
      <c r="A574" s="11" t="s">
        <v>8219</v>
      </c>
      <c r="B574">
        <v>54</v>
      </c>
      <c r="C574" s="11" t="s">
        <v>8221</v>
      </c>
      <c r="D574">
        <v>1</v>
      </c>
    </row>
    <row r="575" spans="1:4" x14ac:dyDescent="0.25">
      <c r="A575" s="11" t="s">
        <v>8219</v>
      </c>
      <c r="B575">
        <v>467</v>
      </c>
      <c r="C575" s="11" t="s">
        <v>8221</v>
      </c>
      <c r="D575">
        <v>0</v>
      </c>
    </row>
    <row r="576" spans="1:4" x14ac:dyDescent="0.25">
      <c r="A576" s="11" t="s">
        <v>8219</v>
      </c>
      <c r="B576">
        <v>389</v>
      </c>
      <c r="C576" s="11" t="s">
        <v>8221</v>
      </c>
      <c r="D576">
        <v>1</v>
      </c>
    </row>
    <row r="577" spans="1:4" x14ac:dyDescent="0.25">
      <c r="A577" s="11" t="s">
        <v>8219</v>
      </c>
      <c r="B577">
        <v>68</v>
      </c>
      <c r="C577" s="11" t="s">
        <v>8221</v>
      </c>
      <c r="D577">
        <v>5</v>
      </c>
    </row>
    <row r="578" spans="1:4" x14ac:dyDescent="0.25">
      <c r="A578" s="11" t="s">
        <v>8219</v>
      </c>
      <c r="B578">
        <v>413</v>
      </c>
      <c r="C578" s="11" t="s">
        <v>8221</v>
      </c>
      <c r="D578">
        <v>85</v>
      </c>
    </row>
    <row r="579" spans="1:4" x14ac:dyDescent="0.25">
      <c r="A579" s="11" t="s">
        <v>8219</v>
      </c>
      <c r="B579">
        <v>190</v>
      </c>
      <c r="C579" s="11" t="s">
        <v>8221</v>
      </c>
      <c r="D579">
        <v>3</v>
      </c>
    </row>
    <row r="580" spans="1:4" x14ac:dyDescent="0.25">
      <c r="A580" s="11" t="s">
        <v>8219</v>
      </c>
      <c r="B580">
        <v>189</v>
      </c>
      <c r="C580" s="11" t="s">
        <v>8221</v>
      </c>
      <c r="D580">
        <v>4</v>
      </c>
    </row>
    <row r="581" spans="1:4" x14ac:dyDescent="0.25">
      <c r="A581" s="11" t="s">
        <v>8219</v>
      </c>
      <c r="B581">
        <v>130</v>
      </c>
      <c r="C581" s="11" t="s">
        <v>8221</v>
      </c>
      <c r="D581">
        <v>3</v>
      </c>
    </row>
    <row r="582" spans="1:4" x14ac:dyDescent="0.25">
      <c r="A582" s="11" t="s">
        <v>8219</v>
      </c>
      <c r="B582">
        <v>74</v>
      </c>
      <c r="C582" s="11" t="s">
        <v>8221</v>
      </c>
      <c r="D582">
        <v>17</v>
      </c>
    </row>
    <row r="583" spans="1:4" x14ac:dyDescent="0.25">
      <c r="A583" s="11" t="s">
        <v>8219</v>
      </c>
      <c r="B583">
        <v>274</v>
      </c>
      <c r="C583" s="11" t="s">
        <v>8221</v>
      </c>
      <c r="D583">
        <v>3</v>
      </c>
    </row>
    <row r="584" spans="1:4" x14ac:dyDescent="0.25">
      <c r="A584" s="11" t="s">
        <v>8219</v>
      </c>
      <c r="B584">
        <v>22</v>
      </c>
      <c r="C584" s="11" t="s">
        <v>8221</v>
      </c>
      <c r="D584">
        <v>2</v>
      </c>
    </row>
    <row r="585" spans="1:4" x14ac:dyDescent="0.25">
      <c r="A585" s="11" t="s">
        <v>8219</v>
      </c>
      <c r="B585">
        <v>31</v>
      </c>
      <c r="C585" s="11" t="s">
        <v>8221</v>
      </c>
      <c r="D585">
        <v>6</v>
      </c>
    </row>
    <row r="586" spans="1:4" x14ac:dyDescent="0.25">
      <c r="A586" s="11" t="s">
        <v>8219</v>
      </c>
      <c r="B586">
        <v>63</v>
      </c>
      <c r="C586" s="11" t="s">
        <v>8221</v>
      </c>
      <c r="D586">
        <v>0</v>
      </c>
    </row>
    <row r="587" spans="1:4" x14ac:dyDescent="0.25">
      <c r="A587" s="11" t="s">
        <v>8219</v>
      </c>
      <c r="B587">
        <v>20</v>
      </c>
      <c r="C587" s="11" t="s">
        <v>8221</v>
      </c>
      <c r="D587">
        <v>1</v>
      </c>
    </row>
    <row r="588" spans="1:4" x14ac:dyDescent="0.25">
      <c r="A588" s="11" t="s">
        <v>8219</v>
      </c>
      <c r="B588">
        <v>25</v>
      </c>
      <c r="C588" s="11" t="s">
        <v>8221</v>
      </c>
      <c r="D588">
        <v>3</v>
      </c>
    </row>
    <row r="589" spans="1:4" x14ac:dyDescent="0.25">
      <c r="A589" s="11" t="s">
        <v>8219</v>
      </c>
      <c r="B589">
        <v>61</v>
      </c>
      <c r="C589" s="11" t="s">
        <v>8221</v>
      </c>
      <c r="D589">
        <v>13</v>
      </c>
    </row>
    <row r="590" spans="1:4" x14ac:dyDescent="0.25">
      <c r="A590" s="11" t="s">
        <v>8219</v>
      </c>
      <c r="B590">
        <v>52</v>
      </c>
      <c r="C590" s="11" t="s">
        <v>8221</v>
      </c>
      <c r="D590">
        <v>1</v>
      </c>
    </row>
    <row r="591" spans="1:4" x14ac:dyDescent="0.25">
      <c r="A591" s="11" t="s">
        <v>8219</v>
      </c>
      <c r="B591">
        <v>86</v>
      </c>
      <c r="C591" s="11" t="s">
        <v>8221</v>
      </c>
      <c r="D591">
        <v>1</v>
      </c>
    </row>
    <row r="592" spans="1:4" x14ac:dyDescent="0.25">
      <c r="A592" s="11" t="s">
        <v>8219</v>
      </c>
      <c r="B592">
        <v>42</v>
      </c>
      <c r="C592" s="11" t="s">
        <v>8221</v>
      </c>
      <c r="D592">
        <v>9</v>
      </c>
    </row>
    <row r="593" spans="1:4" x14ac:dyDescent="0.25">
      <c r="A593" s="11" t="s">
        <v>8219</v>
      </c>
      <c r="B593">
        <v>52</v>
      </c>
      <c r="C593" s="11" t="s">
        <v>8221</v>
      </c>
      <c r="D593">
        <v>0</v>
      </c>
    </row>
    <row r="594" spans="1:4" x14ac:dyDescent="0.25">
      <c r="A594" s="11" t="s">
        <v>8219</v>
      </c>
      <c r="B594">
        <v>120</v>
      </c>
      <c r="C594" s="11" t="s">
        <v>8221</v>
      </c>
      <c r="D594">
        <v>2</v>
      </c>
    </row>
    <row r="595" spans="1:4" x14ac:dyDescent="0.25">
      <c r="A595" s="11" t="s">
        <v>8219</v>
      </c>
      <c r="B595">
        <v>22</v>
      </c>
      <c r="C595" s="11" t="s">
        <v>8221</v>
      </c>
      <c r="D595">
        <v>1</v>
      </c>
    </row>
    <row r="596" spans="1:4" x14ac:dyDescent="0.25">
      <c r="A596" s="11" t="s">
        <v>8219</v>
      </c>
      <c r="B596">
        <v>64</v>
      </c>
      <c r="C596" s="11" t="s">
        <v>8221</v>
      </c>
      <c r="D596">
        <v>10</v>
      </c>
    </row>
    <row r="597" spans="1:4" x14ac:dyDescent="0.25">
      <c r="A597" s="11" t="s">
        <v>8219</v>
      </c>
      <c r="B597">
        <v>23</v>
      </c>
      <c r="C597" s="11" t="s">
        <v>8221</v>
      </c>
      <c r="D597">
        <v>3</v>
      </c>
    </row>
    <row r="598" spans="1:4" x14ac:dyDescent="0.25">
      <c r="A598" s="11" t="s">
        <v>8219</v>
      </c>
      <c r="B598">
        <v>238</v>
      </c>
      <c r="C598" s="11" t="s">
        <v>8221</v>
      </c>
      <c r="D598">
        <v>2</v>
      </c>
    </row>
    <row r="599" spans="1:4" x14ac:dyDescent="0.25">
      <c r="A599" s="11" t="s">
        <v>8219</v>
      </c>
      <c r="B599">
        <v>33</v>
      </c>
      <c r="C599" s="11" t="s">
        <v>8221</v>
      </c>
      <c r="D599">
        <v>2</v>
      </c>
    </row>
    <row r="600" spans="1:4" x14ac:dyDescent="0.25">
      <c r="A600" s="11" t="s">
        <v>8219</v>
      </c>
      <c r="B600">
        <v>32</v>
      </c>
      <c r="C600" s="11" t="s">
        <v>8221</v>
      </c>
      <c r="D600">
        <v>1</v>
      </c>
    </row>
    <row r="601" spans="1:4" x14ac:dyDescent="0.25">
      <c r="A601" s="11" t="s">
        <v>8219</v>
      </c>
      <c r="B601">
        <v>24</v>
      </c>
      <c r="C601" s="11" t="s">
        <v>8221</v>
      </c>
      <c r="D601">
        <v>14</v>
      </c>
    </row>
    <row r="602" spans="1:4" x14ac:dyDescent="0.25">
      <c r="A602" s="11" t="s">
        <v>8219</v>
      </c>
      <c r="B602">
        <v>29</v>
      </c>
      <c r="C602" s="11" t="s">
        <v>8221</v>
      </c>
      <c r="D602">
        <v>0</v>
      </c>
    </row>
    <row r="603" spans="1:4" x14ac:dyDescent="0.25">
      <c r="A603" s="11" t="s">
        <v>8219</v>
      </c>
      <c r="B603">
        <v>50</v>
      </c>
      <c r="C603" s="11" t="s">
        <v>8221</v>
      </c>
      <c r="D603">
        <v>0</v>
      </c>
    </row>
    <row r="604" spans="1:4" x14ac:dyDescent="0.25">
      <c r="A604" s="11" t="s">
        <v>8219</v>
      </c>
      <c r="B604">
        <v>108</v>
      </c>
      <c r="C604" s="11" t="s">
        <v>8221</v>
      </c>
      <c r="D604">
        <v>4</v>
      </c>
    </row>
    <row r="605" spans="1:4" x14ac:dyDescent="0.25">
      <c r="A605" s="11" t="s">
        <v>8219</v>
      </c>
      <c r="B605">
        <v>7</v>
      </c>
      <c r="C605" s="11" t="s">
        <v>8221</v>
      </c>
      <c r="D605">
        <v>3</v>
      </c>
    </row>
    <row r="606" spans="1:4" x14ac:dyDescent="0.25">
      <c r="A606" s="11" t="s">
        <v>8219</v>
      </c>
      <c r="B606">
        <v>149</v>
      </c>
      <c r="C606" s="11" t="s">
        <v>8221</v>
      </c>
      <c r="D606">
        <v>0</v>
      </c>
    </row>
    <row r="607" spans="1:4" x14ac:dyDescent="0.25">
      <c r="A607" s="11" t="s">
        <v>8219</v>
      </c>
      <c r="B607">
        <v>31</v>
      </c>
      <c r="C607" s="11" t="s">
        <v>8221</v>
      </c>
      <c r="D607">
        <v>5</v>
      </c>
    </row>
    <row r="608" spans="1:4" x14ac:dyDescent="0.25">
      <c r="A608" s="11" t="s">
        <v>8219</v>
      </c>
      <c r="B608">
        <v>26</v>
      </c>
      <c r="C608" s="11" t="s">
        <v>8221</v>
      </c>
      <c r="D608">
        <v>47</v>
      </c>
    </row>
    <row r="609" spans="1:4" x14ac:dyDescent="0.25">
      <c r="A609" s="11" t="s">
        <v>8219</v>
      </c>
      <c r="B609">
        <v>172</v>
      </c>
      <c r="C609" s="11" t="s">
        <v>8221</v>
      </c>
      <c r="D609">
        <v>0</v>
      </c>
    </row>
    <row r="610" spans="1:4" x14ac:dyDescent="0.25">
      <c r="A610" s="11" t="s">
        <v>8219</v>
      </c>
      <c r="B610">
        <v>78</v>
      </c>
      <c r="C610" s="11" t="s">
        <v>8221</v>
      </c>
      <c r="D610">
        <v>10</v>
      </c>
    </row>
    <row r="611" spans="1:4" x14ac:dyDescent="0.25">
      <c r="A611" s="11" t="s">
        <v>8219</v>
      </c>
      <c r="B611">
        <v>120</v>
      </c>
      <c r="C611" s="11" t="s">
        <v>8221</v>
      </c>
      <c r="D611">
        <v>11</v>
      </c>
    </row>
    <row r="612" spans="1:4" x14ac:dyDescent="0.25">
      <c r="A612" s="11" t="s">
        <v>8219</v>
      </c>
      <c r="B612">
        <v>227</v>
      </c>
      <c r="C612" s="11" t="s">
        <v>8221</v>
      </c>
      <c r="D612">
        <v>2</v>
      </c>
    </row>
    <row r="613" spans="1:4" x14ac:dyDescent="0.25">
      <c r="A613" s="11" t="s">
        <v>8219</v>
      </c>
      <c r="B613">
        <v>42</v>
      </c>
      <c r="C613" s="11" t="s">
        <v>8221</v>
      </c>
      <c r="D613">
        <v>2</v>
      </c>
    </row>
    <row r="614" spans="1:4" x14ac:dyDescent="0.25">
      <c r="A614" s="11" t="s">
        <v>8219</v>
      </c>
      <c r="B614">
        <v>64</v>
      </c>
      <c r="C614" s="11" t="s">
        <v>8221</v>
      </c>
      <c r="D614">
        <v>22</v>
      </c>
    </row>
    <row r="615" spans="1:4" x14ac:dyDescent="0.25">
      <c r="A615" s="11" t="s">
        <v>8219</v>
      </c>
      <c r="B615">
        <v>121</v>
      </c>
      <c r="C615" s="11" t="s">
        <v>8221</v>
      </c>
      <c r="D615">
        <v>8</v>
      </c>
    </row>
    <row r="616" spans="1:4" x14ac:dyDescent="0.25">
      <c r="A616" s="11" t="s">
        <v>8219</v>
      </c>
      <c r="B616">
        <v>87</v>
      </c>
      <c r="C616" s="11" t="s">
        <v>8221</v>
      </c>
      <c r="D616">
        <v>6</v>
      </c>
    </row>
    <row r="617" spans="1:4" x14ac:dyDescent="0.25">
      <c r="A617" s="11" t="s">
        <v>8219</v>
      </c>
      <c r="B617">
        <v>65</v>
      </c>
      <c r="C617" s="11" t="s">
        <v>8221</v>
      </c>
      <c r="D617">
        <v>1</v>
      </c>
    </row>
    <row r="618" spans="1:4" x14ac:dyDescent="0.25">
      <c r="A618" s="11" t="s">
        <v>8219</v>
      </c>
      <c r="B618">
        <v>49</v>
      </c>
      <c r="C618" s="11" t="s">
        <v>8221</v>
      </c>
      <c r="D618">
        <v>3</v>
      </c>
    </row>
    <row r="619" spans="1:4" x14ac:dyDescent="0.25">
      <c r="A619" s="11" t="s">
        <v>8219</v>
      </c>
      <c r="B619">
        <v>19</v>
      </c>
      <c r="C619" s="11" t="s">
        <v>8221</v>
      </c>
      <c r="D619">
        <v>0</v>
      </c>
    </row>
    <row r="620" spans="1:4" x14ac:dyDescent="0.25">
      <c r="A620" s="11" t="s">
        <v>8219</v>
      </c>
      <c r="B620">
        <v>81</v>
      </c>
      <c r="C620" s="11" t="s">
        <v>8221</v>
      </c>
      <c r="D620">
        <v>0</v>
      </c>
    </row>
    <row r="621" spans="1:4" x14ac:dyDescent="0.25">
      <c r="A621" s="11" t="s">
        <v>8219</v>
      </c>
      <c r="B621">
        <v>264</v>
      </c>
      <c r="C621" s="11" t="s">
        <v>8221</v>
      </c>
      <c r="D621">
        <v>0</v>
      </c>
    </row>
    <row r="622" spans="1:4" x14ac:dyDescent="0.25">
      <c r="A622" s="11" t="s">
        <v>8219</v>
      </c>
      <c r="B622">
        <v>25</v>
      </c>
      <c r="C622" s="11" t="s">
        <v>8221</v>
      </c>
      <c r="D622">
        <v>0</v>
      </c>
    </row>
    <row r="623" spans="1:4" x14ac:dyDescent="0.25">
      <c r="A623" s="11" t="s">
        <v>8219</v>
      </c>
      <c r="B623">
        <v>5</v>
      </c>
      <c r="C623" s="11" t="s">
        <v>8221</v>
      </c>
      <c r="D623">
        <v>0</v>
      </c>
    </row>
    <row r="624" spans="1:4" x14ac:dyDescent="0.25">
      <c r="A624" s="11" t="s">
        <v>8219</v>
      </c>
      <c r="B624">
        <v>144</v>
      </c>
      <c r="C624" s="11" t="s">
        <v>8221</v>
      </c>
      <c r="D624">
        <v>3</v>
      </c>
    </row>
    <row r="625" spans="1:4" x14ac:dyDescent="0.25">
      <c r="A625" s="11" t="s">
        <v>8219</v>
      </c>
      <c r="B625">
        <v>92</v>
      </c>
      <c r="C625" s="11" t="s">
        <v>8221</v>
      </c>
      <c r="D625">
        <v>0</v>
      </c>
    </row>
    <row r="626" spans="1:4" x14ac:dyDescent="0.25">
      <c r="A626" s="11" t="s">
        <v>8219</v>
      </c>
      <c r="B626">
        <v>147</v>
      </c>
      <c r="C626" s="11" t="s">
        <v>8221</v>
      </c>
      <c r="D626">
        <v>0</v>
      </c>
    </row>
    <row r="627" spans="1:4" x14ac:dyDescent="0.25">
      <c r="A627" s="11" t="s">
        <v>8219</v>
      </c>
      <c r="B627">
        <v>90</v>
      </c>
      <c r="C627" s="11" t="s">
        <v>8221</v>
      </c>
      <c r="D627">
        <v>1</v>
      </c>
    </row>
    <row r="628" spans="1:4" x14ac:dyDescent="0.25">
      <c r="A628" s="11" t="s">
        <v>8219</v>
      </c>
      <c r="B628">
        <v>87</v>
      </c>
      <c r="C628" s="11" t="s">
        <v>8221</v>
      </c>
      <c r="D628">
        <v>2</v>
      </c>
    </row>
    <row r="629" spans="1:4" x14ac:dyDescent="0.25">
      <c r="A629" s="11" t="s">
        <v>8219</v>
      </c>
      <c r="B629">
        <v>406</v>
      </c>
      <c r="C629" s="11" t="s">
        <v>8221</v>
      </c>
      <c r="D629">
        <v>1</v>
      </c>
    </row>
    <row r="630" spans="1:4" x14ac:dyDescent="0.25">
      <c r="A630" s="11" t="s">
        <v>8219</v>
      </c>
      <c r="B630">
        <v>20</v>
      </c>
      <c r="C630" s="11" t="s">
        <v>8221</v>
      </c>
      <c r="D630">
        <v>2</v>
      </c>
    </row>
    <row r="631" spans="1:4" x14ac:dyDescent="0.25">
      <c r="A631" s="11" t="s">
        <v>8219</v>
      </c>
      <c r="B631">
        <v>70</v>
      </c>
      <c r="C631" s="11" t="s">
        <v>8221</v>
      </c>
      <c r="D631">
        <v>0</v>
      </c>
    </row>
    <row r="632" spans="1:4" x14ac:dyDescent="0.25">
      <c r="A632" s="11" t="s">
        <v>8219</v>
      </c>
      <c r="B632">
        <v>16</v>
      </c>
      <c r="C632" s="11" t="s">
        <v>8221</v>
      </c>
      <c r="D632">
        <v>3</v>
      </c>
    </row>
    <row r="633" spans="1:4" x14ac:dyDescent="0.25">
      <c r="A633" s="11" t="s">
        <v>8219</v>
      </c>
      <c r="B633">
        <v>52</v>
      </c>
      <c r="C633" s="11" t="s">
        <v>8221</v>
      </c>
      <c r="D633">
        <v>3</v>
      </c>
    </row>
    <row r="634" spans="1:4" x14ac:dyDescent="0.25">
      <c r="A634" s="11" t="s">
        <v>8219</v>
      </c>
      <c r="B634">
        <v>66</v>
      </c>
      <c r="C634" s="11" t="s">
        <v>8221</v>
      </c>
      <c r="D634">
        <v>0</v>
      </c>
    </row>
    <row r="635" spans="1:4" x14ac:dyDescent="0.25">
      <c r="A635" s="11" t="s">
        <v>8219</v>
      </c>
      <c r="B635">
        <v>109</v>
      </c>
      <c r="C635" s="11" t="s">
        <v>8221</v>
      </c>
      <c r="D635">
        <v>6</v>
      </c>
    </row>
    <row r="636" spans="1:4" x14ac:dyDescent="0.25">
      <c r="A636" s="11" t="s">
        <v>8219</v>
      </c>
      <c r="B636">
        <v>168</v>
      </c>
      <c r="C636" s="11" t="s">
        <v>8221</v>
      </c>
      <c r="D636">
        <v>0</v>
      </c>
    </row>
    <row r="637" spans="1:4" x14ac:dyDescent="0.25">
      <c r="A637" s="11" t="s">
        <v>8219</v>
      </c>
      <c r="B637">
        <v>31</v>
      </c>
      <c r="C637" s="11" t="s">
        <v>8221</v>
      </c>
      <c r="D637">
        <v>19</v>
      </c>
    </row>
    <row r="638" spans="1:4" x14ac:dyDescent="0.25">
      <c r="A638" s="11" t="s">
        <v>8219</v>
      </c>
      <c r="B638">
        <v>133</v>
      </c>
      <c r="C638" s="11" t="s">
        <v>8221</v>
      </c>
      <c r="D638">
        <v>1</v>
      </c>
    </row>
    <row r="639" spans="1:4" x14ac:dyDescent="0.25">
      <c r="A639" s="11" t="s">
        <v>8219</v>
      </c>
      <c r="B639">
        <v>151</v>
      </c>
      <c r="C639" s="11" t="s">
        <v>8221</v>
      </c>
      <c r="D639">
        <v>2</v>
      </c>
    </row>
    <row r="640" spans="1:4" x14ac:dyDescent="0.25">
      <c r="A640" s="11" t="s">
        <v>8219</v>
      </c>
      <c r="B640">
        <v>5</v>
      </c>
      <c r="C640" s="11" t="s">
        <v>8221</v>
      </c>
      <c r="D640">
        <v>0</v>
      </c>
    </row>
    <row r="641" spans="1:4" x14ac:dyDescent="0.25">
      <c r="A641" s="11" t="s">
        <v>8219</v>
      </c>
      <c r="B641">
        <v>73</v>
      </c>
      <c r="C641" s="11" t="s">
        <v>8221</v>
      </c>
      <c r="D641">
        <v>11</v>
      </c>
    </row>
    <row r="642" spans="1:4" x14ac:dyDescent="0.25">
      <c r="A642" s="11" t="s">
        <v>8219</v>
      </c>
      <c r="B642">
        <v>148</v>
      </c>
      <c r="C642" s="11" t="s">
        <v>8221</v>
      </c>
      <c r="D642">
        <v>0</v>
      </c>
    </row>
    <row r="643" spans="1:4" x14ac:dyDescent="0.25">
      <c r="A643" s="11" t="s">
        <v>8219</v>
      </c>
      <c r="B643">
        <v>93</v>
      </c>
      <c r="C643" s="11" t="s">
        <v>8221</v>
      </c>
      <c r="D643">
        <v>0</v>
      </c>
    </row>
    <row r="644" spans="1:4" x14ac:dyDescent="0.25">
      <c r="A644" s="11" t="s">
        <v>8219</v>
      </c>
      <c r="B644">
        <v>63</v>
      </c>
      <c r="C644" s="11" t="s">
        <v>8221</v>
      </c>
      <c r="D644">
        <v>1</v>
      </c>
    </row>
    <row r="645" spans="1:4" x14ac:dyDescent="0.25">
      <c r="A645" s="11" t="s">
        <v>8219</v>
      </c>
      <c r="B645">
        <v>134</v>
      </c>
      <c r="C645" s="11" t="s">
        <v>8221</v>
      </c>
      <c r="D645">
        <v>3</v>
      </c>
    </row>
    <row r="646" spans="1:4" x14ac:dyDescent="0.25">
      <c r="A646" s="11" t="s">
        <v>8219</v>
      </c>
      <c r="B646">
        <v>14</v>
      </c>
      <c r="C646" s="11" t="s">
        <v>8221</v>
      </c>
      <c r="D646">
        <v>1</v>
      </c>
    </row>
    <row r="647" spans="1:4" x14ac:dyDescent="0.25">
      <c r="A647" s="11" t="s">
        <v>8219</v>
      </c>
      <c r="B647">
        <v>78</v>
      </c>
      <c r="C647" s="11" t="s">
        <v>8221</v>
      </c>
      <c r="D647">
        <v>15</v>
      </c>
    </row>
    <row r="648" spans="1:4" x14ac:dyDescent="0.25">
      <c r="A648" s="11" t="s">
        <v>8219</v>
      </c>
      <c r="B648">
        <v>112</v>
      </c>
      <c r="C648" s="11" t="s">
        <v>8221</v>
      </c>
      <c r="D648">
        <v>885</v>
      </c>
    </row>
    <row r="649" spans="1:4" x14ac:dyDescent="0.25">
      <c r="A649" s="11" t="s">
        <v>8219</v>
      </c>
      <c r="B649">
        <v>34</v>
      </c>
      <c r="C649" s="11" t="s">
        <v>8221</v>
      </c>
      <c r="D649">
        <v>1</v>
      </c>
    </row>
    <row r="650" spans="1:4" x14ac:dyDescent="0.25">
      <c r="A650" s="11" t="s">
        <v>8219</v>
      </c>
      <c r="B650">
        <v>19</v>
      </c>
      <c r="C650" s="11" t="s">
        <v>8221</v>
      </c>
      <c r="D650">
        <v>1</v>
      </c>
    </row>
    <row r="651" spans="1:4" x14ac:dyDescent="0.25">
      <c r="A651" s="11" t="s">
        <v>8219</v>
      </c>
      <c r="B651">
        <v>13</v>
      </c>
      <c r="C651" s="11" t="s">
        <v>8221</v>
      </c>
      <c r="D651">
        <v>0</v>
      </c>
    </row>
    <row r="652" spans="1:4" x14ac:dyDescent="0.25">
      <c r="A652" s="11" t="s">
        <v>8219</v>
      </c>
      <c r="B652">
        <v>104</v>
      </c>
      <c r="C652" s="11" t="s">
        <v>8221</v>
      </c>
      <c r="D652">
        <v>1</v>
      </c>
    </row>
    <row r="653" spans="1:4" x14ac:dyDescent="0.25">
      <c r="A653" s="11" t="s">
        <v>8219</v>
      </c>
      <c r="B653">
        <v>52</v>
      </c>
      <c r="C653" s="11" t="s">
        <v>8221</v>
      </c>
      <c r="D653">
        <v>11</v>
      </c>
    </row>
    <row r="654" spans="1:4" x14ac:dyDescent="0.25">
      <c r="A654" s="11" t="s">
        <v>8219</v>
      </c>
      <c r="B654">
        <v>17</v>
      </c>
      <c r="C654" s="11" t="s">
        <v>8221</v>
      </c>
      <c r="D654">
        <v>0</v>
      </c>
    </row>
    <row r="655" spans="1:4" x14ac:dyDescent="0.25">
      <c r="A655" s="11" t="s">
        <v>8219</v>
      </c>
      <c r="B655">
        <v>82</v>
      </c>
      <c r="C655" s="11" t="s">
        <v>8221</v>
      </c>
      <c r="D655">
        <v>1</v>
      </c>
    </row>
    <row r="656" spans="1:4" x14ac:dyDescent="0.25">
      <c r="A656" s="11" t="s">
        <v>8219</v>
      </c>
      <c r="B656">
        <v>73</v>
      </c>
      <c r="C656" s="11" t="s">
        <v>8221</v>
      </c>
      <c r="D656">
        <v>6</v>
      </c>
    </row>
    <row r="657" spans="1:4" x14ac:dyDescent="0.25">
      <c r="A657" s="11" t="s">
        <v>8219</v>
      </c>
      <c r="B657">
        <v>158</v>
      </c>
      <c r="C657" s="11" t="s">
        <v>8221</v>
      </c>
      <c r="D657">
        <v>7</v>
      </c>
    </row>
    <row r="658" spans="1:4" x14ac:dyDescent="0.25">
      <c r="A658" s="11" t="s">
        <v>8219</v>
      </c>
      <c r="B658">
        <v>65</v>
      </c>
      <c r="C658" s="11" t="s">
        <v>8221</v>
      </c>
      <c r="D658">
        <v>0</v>
      </c>
    </row>
    <row r="659" spans="1:4" x14ac:dyDescent="0.25">
      <c r="A659" s="11" t="s">
        <v>8219</v>
      </c>
      <c r="B659">
        <v>184</v>
      </c>
      <c r="C659" s="11" t="s">
        <v>8221</v>
      </c>
      <c r="D659">
        <v>16</v>
      </c>
    </row>
    <row r="660" spans="1:4" x14ac:dyDescent="0.25">
      <c r="A660" s="11" t="s">
        <v>8219</v>
      </c>
      <c r="B660">
        <v>34</v>
      </c>
      <c r="C660" s="11" t="s">
        <v>8221</v>
      </c>
      <c r="D660">
        <v>0</v>
      </c>
    </row>
    <row r="661" spans="1:4" x14ac:dyDescent="0.25">
      <c r="A661" s="11" t="s">
        <v>8219</v>
      </c>
      <c r="B661">
        <v>240</v>
      </c>
      <c r="C661" s="11" t="s">
        <v>8221</v>
      </c>
      <c r="D661">
        <v>0</v>
      </c>
    </row>
    <row r="662" spans="1:4" x14ac:dyDescent="0.25">
      <c r="A662" s="11" t="s">
        <v>8219</v>
      </c>
      <c r="B662">
        <v>113</v>
      </c>
      <c r="C662" s="11" t="s">
        <v>8221</v>
      </c>
      <c r="D662">
        <v>0</v>
      </c>
    </row>
    <row r="663" spans="1:4" x14ac:dyDescent="0.25">
      <c r="A663" s="11" t="s">
        <v>8219</v>
      </c>
      <c r="B663">
        <v>66</v>
      </c>
      <c r="C663" s="11" t="s">
        <v>8221</v>
      </c>
      <c r="D663">
        <v>12</v>
      </c>
    </row>
    <row r="664" spans="1:4" x14ac:dyDescent="0.25">
      <c r="A664" s="11" t="s">
        <v>8219</v>
      </c>
      <c r="B664">
        <v>5</v>
      </c>
      <c r="C664" s="11" t="s">
        <v>8221</v>
      </c>
      <c r="D664">
        <v>1</v>
      </c>
    </row>
    <row r="665" spans="1:4" x14ac:dyDescent="0.25">
      <c r="A665" s="11" t="s">
        <v>8219</v>
      </c>
      <c r="B665">
        <v>150</v>
      </c>
      <c r="C665" s="11" t="s">
        <v>8221</v>
      </c>
      <c r="D665">
        <v>3</v>
      </c>
    </row>
    <row r="666" spans="1:4" x14ac:dyDescent="0.25">
      <c r="A666" s="11" t="s">
        <v>8219</v>
      </c>
      <c r="B666">
        <v>25</v>
      </c>
      <c r="C666" s="11" t="s">
        <v>8221</v>
      </c>
      <c r="D666">
        <v>1</v>
      </c>
    </row>
    <row r="667" spans="1:4" x14ac:dyDescent="0.25">
      <c r="A667" s="11" t="s">
        <v>8219</v>
      </c>
      <c r="B667">
        <v>234</v>
      </c>
      <c r="C667" s="11" t="s">
        <v>8221</v>
      </c>
      <c r="D667">
        <v>4</v>
      </c>
    </row>
    <row r="668" spans="1:4" x14ac:dyDescent="0.25">
      <c r="A668" s="11" t="s">
        <v>8219</v>
      </c>
      <c r="B668">
        <v>2602</v>
      </c>
      <c r="C668" s="11" t="s">
        <v>8221</v>
      </c>
      <c r="D668">
        <v>1</v>
      </c>
    </row>
    <row r="669" spans="1:4" x14ac:dyDescent="0.25">
      <c r="A669" s="11" t="s">
        <v>8219</v>
      </c>
      <c r="B669">
        <v>248</v>
      </c>
      <c r="C669" s="11" t="s">
        <v>8221</v>
      </c>
      <c r="D669">
        <v>3</v>
      </c>
    </row>
    <row r="670" spans="1:4" x14ac:dyDescent="0.25">
      <c r="A670" s="11" t="s">
        <v>8219</v>
      </c>
      <c r="B670">
        <v>600</v>
      </c>
      <c r="C670" s="11" t="s">
        <v>8221</v>
      </c>
      <c r="D670">
        <v>1</v>
      </c>
    </row>
    <row r="671" spans="1:4" x14ac:dyDescent="0.25">
      <c r="A671" s="11" t="s">
        <v>8219</v>
      </c>
      <c r="B671">
        <v>293</v>
      </c>
      <c r="C671" s="11" t="s">
        <v>8221</v>
      </c>
      <c r="D671">
        <v>0</v>
      </c>
    </row>
    <row r="672" spans="1:4" x14ac:dyDescent="0.25">
      <c r="A672" s="11" t="s">
        <v>8219</v>
      </c>
      <c r="B672">
        <v>321</v>
      </c>
      <c r="C672" s="11" t="s">
        <v>8221</v>
      </c>
      <c r="D672">
        <v>12</v>
      </c>
    </row>
    <row r="673" spans="1:4" x14ac:dyDescent="0.25">
      <c r="A673" s="11" t="s">
        <v>8219</v>
      </c>
      <c r="B673">
        <v>81</v>
      </c>
      <c r="C673" s="11" t="s">
        <v>8221</v>
      </c>
      <c r="D673">
        <v>0</v>
      </c>
    </row>
    <row r="674" spans="1:4" x14ac:dyDescent="0.25">
      <c r="A674" s="11" t="s">
        <v>8219</v>
      </c>
      <c r="B674">
        <v>343</v>
      </c>
      <c r="C674" s="11" t="s">
        <v>8221</v>
      </c>
      <c r="D674">
        <v>1</v>
      </c>
    </row>
    <row r="675" spans="1:4" x14ac:dyDescent="0.25">
      <c r="A675" s="11" t="s">
        <v>8219</v>
      </c>
      <c r="B675">
        <v>336</v>
      </c>
      <c r="C675" s="11" t="s">
        <v>8221</v>
      </c>
      <c r="D675">
        <v>0</v>
      </c>
    </row>
    <row r="676" spans="1:4" x14ac:dyDescent="0.25">
      <c r="A676" s="11" t="s">
        <v>8219</v>
      </c>
      <c r="B676">
        <v>47</v>
      </c>
      <c r="C676" s="11" t="s">
        <v>8221</v>
      </c>
      <c r="D676">
        <v>0</v>
      </c>
    </row>
    <row r="677" spans="1:4" x14ac:dyDescent="0.25">
      <c r="A677" s="11" t="s">
        <v>8219</v>
      </c>
      <c r="B677">
        <v>76</v>
      </c>
      <c r="C677" s="11" t="s">
        <v>8221</v>
      </c>
      <c r="D677">
        <v>2</v>
      </c>
    </row>
    <row r="678" spans="1:4" x14ac:dyDescent="0.25">
      <c r="A678" s="11" t="s">
        <v>8219</v>
      </c>
      <c r="B678">
        <v>441</v>
      </c>
      <c r="C678" s="11" t="s">
        <v>8221</v>
      </c>
      <c r="D678">
        <v>92</v>
      </c>
    </row>
    <row r="679" spans="1:4" x14ac:dyDescent="0.25">
      <c r="A679" s="11" t="s">
        <v>8219</v>
      </c>
      <c r="B679">
        <v>916</v>
      </c>
      <c r="C679" s="11" t="s">
        <v>8221</v>
      </c>
      <c r="D679">
        <v>0</v>
      </c>
    </row>
    <row r="680" spans="1:4" x14ac:dyDescent="0.25">
      <c r="A680" s="11" t="s">
        <v>8219</v>
      </c>
      <c r="B680">
        <v>369</v>
      </c>
      <c r="C680" s="11" t="s">
        <v>8221</v>
      </c>
      <c r="D680">
        <v>3</v>
      </c>
    </row>
    <row r="681" spans="1:4" x14ac:dyDescent="0.25">
      <c r="A681" s="11" t="s">
        <v>8219</v>
      </c>
      <c r="B681">
        <v>20242</v>
      </c>
      <c r="C681" s="11" t="s">
        <v>8221</v>
      </c>
      <c r="D681">
        <v>10</v>
      </c>
    </row>
    <row r="682" spans="1:4" x14ac:dyDescent="0.25">
      <c r="A682" s="11" t="s">
        <v>8219</v>
      </c>
      <c r="B682">
        <v>71</v>
      </c>
      <c r="C682" s="11" t="s">
        <v>8221</v>
      </c>
      <c r="D682">
        <v>7</v>
      </c>
    </row>
    <row r="683" spans="1:4" x14ac:dyDescent="0.25">
      <c r="A683" s="11" t="s">
        <v>8219</v>
      </c>
      <c r="B683">
        <v>635</v>
      </c>
      <c r="C683" s="11" t="s">
        <v>8221</v>
      </c>
      <c r="D683">
        <v>3</v>
      </c>
    </row>
    <row r="684" spans="1:4" x14ac:dyDescent="0.25">
      <c r="A684" s="11" t="s">
        <v>8219</v>
      </c>
      <c r="B684">
        <v>6</v>
      </c>
      <c r="C684" s="11" t="s">
        <v>8221</v>
      </c>
      <c r="D684">
        <v>0</v>
      </c>
    </row>
    <row r="685" spans="1:4" x14ac:dyDescent="0.25">
      <c r="A685" s="11" t="s">
        <v>8219</v>
      </c>
      <c r="B685">
        <v>329</v>
      </c>
      <c r="C685" s="11" t="s">
        <v>8221</v>
      </c>
      <c r="D685">
        <v>1</v>
      </c>
    </row>
    <row r="686" spans="1:4" x14ac:dyDescent="0.25">
      <c r="A686" s="11" t="s">
        <v>8219</v>
      </c>
      <c r="B686">
        <v>71</v>
      </c>
      <c r="C686" s="11" t="s">
        <v>8221</v>
      </c>
      <c r="D686">
        <v>0</v>
      </c>
    </row>
    <row r="687" spans="1:4" x14ac:dyDescent="0.25">
      <c r="A687" s="11" t="s">
        <v>8219</v>
      </c>
      <c r="B687">
        <v>269</v>
      </c>
      <c r="C687" s="11" t="s">
        <v>8221</v>
      </c>
      <c r="D687">
        <v>9</v>
      </c>
    </row>
    <row r="688" spans="1:4" x14ac:dyDescent="0.25">
      <c r="A688" s="11" t="s">
        <v>8219</v>
      </c>
      <c r="B688">
        <v>345</v>
      </c>
      <c r="C688" s="11" t="s">
        <v>8221</v>
      </c>
      <c r="D688">
        <v>56</v>
      </c>
    </row>
    <row r="689" spans="1:4" x14ac:dyDescent="0.25">
      <c r="A689" s="11" t="s">
        <v>8219</v>
      </c>
      <c r="B689">
        <v>43</v>
      </c>
      <c r="C689" s="11" t="s">
        <v>8221</v>
      </c>
      <c r="D689">
        <v>1</v>
      </c>
    </row>
    <row r="690" spans="1:4" x14ac:dyDescent="0.25">
      <c r="A690" s="11" t="s">
        <v>8219</v>
      </c>
      <c r="B690">
        <v>33</v>
      </c>
      <c r="C690" s="11" t="s">
        <v>8221</v>
      </c>
      <c r="D690">
        <v>2</v>
      </c>
    </row>
    <row r="691" spans="1:4" x14ac:dyDescent="0.25">
      <c r="A691" s="11" t="s">
        <v>8219</v>
      </c>
      <c r="B691">
        <v>211</v>
      </c>
      <c r="C691" s="11" t="s">
        <v>8221</v>
      </c>
      <c r="D691">
        <v>11</v>
      </c>
    </row>
    <row r="692" spans="1:4" x14ac:dyDescent="0.25">
      <c r="A692" s="11" t="s">
        <v>8219</v>
      </c>
      <c r="B692">
        <v>196</v>
      </c>
      <c r="C692" s="11" t="s">
        <v>8221</v>
      </c>
      <c r="D692">
        <v>0</v>
      </c>
    </row>
    <row r="693" spans="1:4" x14ac:dyDescent="0.25">
      <c r="A693" s="11" t="s">
        <v>8219</v>
      </c>
      <c r="B693">
        <v>405</v>
      </c>
      <c r="C693" s="11" t="s">
        <v>8221</v>
      </c>
      <c r="D693">
        <v>0</v>
      </c>
    </row>
    <row r="694" spans="1:4" x14ac:dyDescent="0.25">
      <c r="A694" s="11" t="s">
        <v>8219</v>
      </c>
      <c r="B694">
        <v>206</v>
      </c>
      <c r="C694" s="11" t="s">
        <v>8221</v>
      </c>
      <c r="D694">
        <v>9</v>
      </c>
    </row>
    <row r="695" spans="1:4" x14ac:dyDescent="0.25">
      <c r="A695" s="11" t="s">
        <v>8219</v>
      </c>
      <c r="B695">
        <v>335</v>
      </c>
      <c r="C695" s="11" t="s">
        <v>8221</v>
      </c>
      <c r="D695">
        <v>0</v>
      </c>
    </row>
    <row r="696" spans="1:4" x14ac:dyDescent="0.25">
      <c r="A696" s="11" t="s">
        <v>8219</v>
      </c>
      <c r="B696">
        <v>215</v>
      </c>
      <c r="C696" s="11" t="s">
        <v>8221</v>
      </c>
      <c r="D696">
        <v>4</v>
      </c>
    </row>
    <row r="697" spans="1:4" x14ac:dyDescent="0.25">
      <c r="A697" s="11" t="s">
        <v>8219</v>
      </c>
      <c r="B697">
        <v>176</v>
      </c>
      <c r="C697" s="11" t="s">
        <v>8221</v>
      </c>
      <c r="D697">
        <v>1</v>
      </c>
    </row>
    <row r="698" spans="1:4" x14ac:dyDescent="0.25">
      <c r="A698" s="11" t="s">
        <v>8219</v>
      </c>
      <c r="B698">
        <v>555</v>
      </c>
      <c r="C698" s="11" t="s">
        <v>8221</v>
      </c>
      <c r="D698">
        <v>2</v>
      </c>
    </row>
    <row r="699" spans="1:4" x14ac:dyDescent="0.25">
      <c r="A699" s="11" t="s">
        <v>8219</v>
      </c>
      <c r="B699">
        <v>116</v>
      </c>
      <c r="C699" s="11" t="s">
        <v>8221</v>
      </c>
      <c r="D699">
        <v>0</v>
      </c>
    </row>
    <row r="700" spans="1:4" x14ac:dyDescent="0.25">
      <c r="A700" s="11" t="s">
        <v>8219</v>
      </c>
      <c r="B700">
        <v>615</v>
      </c>
      <c r="C700" s="11" t="s">
        <v>8221</v>
      </c>
      <c r="D700">
        <v>1</v>
      </c>
    </row>
    <row r="701" spans="1:4" x14ac:dyDescent="0.25">
      <c r="A701" s="11" t="s">
        <v>8219</v>
      </c>
      <c r="B701">
        <v>236</v>
      </c>
      <c r="C701" s="11" t="s">
        <v>8221</v>
      </c>
      <c r="D701">
        <v>17</v>
      </c>
    </row>
    <row r="702" spans="1:4" x14ac:dyDescent="0.25">
      <c r="A702" s="11" t="s">
        <v>8219</v>
      </c>
      <c r="B702">
        <v>145</v>
      </c>
      <c r="C702" s="11" t="s">
        <v>8221</v>
      </c>
      <c r="D702">
        <v>2</v>
      </c>
    </row>
    <row r="703" spans="1:4" x14ac:dyDescent="0.25">
      <c r="A703" s="11" t="s">
        <v>8219</v>
      </c>
      <c r="B703">
        <v>167</v>
      </c>
      <c r="C703" s="11" t="s">
        <v>8221</v>
      </c>
      <c r="D703">
        <v>3</v>
      </c>
    </row>
    <row r="704" spans="1:4" x14ac:dyDescent="0.25">
      <c r="A704" s="11" t="s">
        <v>8219</v>
      </c>
      <c r="B704">
        <v>235</v>
      </c>
      <c r="C704" s="11" t="s">
        <v>8221</v>
      </c>
      <c r="D704">
        <v>41</v>
      </c>
    </row>
    <row r="705" spans="1:4" x14ac:dyDescent="0.25">
      <c r="A705" s="11" t="s">
        <v>8219</v>
      </c>
      <c r="B705">
        <v>452</v>
      </c>
      <c r="C705" s="11" t="s">
        <v>8221</v>
      </c>
      <c r="D705">
        <v>2</v>
      </c>
    </row>
    <row r="706" spans="1:4" x14ac:dyDescent="0.25">
      <c r="A706" s="11" t="s">
        <v>8219</v>
      </c>
      <c r="B706">
        <v>241</v>
      </c>
      <c r="C706" s="11" t="s">
        <v>8221</v>
      </c>
      <c r="D706">
        <v>3</v>
      </c>
    </row>
    <row r="707" spans="1:4" x14ac:dyDescent="0.25">
      <c r="A707" s="11" t="s">
        <v>8219</v>
      </c>
      <c r="B707">
        <v>28</v>
      </c>
      <c r="C707" s="11" t="s">
        <v>8221</v>
      </c>
      <c r="D707">
        <v>8</v>
      </c>
    </row>
    <row r="708" spans="1:4" x14ac:dyDescent="0.25">
      <c r="A708" s="11" t="s">
        <v>8219</v>
      </c>
      <c r="B708">
        <v>140</v>
      </c>
      <c r="C708" s="11" t="s">
        <v>8221</v>
      </c>
      <c r="D708">
        <v>0</v>
      </c>
    </row>
    <row r="709" spans="1:4" x14ac:dyDescent="0.25">
      <c r="A709" s="11" t="s">
        <v>8219</v>
      </c>
      <c r="B709">
        <v>280</v>
      </c>
      <c r="C709" s="11" t="s">
        <v>8221</v>
      </c>
      <c r="D709">
        <v>1</v>
      </c>
    </row>
    <row r="710" spans="1:4" x14ac:dyDescent="0.25">
      <c r="A710" s="11" t="s">
        <v>8219</v>
      </c>
      <c r="B710">
        <v>70</v>
      </c>
      <c r="C710" s="11" t="s">
        <v>8221</v>
      </c>
      <c r="D710">
        <v>3</v>
      </c>
    </row>
    <row r="711" spans="1:4" x14ac:dyDescent="0.25">
      <c r="A711" s="11" t="s">
        <v>8219</v>
      </c>
      <c r="B711">
        <v>160</v>
      </c>
      <c r="C711" s="11" t="s">
        <v>8221</v>
      </c>
      <c r="D711">
        <v>4</v>
      </c>
    </row>
    <row r="712" spans="1:4" x14ac:dyDescent="0.25">
      <c r="A712" s="11" t="s">
        <v>8219</v>
      </c>
      <c r="B712">
        <v>141</v>
      </c>
      <c r="C712" s="11" t="s">
        <v>8221</v>
      </c>
      <c r="D712">
        <v>9</v>
      </c>
    </row>
    <row r="713" spans="1:4" x14ac:dyDescent="0.25">
      <c r="A713" s="11" t="s">
        <v>8219</v>
      </c>
      <c r="B713">
        <v>874</v>
      </c>
      <c r="C713" s="11" t="s">
        <v>8221</v>
      </c>
      <c r="D713">
        <v>16</v>
      </c>
    </row>
    <row r="714" spans="1:4" x14ac:dyDescent="0.25">
      <c r="A714" s="11" t="s">
        <v>8219</v>
      </c>
      <c r="B714">
        <v>73</v>
      </c>
      <c r="C714" s="11" t="s">
        <v>8221</v>
      </c>
      <c r="D714">
        <v>1</v>
      </c>
    </row>
    <row r="715" spans="1:4" x14ac:dyDescent="0.25">
      <c r="A715" s="11" t="s">
        <v>8219</v>
      </c>
      <c r="B715">
        <v>294</v>
      </c>
      <c r="C715" s="11" t="s">
        <v>8221</v>
      </c>
      <c r="D715">
        <v>7</v>
      </c>
    </row>
    <row r="716" spans="1:4" x14ac:dyDescent="0.25">
      <c r="A716" s="11" t="s">
        <v>8219</v>
      </c>
      <c r="B716">
        <v>740</v>
      </c>
      <c r="C716" s="11" t="s">
        <v>8221</v>
      </c>
      <c r="D716">
        <v>0</v>
      </c>
    </row>
    <row r="717" spans="1:4" x14ac:dyDescent="0.25">
      <c r="A717" s="11" t="s">
        <v>8219</v>
      </c>
      <c r="B717">
        <v>369</v>
      </c>
      <c r="C717" s="11" t="s">
        <v>8221</v>
      </c>
      <c r="D717">
        <v>0</v>
      </c>
    </row>
    <row r="718" spans="1:4" x14ac:dyDescent="0.25">
      <c r="A718" s="11" t="s">
        <v>8219</v>
      </c>
      <c r="B718">
        <v>110</v>
      </c>
      <c r="C718" s="11" t="s">
        <v>8221</v>
      </c>
      <c r="D718">
        <v>0</v>
      </c>
    </row>
    <row r="719" spans="1:4" x14ac:dyDescent="0.25">
      <c r="A719" s="11" t="s">
        <v>8219</v>
      </c>
      <c r="B719">
        <v>455</v>
      </c>
      <c r="C719" s="11" t="s">
        <v>8221</v>
      </c>
      <c r="D719">
        <v>0</v>
      </c>
    </row>
    <row r="720" spans="1:4" x14ac:dyDescent="0.25">
      <c r="A720" s="11" t="s">
        <v>8219</v>
      </c>
      <c r="B720">
        <v>224</v>
      </c>
      <c r="C720" s="11" t="s">
        <v>8221</v>
      </c>
      <c r="D720">
        <v>0</v>
      </c>
    </row>
    <row r="721" spans="1:4" x14ac:dyDescent="0.25">
      <c r="A721" s="11" t="s">
        <v>8219</v>
      </c>
      <c r="B721">
        <v>46</v>
      </c>
      <c r="C721" s="11" t="s">
        <v>8221</v>
      </c>
      <c r="D721">
        <v>1</v>
      </c>
    </row>
    <row r="722" spans="1:4" x14ac:dyDescent="0.25">
      <c r="A722" s="11" t="s">
        <v>8219</v>
      </c>
      <c r="B722">
        <v>284</v>
      </c>
      <c r="C722" s="11" t="s">
        <v>8221</v>
      </c>
      <c r="D722">
        <v>2</v>
      </c>
    </row>
    <row r="723" spans="1:4" x14ac:dyDescent="0.25">
      <c r="A723" s="11" t="s">
        <v>8219</v>
      </c>
      <c r="B723">
        <v>98</v>
      </c>
      <c r="C723" s="11" t="s">
        <v>8221</v>
      </c>
      <c r="D723">
        <v>1</v>
      </c>
    </row>
    <row r="724" spans="1:4" x14ac:dyDescent="0.25">
      <c r="A724" s="11" t="s">
        <v>8219</v>
      </c>
      <c r="B724">
        <v>2</v>
      </c>
      <c r="C724" s="11" t="s">
        <v>8221</v>
      </c>
      <c r="D724">
        <v>15</v>
      </c>
    </row>
    <row r="725" spans="1:4" x14ac:dyDescent="0.25">
      <c r="A725" s="11" t="s">
        <v>8219</v>
      </c>
      <c r="B725">
        <v>32</v>
      </c>
      <c r="C725" s="11" t="s">
        <v>8221</v>
      </c>
      <c r="D725">
        <v>1</v>
      </c>
    </row>
    <row r="726" spans="1:4" x14ac:dyDescent="0.25">
      <c r="A726" s="11" t="s">
        <v>8219</v>
      </c>
      <c r="B726">
        <v>30</v>
      </c>
      <c r="C726" s="11" t="s">
        <v>8221</v>
      </c>
      <c r="D726">
        <v>1</v>
      </c>
    </row>
    <row r="727" spans="1:4" x14ac:dyDescent="0.25">
      <c r="A727" s="11" t="s">
        <v>8219</v>
      </c>
      <c r="B727">
        <v>70</v>
      </c>
      <c r="C727" s="11" t="s">
        <v>8221</v>
      </c>
      <c r="D727">
        <v>0</v>
      </c>
    </row>
    <row r="728" spans="1:4" x14ac:dyDescent="0.25">
      <c r="A728" s="11" t="s">
        <v>8219</v>
      </c>
      <c r="B728">
        <v>44</v>
      </c>
      <c r="C728" s="11" t="s">
        <v>8221</v>
      </c>
      <c r="D728">
        <v>52</v>
      </c>
    </row>
    <row r="729" spans="1:4" x14ac:dyDescent="0.25">
      <c r="A729" s="11" t="s">
        <v>8219</v>
      </c>
      <c r="B729">
        <v>92</v>
      </c>
      <c r="C729" s="11" t="s">
        <v>8221</v>
      </c>
      <c r="D729">
        <v>103</v>
      </c>
    </row>
    <row r="730" spans="1:4" x14ac:dyDescent="0.25">
      <c r="A730" s="11" t="s">
        <v>8219</v>
      </c>
      <c r="B730">
        <v>205</v>
      </c>
      <c r="C730" s="11" t="s">
        <v>8221</v>
      </c>
      <c r="D730">
        <v>0</v>
      </c>
    </row>
    <row r="731" spans="1:4" x14ac:dyDescent="0.25">
      <c r="A731" s="11" t="s">
        <v>8219</v>
      </c>
      <c r="B731">
        <v>23</v>
      </c>
      <c r="C731" s="11" t="s">
        <v>8221</v>
      </c>
      <c r="D731">
        <v>39</v>
      </c>
    </row>
    <row r="732" spans="1:4" x14ac:dyDescent="0.25">
      <c r="A732" s="11" t="s">
        <v>8219</v>
      </c>
      <c r="B732">
        <v>4</v>
      </c>
      <c r="C732" s="11" t="s">
        <v>8221</v>
      </c>
      <c r="D732">
        <v>15</v>
      </c>
    </row>
    <row r="733" spans="1:4" x14ac:dyDescent="0.25">
      <c r="A733" s="11" t="s">
        <v>8219</v>
      </c>
      <c r="B733">
        <v>112</v>
      </c>
      <c r="C733" s="11" t="s">
        <v>8221</v>
      </c>
      <c r="D733">
        <v>22</v>
      </c>
    </row>
    <row r="734" spans="1:4" x14ac:dyDescent="0.25">
      <c r="A734" s="11" t="s">
        <v>8219</v>
      </c>
      <c r="B734">
        <v>27</v>
      </c>
      <c r="C734" s="11" t="s">
        <v>8221</v>
      </c>
      <c r="D734">
        <v>92</v>
      </c>
    </row>
    <row r="735" spans="1:4" x14ac:dyDescent="0.25">
      <c r="A735" s="11" t="s">
        <v>8219</v>
      </c>
      <c r="B735">
        <v>11</v>
      </c>
      <c r="C735" s="11" t="s">
        <v>8221</v>
      </c>
      <c r="D735">
        <v>25</v>
      </c>
    </row>
    <row r="736" spans="1:4" x14ac:dyDescent="0.25">
      <c r="A736" s="11" t="s">
        <v>8219</v>
      </c>
      <c r="B736">
        <v>26</v>
      </c>
      <c r="C736" s="11" t="s">
        <v>8221</v>
      </c>
      <c r="D736">
        <v>19</v>
      </c>
    </row>
    <row r="737" spans="1:4" x14ac:dyDescent="0.25">
      <c r="A737" s="11" t="s">
        <v>8219</v>
      </c>
      <c r="B737">
        <v>77</v>
      </c>
      <c r="C737" s="11" t="s">
        <v>8221</v>
      </c>
      <c r="D737">
        <v>19</v>
      </c>
    </row>
    <row r="738" spans="1:4" x14ac:dyDescent="0.25">
      <c r="A738" s="11" t="s">
        <v>8219</v>
      </c>
      <c r="B738">
        <v>136</v>
      </c>
      <c r="C738" s="11" t="s">
        <v>8221</v>
      </c>
      <c r="D738">
        <v>13</v>
      </c>
    </row>
    <row r="739" spans="1:4" x14ac:dyDescent="0.25">
      <c r="A739" s="11" t="s">
        <v>8219</v>
      </c>
      <c r="B739">
        <v>157</v>
      </c>
      <c r="C739" s="11" t="s">
        <v>8221</v>
      </c>
      <c r="D739">
        <v>124</v>
      </c>
    </row>
    <row r="740" spans="1:4" x14ac:dyDescent="0.25">
      <c r="A740" s="11" t="s">
        <v>8219</v>
      </c>
      <c r="B740">
        <v>158</v>
      </c>
      <c r="C740" s="11" t="s">
        <v>8221</v>
      </c>
      <c r="D740">
        <v>4</v>
      </c>
    </row>
    <row r="741" spans="1:4" x14ac:dyDescent="0.25">
      <c r="A741" s="11" t="s">
        <v>8219</v>
      </c>
      <c r="B741">
        <v>27</v>
      </c>
      <c r="C741" s="11" t="s">
        <v>8221</v>
      </c>
      <c r="D741">
        <v>10</v>
      </c>
    </row>
    <row r="742" spans="1:4" x14ac:dyDescent="0.25">
      <c r="A742" s="11" t="s">
        <v>8219</v>
      </c>
      <c r="B742">
        <v>23</v>
      </c>
      <c r="C742" s="11" t="s">
        <v>8221</v>
      </c>
      <c r="D742">
        <v>15</v>
      </c>
    </row>
    <row r="743" spans="1:4" x14ac:dyDescent="0.25">
      <c r="A743" s="11" t="s">
        <v>8219</v>
      </c>
      <c r="B743">
        <v>17</v>
      </c>
      <c r="C743" s="11" t="s">
        <v>8221</v>
      </c>
      <c r="D743">
        <v>38</v>
      </c>
    </row>
    <row r="744" spans="1:4" x14ac:dyDescent="0.25">
      <c r="A744" s="11" t="s">
        <v>8219</v>
      </c>
      <c r="B744">
        <v>37</v>
      </c>
      <c r="C744" s="11" t="s">
        <v>8221</v>
      </c>
      <c r="D744">
        <v>152</v>
      </c>
    </row>
    <row r="745" spans="1:4" x14ac:dyDescent="0.25">
      <c r="A745" s="11" t="s">
        <v>8219</v>
      </c>
      <c r="B745">
        <v>65</v>
      </c>
      <c r="C745" s="11" t="s">
        <v>8221</v>
      </c>
      <c r="D745">
        <v>24</v>
      </c>
    </row>
    <row r="746" spans="1:4" x14ac:dyDescent="0.25">
      <c r="A746" s="11" t="s">
        <v>8219</v>
      </c>
      <c r="B746">
        <v>18</v>
      </c>
      <c r="C746" s="11" t="s">
        <v>8221</v>
      </c>
      <c r="D746">
        <v>76</v>
      </c>
    </row>
    <row r="747" spans="1:4" x14ac:dyDescent="0.25">
      <c r="A747" s="11" t="s">
        <v>8219</v>
      </c>
      <c r="B747">
        <v>25</v>
      </c>
      <c r="C747" s="11" t="s">
        <v>8221</v>
      </c>
      <c r="D747">
        <v>185</v>
      </c>
    </row>
    <row r="748" spans="1:4" x14ac:dyDescent="0.25">
      <c r="A748" s="11" t="s">
        <v>8219</v>
      </c>
      <c r="B748">
        <v>104</v>
      </c>
      <c r="C748" s="11" t="s">
        <v>8221</v>
      </c>
      <c r="D748">
        <v>33</v>
      </c>
    </row>
    <row r="749" spans="1:4" x14ac:dyDescent="0.25">
      <c r="A749" s="11" t="s">
        <v>8219</v>
      </c>
      <c r="B749">
        <v>108</v>
      </c>
      <c r="C749" s="11" t="s">
        <v>8221</v>
      </c>
      <c r="D749">
        <v>108</v>
      </c>
    </row>
    <row r="750" spans="1:4" x14ac:dyDescent="0.25">
      <c r="A750" s="11" t="s">
        <v>8219</v>
      </c>
      <c r="B750">
        <v>38</v>
      </c>
      <c r="C750" s="11" t="s">
        <v>8221</v>
      </c>
      <c r="D750">
        <v>29</v>
      </c>
    </row>
    <row r="751" spans="1:4" x14ac:dyDescent="0.25">
      <c r="A751" s="11" t="s">
        <v>8219</v>
      </c>
      <c r="B751">
        <v>88</v>
      </c>
      <c r="C751" s="11" t="s">
        <v>8221</v>
      </c>
      <c r="D751">
        <v>24</v>
      </c>
    </row>
    <row r="752" spans="1:4" x14ac:dyDescent="0.25">
      <c r="A752" s="11" t="s">
        <v>8219</v>
      </c>
      <c r="B752">
        <v>82</v>
      </c>
      <c r="C752" s="11" t="s">
        <v>8221</v>
      </c>
      <c r="D752">
        <v>4</v>
      </c>
    </row>
    <row r="753" spans="1:4" x14ac:dyDescent="0.25">
      <c r="A753" s="11" t="s">
        <v>8219</v>
      </c>
      <c r="B753">
        <v>126</v>
      </c>
      <c r="C753" s="11" t="s">
        <v>8221</v>
      </c>
      <c r="D753">
        <v>4</v>
      </c>
    </row>
    <row r="754" spans="1:4" x14ac:dyDescent="0.25">
      <c r="A754" s="11" t="s">
        <v>8219</v>
      </c>
      <c r="B754">
        <v>133</v>
      </c>
      <c r="C754" s="11" t="s">
        <v>8221</v>
      </c>
      <c r="D754">
        <v>15</v>
      </c>
    </row>
    <row r="755" spans="1:4" x14ac:dyDescent="0.25">
      <c r="A755" s="11" t="s">
        <v>8219</v>
      </c>
      <c r="B755">
        <v>47</v>
      </c>
      <c r="C755" s="11" t="s">
        <v>8221</v>
      </c>
      <c r="D755">
        <v>4</v>
      </c>
    </row>
    <row r="756" spans="1:4" x14ac:dyDescent="0.25">
      <c r="A756" s="11" t="s">
        <v>8219</v>
      </c>
      <c r="B756">
        <v>58</v>
      </c>
      <c r="C756" s="11" t="s">
        <v>8221</v>
      </c>
      <c r="D756">
        <v>139</v>
      </c>
    </row>
    <row r="757" spans="1:4" x14ac:dyDescent="0.25">
      <c r="A757" s="11" t="s">
        <v>8219</v>
      </c>
      <c r="B757">
        <v>32</v>
      </c>
      <c r="C757" s="11" t="s">
        <v>8221</v>
      </c>
      <c r="D757">
        <v>2</v>
      </c>
    </row>
    <row r="758" spans="1:4" x14ac:dyDescent="0.25">
      <c r="A758" s="11" t="s">
        <v>8219</v>
      </c>
      <c r="B758">
        <v>37</v>
      </c>
      <c r="C758" s="11" t="s">
        <v>8221</v>
      </c>
      <c r="D758">
        <v>18</v>
      </c>
    </row>
    <row r="759" spans="1:4" x14ac:dyDescent="0.25">
      <c r="A759" s="11" t="s">
        <v>8219</v>
      </c>
      <c r="B759">
        <v>87</v>
      </c>
      <c r="C759" s="11" t="s">
        <v>8221</v>
      </c>
      <c r="D759">
        <v>81</v>
      </c>
    </row>
    <row r="760" spans="1:4" x14ac:dyDescent="0.25">
      <c r="A760" s="11" t="s">
        <v>8219</v>
      </c>
      <c r="B760">
        <v>15</v>
      </c>
      <c r="C760" s="11" t="s">
        <v>8221</v>
      </c>
      <c r="D760">
        <v>86</v>
      </c>
    </row>
    <row r="761" spans="1:4" x14ac:dyDescent="0.25">
      <c r="A761" s="11" t="s">
        <v>8219</v>
      </c>
      <c r="B761">
        <v>27</v>
      </c>
      <c r="C761" s="11" t="s">
        <v>8221</v>
      </c>
      <c r="D761">
        <v>140</v>
      </c>
    </row>
    <row r="762" spans="1:4" x14ac:dyDescent="0.25">
      <c r="A762" s="11" t="s">
        <v>8219</v>
      </c>
      <c r="B762">
        <v>19</v>
      </c>
      <c r="C762" s="11" t="s">
        <v>8221</v>
      </c>
      <c r="D762">
        <v>37</v>
      </c>
    </row>
    <row r="763" spans="1:4" x14ac:dyDescent="0.25">
      <c r="A763" s="11" t="s">
        <v>8219</v>
      </c>
      <c r="B763">
        <v>17</v>
      </c>
      <c r="C763" s="11" t="s">
        <v>8221</v>
      </c>
      <c r="D763">
        <v>6</v>
      </c>
    </row>
    <row r="764" spans="1:4" x14ac:dyDescent="0.25">
      <c r="A764" s="11" t="s">
        <v>8219</v>
      </c>
      <c r="B764">
        <v>26</v>
      </c>
      <c r="C764" s="11" t="s">
        <v>8221</v>
      </c>
      <c r="D764">
        <v>113</v>
      </c>
    </row>
    <row r="765" spans="1:4" x14ac:dyDescent="0.25">
      <c r="A765" s="11" t="s">
        <v>8219</v>
      </c>
      <c r="B765">
        <v>28</v>
      </c>
      <c r="C765" s="11" t="s">
        <v>8221</v>
      </c>
      <c r="D765">
        <v>37</v>
      </c>
    </row>
    <row r="766" spans="1:4" x14ac:dyDescent="0.25">
      <c r="A766" s="11" t="s">
        <v>8219</v>
      </c>
      <c r="B766">
        <v>37</v>
      </c>
      <c r="C766" s="11" t="s">
        <v>8221</v>
      </c>
      <c r="D766">
        <v>18</v>
      </c>
    </row>
    <row r="767" spans="1:4" x14ac:dyDescent="0.25">
      <c r="A767" s="11" t="s">
        <v>8219</v>
      </c>
      <c r="B767">
        <v>128</v>
      </c>
      <c r="C767" s="11" t="s">
        <v>8221</v>
      </c>
      <c r="D767">
        <v>75</v>
      </c>
    </row>
    <row r="768" spans="1:4" x14ac:dyDescent="0.25">
      <c r="A768" s="11" t="s">
        <v>8219</v>
      </c>
      <c r="B768">
        <v>10</v>
      </c>
      <c r="C768" s="11" t="s">
        <v>8221</v>
      </c>
      <c r="D768">
        <v>52</v>
      </c>
    </row>
    <row r="769" spans="1:4" x14ac:dyDescent="0.25">
      <c r="A769" s="11" t="s">
        <v>8219</v>
      </c>
      <c r="B769">
        <v>83</v>
      </c>
      <c r="C769" s="11" t="s">
        <v>8221</v>
      </c>
      <c r="D769">
        <v>122</v>
      </c>
    </row>
    <row r="770" spans="1:4" x14ac:dyDescent="0.25">
      <c r="A770" s="11" t="s">
        <v>8219</v>
      </c>
      <c r="B770">
        <v>46</v>
      </c>
      <c r="C770" s="11" t="s">
        <v>8221</v>
      </c>
      <c r="D770">
        <v>8</v>
      </c>
    </row>
    <row r="771" spans="1:4" x14ac:dyDescent="0.25">
      <c r="A771" s="11" t="s">
        <v>8219</v>
      </c>
      <c r="B771">
        <v>90</v>
      </c>
      <c r="C771" s="11" t="s">
        <v>8221</v>
      </c>
      <c r="D771">
        <v>8</v>
      </c>
    </row>
    <row r="772" spans="1:4" x14ac:dyDescent="0.25">
      <c r="A772" s="11" t="s">
        <v>8219</v>
      </c>
      <c r="B772">
        <v>81</v>
      </c>
      <c r="C772" s="11" t="s">
        <v>8221</v>
      </c>
      <c r="D772">
        <v>96</v>
      </c>
    </row>
    <row r="773" spans="1:4" x14ac:dyDescent="0.25">
      <c r="A773" s="11" t="s">
        <v>8219</v>
      </c>
      <c r="B773">
        <v>32</v>
      </c>
      <c r="C773" s="11" t="s">
        <v>8221</v>
      </c>
      <c r="D773">
        <v>9</v>
      </c>
    </row>
    <row r="774" spans="1:4" x14ac:dyDescent="0.25">
      <c r="A774" s="11" t="s">
        <v>8219</v>
      </c>
      <c r="B774">
        <v>20</v>
      </c>
      <c r="C774" s="11" t="s">
        <v>8221</v>
      </c>
      <c r="D774">
        <v>2</v>
      </c>
    </row>
    <row r="775" spans="1:4" x14ac:dyDescent="0.25">
      <c r="A775" s="11" t="s">
        <v>8219</v>
      </c>
      <c r="B775">
        <v>70</v>
      </c>
      <c r="C775" s="11" t="s">
        <v>8221</v>
      </c>
      <c r="D775">
        <v>26</v>
      </c>
    </row>
    <row r="776" spans="1:4" x14ac:dyDescent="0.25">
      <c r="A776" s="11" t="s">
        <v>8219</v>
      </c>
      <c r="B776">
        <v>168</v>
      </c>
      <c r="C776" s="11" t="s">
        <v>8221</v>
      </c>
      <c r="D776">
        <v>23</v>
      </c>
    </row>
    <row r="777" spans="1:4" x14ac:dyDescent="0.25">
      <c r="A777" s="11" t="s">
        <v>8219</v>
      </c>
      <c r="B777">
        <v>34</v>
      </c>
      <c r="C777" s="11" t="s">
        <v>8221</v>
      </c>
      <c r="D777">
        <v>0</v>
      </c>
    </row>
    <row r="778" spans="1:4" x14ac:dyDescent="0.25">
      <c r="A778" s="11" t="s">
        <v>8219</v>
      </c>
      <c r="B778">
        <v>48</v>
      </c>
      <c r="C778" s="11" t="s">
        <v>8221</v>
      </c>
      <c r="D778">
        <v>140</v>
      </c>
    </row>
    <row r="779" spans="1:4" x14ac:dyDescent="0.25">
      <c r="A779" s="11" t="s">
        <v>8219</v>
      </c>
      <c r="B779">
        <v>48</v>
      </c>
      <c r="C779" s="11" t="s">
        <v>8221</v>
      </c>
      <c r="D779">
        <v>0</v>
      </c>
    </row>
    <row r="780" spans="1:4" x14ac:dyDescent="0.25">
      <c r="A780" s="11" t="s">
        <v>8219</v>
      </c>
      <c r="B780">
        <v>221</v>
      </c>
      <c r="C780" s="11" t="s">
        <v>8221</v>
      </c>
      <c r="D780">
        <v>6</v>
      </c>
    </row>
    <row r="781" spans="1:4" x14ac:dyDescent="0.25">
      <c r="A781" s="11" t="s">
        <v>8219</v>
      </c>
      <c r="B781">
        <v>107</v>
      </c>
      <c r="C781" s="11" t="s">
        <v>8221</v>
      </c>
      <c r="D781">
        <v>100</v>
      </c>
    </row>
    <row r="782" spans="1:4" x14ac:dyDescent="0.25">
      <c r="A782" s="11" t="s">
        <v>8219</v>
      </c>
      <c r="B782">
        <v>45</v>
      </c>
      <c r="C782" s="11" t="s">
        <v>8221</v>
      </c>
      <c r="D782">
        <v>0</v>
      </c>
    </row>
    <row r="783" spans="1:4" x14ac:dyDescent="0.25">
      <c r="A783" s="11" t="s">
        <v>8219</v>
      </c>
      <c r="B783">
        <v>36</v>
      </c>
      <c r="C783" s="11" t="s">
        <v>8221</v>
      </c>
      <c r="D783">
        <v>4</v>
      </c>
    </row>
    <row r="784" spans="1:4" x14ac:dyDescent="0.25">
      <c r="A784" s="11" t="s">
        <v>8219</v>
      </c>
      <c r="B784">
        <v>101</v>
      </c>
      <c r="C784" s="11" t="s">
        <v>8221</v>
      </c>
      <c r="D784">
        <v>8</v>
      </c>
    </row>
    <row r="785" spans="1:4" x14ac:dyDescent="0.25">
      <c r="A785" s="11" t="s">
        <v>8219</v>
      </c>
      <c r="B785">
        <v>62</v>
      </c>
      <c r="C785" s="11" t="s">
        <v>8221</v>
      </c>
      <c r="D785">
        <v>57</v>
      </c>
    </row>
    <row r="786" spans="1:4" x14ac:dyDescent="0.25">
      <c r="A786" s="11" t="s">
        <v>8219</v>
      </c>
      <c r="B786">
        <v>32</v>
      </c>
      <c r="C786" s="11" t="s">
        <v>8221</v>
      </c>
      <c r="D786">
        <v>16</v>
      </c>
    </row>
    <row r="787" spans="1:4" x14ac:dyDescent="0.25">
      <c r="A787" s="11" t="s">
        <v>8219</v>
      </c>
      <c r="B787">
        <v>89</v>
      </c>
      <c r="C787" s="11" t="s">
        <v>8221</v>
      </c>
      <c r="D787">
        <v>2</v>
      </c>
    </row>
    <row r="788" spans="1:4" x14ac:dyDescent="0.25">
      <c r="A788" s="11" t="s">
        <v>8219</v>
      </c>
      <c r="B788">
        <v>93</v>
      </c>
      <c r="C788" s="11" t="s">
        <v>8221</v>
      </c>
      <c r="D788">
        <v>48</v>
      </c>
    </row>
    <row r="789" spans="1:4" x14ac:dyDescent="0.25">
      <c r="A789" s="11" t="s">
        <v>8219</v>
      </c>
      <c r="B789">
        <v>98</v>
      </c>
      <c r="C789" s="11" t="s">
        <v>8221</v>
      </c>
      <c r="D789">
        <v>2</v>
      </c>
    </row>
    <row r="790" spans="1:4" x14ac:dyDescent="0.25">
      <c r="A790" s="11" t="s">
        <v>8219</v>
      </c>
      <c r="B790">
        <v>82</v>
      </c>
      <c r="C790" s="11" t="s">
        <v>8221</v>
      </c>
      <c r="D790">
        <v>2</v>
      </c>
    </row>
    <row r="791" spans="1:4" x14ac:dyDescent="0.25">
      <c r="A791" s="11" t="s">
        <v>8219</v>
      </c>
      <c r="B791">
        <v>116</v>
      </c>
      <c r="C791" s="11" t="s">
        <v>8221</v>
      </c>
      <c r="D791">
        <v>1</v>
      </c>
    </row>
    <row r="792" spans="1:4" x14ac:dyDescent="0.25">
      <c r="A792" s="11" t="s">
        <v>8219</v>
      </c>
      <c r="B792">
        <v>52</v>
      </c>
      <c r="C792" s="11" t="s">
        <v>8221</v>
      </c>
      <c r="D792">
        <v>17</v>
      </c>
    </row>
    <row r="793" spans="1:4" x14ac:dyDescent="0.25">
      <c r="A793" s="11" t="s">
        <v>8219</v>
      </c>
      <c r="B793">
        <v>23</v>
      </c>
      <c r="C793" s="11" t="s">
        <v>8221</v>
      </c>
      <c r="D793">
        <v>0</v>
      </c>
    </row>
    <row r="794" spans="1:4" x14ac:dyDescent="0.25">
      <c r="A794" s="11" t="s">
        <v>8219</v>
      </c>
      <c r="B794">
        <v>77</v>
      </c>
      <c r="C794" s="11" t="s">
        <v>8221</v>
      </c>
      <c r="D794">
        <v>11</v>
      </c>
    </row>
    <row r="795" spans="1:4" x14ac:dyDescent="0.25">
      <c r="A795" s="11" t="s">
        <v>8219</v>
      </c>
      <c r="B795">
        <v>49</v>
      </c>
      <c r="C795" s="11" t="s">
        <v>8221</v>
      </c>
      <c r="D795">
        <v>95</v>
      </c>
    </row>
    <row r="796" spans="1:4" x14ac:dyDescent="0.25">
      <c r="A796" s="11" t="s">
        <v>8219</v>
      </c>
      <c r="B796">
        <v>59</v>
      </c>
      <c r="C796" s="11" t="s">
        <v>8221</v>
      </c>
      <c r="D796">
        <v>13</v>
      </c>
    </row>
    <row r="797" spans="1:4" x14ac:dyDescent="0.25">
      <c r="A797" s="11" t="s">
        <v>8219</v>
      </c>
      <c r="B797">
        <v>113</v>
      </c>
      <c r="C797" s="11" t="s">
        <v>8221</v>
      </c>
      <c r="D797">
        <v>2</v>
      </c>
    </row>
    <row r="798" spans="1:4" x14ac:dyDescent="0.25">
      <c r="A798" s="11" t="s">
        <v>8219</v>
      </c>
      <c r="B798">
        <v>34</v>
      </c>
      <c r="C798" s="11" t="s">
        <v>8221</v>
      </c>
      <c r="D798">
        <v>2</v>
      </c>
    </row>
    <row r="799" spans="1:4" x14ac:dyDescent="0.25">
      <c r="A799" s="11" t="s">
        <v>8219</v>
      </c>
      <c r="B799">
        <v>42</v>
      </c>
      <c r="C799" s="11" t="s">
        <v>8221</v>
      </c>
      <c r="D799">
        <v>3</v>
      </c>
    </row>
    <row r="800" spans="1:4" x14ac:dyDescent="0.25">
      <c r="A800" s="11" t="s">
        <v>8219</v>
      </c>
      <c r="B800">
        <v>42</v>
      </c>
      <c r="C800" s="11" t="s">
        <v>8221</v>
      </c>
      <c r="D800">
        <v>0</v>
      </c>
    </row>
    <row r="801" spans="1:4" x14ac:dyDescent="0.25">
      <c r="A801" s="11" t="s">
        <v>8219</v>
      </c>
      <c r="B801">
        <v>49</v>
      </c>
      <c r="C801" s="11" t="s">
        <v>8221</v>
      </c>
      <c r="D801">
        <v>0</v>
      </c>
    </row>
    <row r="802" spans="1:4" x14ac:dyDescent="0.25">
      <c r="A802" s="11" t="s">
        <v>8219</v>
      </c>
      <c r="B802">
        <v>56</v>
      </c>
      <c r="C802" s="11" t="s">
        <v>8221</v>
      </c>
      <c r="D802">
        <v>0</v>
      </c>
    </row>
    <row r="803" spans="1:4" x14ac:dyDescent="0.25">
      <c r="A803" s="11" t="s">
        <v>8219</v>
      </c>
      <c r="B803">
        <v>25</v>
      </c>
      <c r="C803" s="11" t="s">
        <v>8221</v>
      </c>
      <c r="D803">
        <v>2</v>
      </c>
    </row>
    <row r="804" spans="1:4" x14ac:dyDescent="0.25">
      <c r="A804" s="11" t="s">
        <v>8219</v>
      </c>
      <c r="B804">
        <v>884</v>
      </c>
      <c r="C804" s="11" t="s">
        <v>8221</v>
      </c>
      <c r="D804">
        <v>24</v>
      </c>
    </row>
    <row r="805" spans="1:4" x14ac:dyDescent="0.25">
      <c r="A805" s="11" t="s">
        <v>8219</v>
      </c>
      <c r="B805">
        <v>11</v>
      </c>
      <c r="C805" s="11" t="s">
        <v>8221</v>
      </c>
      <c r="D805">
        <v>70</v>
      </c>
    </row>
    <row r="806" spans="1:4" x14ac:dyDescent="0.25">
      <c r="A806" s="11" t="s">
        <v>8219</v>
      </c>
      <c r="B806">
        <v>33</v>
      </c>
      <c r="C806" s="11" t="s">
        <v>8221</v>
      </c>
      <c r="D806">
        <v>3</v>
      </c>
    </row>
    <row r="807" spans="1:4" x14ac:dyDescent="0.25">
      <c r="A807" s="11" t="s">
        <v>8219</v>
      </c>
      <c r="B807">
        <v>40</v>
      </c>
      <c r="C807" s="11" t="s">
        <v>8221</v>
      </c>
      <c r="D807">
        <v>41</v>
      </c>
    </row>
    <row r="808" spans="1:4" x14ac:dyDescent="0.25">
      <c r="A808" s="11" t="s">
        <v>8219</v>
      </c>
      <c r="B808">
        <v>50</v>
      </c>
      <c r="C808" s="11" t="s">
        <v>8221</v>
      </c>
      <c r="D808">
        <v>2</v>
      </c>
    </row>
    <row r="809" spans="1:4" x14ac:dyDescent="0.25">
      <c r="A809" s="11" t="s">
        <v>8219</v>
      </c>
      <c r="B809">
        <v>38</v>
      </c>
      <c r="C809" s="11" t="s">
        <v>8221</v>
      </c>
      <c r="D809">
        <v>4</v>
      </c>
    </row>
    <row r="810" spans="1:4" x14ac:dyDescent="0.25">
      <c r="A810" s="11" t="s">
        <v>8219</v>
      </c>
      <c r="B810">
        <v>96</v>
      </c>
      <c r="C810" s="11" t="s">
        <v>8221</v>
      </c>
      <c r="D810">
        <v>99</v>
      </c>
    </row>
    <row r="811" spans="1:4" x14ac:dyDescent="0.25">
      <c r="A811" s="11" t="s">
        <v>8219</v>
      </c>
      <c r="B811">
        <v>48</v>
      </c>
      <c r="C811" s="11" t="s">
        <v>8221</v>
      </c>
      <c r="D811">
        <v>4</v>
      </c>
    </row>
    <row r="812" spans="1:4" x14ac:dyDescent="0.25">
      <c r="A812" s="11" t="s">
        <v>8219</v>
      </c>
      <c r="B812">
        <v>33</v>
      </c>
      <c r="C812" s="11" t="s">
        <v>8221</v>
      </c>
      <c r="D812">
        <v>4</v>
      </c>
    </row>
    <row r="813" spans="1:4" x14ac:dyDescent="0.25">
      <c r="A813" s="11" t="s">
        <v>8219</v>
      </c>
      <c r="B813">
        <v>226</v>
      </c>
      <c r="C813" s="11" t="s">
        <v>8221</v>
      </c>
      <c r="D813">
        <v>38</v>
      </c>
    </row>
    <row r="814" spans="1:4" x14ac:dyDescent="0.25">
      <c r="A814" s="11" t="s">
        <v>8219</v>
      </c>
      <c r="B814">
        <v>14</v>
      </c>
      <c r="C814" s="11" t="s">
        <v>8221</v>
      </c>
      <c r="D814">
        <v>285</v>
      </c>
    </row>
    <row r="815" spans="1:4" x14ac:dyDescent="0.25">
      <c r="A815" s="11" t="s">
        <v>8219</v>
      </c>
      <c r="B815">
        <v>20</v>
      </c>
      <c r="C815" s="11" t="s">
        <v>8221</v>
      </c>
      <c r="D815">
        <v>1</v>
      </c>
    </row>
    <row r="816" spans="1:4" x14ac:dyDescent="0.25">
      <c r="A816" s="11" t="s">
        <v>8219</v>
      </c>
      <c r="B816">
        <v>25</v>
      </c>
      <c r="C816" s="11" t="s">
        <v>8221</v>
      </c>
      <c r="D816">
        <v>42</v>
      </c>
    </row>
    <row r="817" spans="1:4" x14ac:dyDescent="0.25">
      <c r="A817" s="11" t="s">
        <v>8219</v>
      </c>
      <c r="B817">
        <v>90</v>
      </c>
      <c r="C817" s="11" t="s">
        <v>8221</v>
      </c>
      <c r="D817">
        <v>26</v>
      </c>
    </row>
    <row r="818" spans="1:4" x14ac:dyDescent="0.25">
      <c r="A818" s="11" t="s">
        <v>8219</v>
      </c>
      <c r="B818">
        <v>11</v>
      </c>
      <c r="C818" s="11" t="s">
        <v>8221</v>
      </c>
      <c r="D818">
        <v>2</v>
      </c>
    </row>
    <row r="819" spans="1:4" x14ac:dyDescent="0.25">
      <c r="A819" s="11" t="s">
        <v>8219</v>
      </c>
      <c r="B819">
        <v>55</v>
      </c>
      <c r="C819" s="11" t="s">
        <v>8221</v>
      </c>
      <c r="D819">
        <v>4</v>
      </c>
    </row>
    <row r="820" spans="1:4" x14ac:dyDescent="0.25">
      <c r="A820" s="11" t="s">
        <v>8219</v>
      </c>
      <c r="B820">
        <v>30</v>
      </c>
      <c r="C820" s="11" t="s">
        <v>8221</v>
      </c>
      <c r="D820">
        <v>6</v>
      </c>
    </row>
    <row r="821" spans="1:4" x14ac:dyDescent="0.25">
      <c r="A821" s="11" t="s">
        <v>8219</v>
      </c>
      <c r="B821">
        <v>28</v>
      </c>
      <c r="C821" s="11" t="s">
        <v>8221</v>
      </c>
      <c r="D821">
        <v>70</v>
      </c>
    </row>
    <row r="822" spans="1:4" x14ac:dyDescent="0.25">
      <c r="A822" s="11" t="s">
        <v>8219</v>
      </c>
      <c r="B822">
        <v>45</v>
      </c>
      <c r="C822" s="11" t="s">
        <v>8221</v>
      </c>
      <c r="D822">
        <v>9</v>
      </c>
    </row>
    <row r="823" spans="1:4" x14ac:dyDescent="0.25">
      <c r="A823" s="11" t="s">
        <v>8219</v>
      </c>
      <c r="B823">
        <v>13</v>
      </c>
      <c r="C823" s="11" t="s">
        <v>8221</v>
      </c>
      <c r="D823">
        <v>8</v>
      </c>
    </row>
    <row r="824" spans="1:4" x14ac:dyDescent="0.25">
      <c r="A824" s="11" t="s">
        <v>8219</v>
      </c>
      <c r="B824">
        <v>40</v>
      </c>
      <c r="C824" s="11" t="s">
        <v>8221</v>
      </c>
      <c r="D824">
        <v>105</v>
      </c>
    </row>
    <row r="825" spans="1:4" x14ac:dyDescent="0.25">
      <c r="A825" s="11" t="s">
        <v>8219</v>
      </c>
      <c r="B825">
        <v>21</v>
      </c>
      <c r="C825" s="11" t="s">
        <v>8221</v>
      </c>
      <c r="D825">
        <v>38</v>
      </c>
    </row>
    <row r="826" spans="1:4" x14ac:dyDescent="0.25">
      <c r="A826" s="11" t="s">
        <v>8219</v>
      </c>
      <c r="B826">
        <v>134</v>
      </c>
      <c r="C826" s="11" t="s">
        <v>8221</v>
      </c>
      <c r="D826">
        <v>0</v>
      </c>
    </row>
    <row r="827" spans="1:4" x14ac:dyDescent="0.25">
      <c r="A827" s="11" t="s">
        <v>8219</v>
      </c>
      <c r="B827">
        <v>20</v>
      </c>
      <c r="C827" s="11" t="s">
        <v>8221</v>
      </c>
      <c r="D827">
        <v>16</v>
      </c>
    </row>
    <row r="828" spans="1:4" x14ac:dyDescent="0.25">
      <c r="A828" s="11" t="s">
        <v>8219</v>
      </c>
      <c r="B828">
        <v>19</v>
      </c>
      <c r="C828" s="11" t="s">
        <v>8221</v>
      </c>
      <c r="D828">
        <v>7</v>
      </c>
    </row>
    <row r="829" spans="1:4" x14ac:dyDescent="0.25">
      <c r="A829" s="11" t="s">
        <v>8219</v>
      </c>
      <c r="B829">
        <v>209</v>
      </c>
      <c r="C829" s="11" t="s">
        <v>8221</v>
      </c>
      <c r="D829">
        <v>4</v>
      </c>
    </row>
    <row r="830" spans="1:4" x14ac:dyDescent="0.25">
      <c r="A830" s="11" t="s">
        <v>8219</v>
      </c>
      <c r="B830">
        <v>38</v>
      </c>
      <c r="C830" s="11" t="s">
        <v>8221</v>
      </c>
      <c r="D830">
        <v>1</v>
      </c>
    </row>
    <row r="831" spans="1:4" x14ac:dyDescent="0.25">
      <c r="A831" s="11" t="s">
        <v>8219</v>
      </c>
      <c r="B831">
        <v>24</v>
      </c>
      <c r="C831" s="11" t="s">
        <v>8221</v>
      </c>
      <c r="D831">
        <v>28</v>
      </c>
    </row>
    <row r="832" spans="1:4" x14ac:dyDescent="0.25">
      <c r="A832" s="11" t="s">
        <v>8219</v>
      </c>
      <c r="B832">
        <v>8</v>
      </c>
      <c r="C832" s="11" t="s">
        <v>8221</v>
      </c>
      <c r="D832">
        <v>1</v>
      </c>
    </row>
    <row r="833" spans="1:4" x14ac:dyDescent="0.25">
      <c r="A833" s="11" t="s">
        <v>8219</v>
      </c>
      <c r="B833">
        <v>179</v>
      </c>
      <c r="C833" s="11" t="s">
        <v>8221</v>
      </c>
      <c r="D833">
        <v>1</v>
      </c>
    </row>
    <row r="834" spans="1:4" x14ac:dyDescent="0.25">
      <c r="A834" s="11" t="s">
        <v>8219</v>
      </c>
      <c r="B834">
        <v>26</v>
      </c>
      <c r="C834" s="11" t="s">
        <v>8221</v>
      </c>
      <c r="D834">
        <v>5</v>
      </c>
    </row>
    <row r="835" spans="1:4" x14ac:dyDescent="0.25">
      <c r="A835" s="11" t="s">
        <v>8219</v>
      </c>
      <c r="B835">
        <v>131</v>
      </c>
      <c r="C835" s="11" t="s">
        <v>8221</v>
      </c>
      <c r="D835">
        <v>3</v>
      </c>
    </row>
    <row r="836" spans="1:4" x14ac:dyDescent="0.25">
      <c r="A836" s="11" t="s">
        <v>8219</v>
      </c>
      <c r="B836">
        <v>14</v>
      </c>
      <c r="C836" s="11" t="s">
        <v>8221</v>
      </c>
      <c r="D836">
        <v>2</v>
      </c>
    </row>
    <row r="837" spans="1:4" x14ac:dyDescent="0.25">
      <c r="A837" s="11" t="s">
        <v>8219</v>
      </c>
      <c r="B837">
        <v>174</v>
      </c>
      <c r="C837" s="11" t="s">
        <v>8221</v>
      </c>
      <c r="D837">
        <v>0</v>
      </c>
    </row>
    <row r="838" spans="1:4" x14ac:dyDescent="0.25">
      <c r="A838" s="11" t="s">
        <v>8219</v>
      </c>
      <c r="B838">
        <v>191</v>
      </c>
      <c r="C838" s="11" t="s">
        <v>8221</v>
      </c>
      <c r="D838">
        <v>0</v>
      </c>
    </row>
    <row r="839" spans="1:4" x14ac:dyDescent="0.25">
      <c r="A839" s="11" t="s">
        <v>8219</v>
      </c>
      <c r="B839">
        <v>38</v>
      </c>
      <c r="C839" s="11" t="s">
        <v>8221</v>
      </c>
      <c r="D839">
        <v>3</v>
      </c>
    </row>
    <row r="840" spans="1:4" x14ac:dyDescent="0.25">
      <c r="A840" s="11" t="s">
        <v>8219</v>
      </c>
      <c r="B840">
        <v>22</v>
      </c>
      <c r="C840" s="11" t="s">
        <v>8221</v>
      </c>
      <c r="D840">
        <v>0</v>
      </c>
    </row>
    <row r="841" spans="1:4" x14ac:dyDescent="0.25">
      <c r="A841" s="11" t="s">
        <v>8219</v>
      </c>
      <c r="B841">
        <v>149</v>
      </c>
      <c r="C841" s="11" t="s">
        <v>8221</v>
      </c>
      <c r="D841">
        <v>0</v>
      </c>
    </row>
    <row r="842" spans="1:4" x14ac:dyDescent="0.25">
      <c r="A842" s="11" t="s">
        <v>8219</v>
      </c>
      <c r="B842">
        <v>56</v>
      </c>
      <c r="C842" s="11" t="s">
        <v>8221</v>
      </c>
      <c r="D842">
        <v>3</v>
      </c>
    </row>
    <row r="843" spans="1:4" x14ac:dyDescent="0.25">
      <c r="A843" s="11" t="s">
        <v>8219</v>
      </c>
      <c r="B843">
        <v>19</v>
      </c>
      <c r="C843" s="11" t="s">
        <v>8221</v>
      </c>
      <c r="D843">
        <v>7</v>
      </c>
    </row>
    <row r="844" spans="1:4" x14ac:dyDescent="0.25">
      <c r="A844" s="11" t="s">
        <v>8219</v>
      </c>
      <c r="B844">
        <v>0</v>
      </c>
      <c r="C844" s="11" t="s">
        <v>8221</v>
      </c>
      <c r="D844">
        <v>25</v>
      </c>
    </row>
    <row r="845" spans="1:4" x14ac:dyDescent="0.25">
      <c r="A845" s="11" t="s">
        <v>8219</v>
      </c>
      <c r="B845">
        <v>81</v>
      </c>
      <c r="C845" s="11" t="s">
        <v>8221</v>
      </c>
      <c r="D845">
        <v>1637</v>
      </c>
    </row>
    <row r="846" spans="1:4" x14ac:dyDescent="0.25">
      <c r="A846" s="11" t="s">
        <v>8219</v>
      </c>
      <c r="B846">
        <v>32</v>
      </c>
      <c r="C846" s="11" t="s">
        <v>8221</v>
      </c>
      <c r="D846">
        <v>3</v>
      </c>
    </row>
    <row r="847" spans="1:4" x14ac:dyDescent="0.25">
      <c r="A847" s="11" t="s">
        <v>8219</v>
      </c>
      <c r="B847">
        <v>26</v>
      </c>
      <c r="C847" s="11" t="s">
        <v>8221</v>
      </c>
      <c r="D847">
        <v>5</v>
      </c>
    </row>
    <row r="848" spans="1:4" x14ac:dyDescent="0.25">
      <c r="A848" s="11" t="s">
        <v>8219</v>
      </c>
      <c r="B848">
        <v>105</v>
      </c>
      <c r="C848" s="11" t="s">
        <v>8221</v>
      </c>
      <c r="D848">
        <v>5</v>
      </c>
    </row>
    <row r="849" spans="1:4" x14ac:dyDescent="0.25">
      <c r="A849" s="11" t="s">
        <v>8219</v>
      </c>
      <c r="B849">
        <v>29</v>
      </c>
      <c r="C849" s="11" t="s">
        <v>8221</v>
      </c>
      <c r="D849">
        <v>27</v>
      </c>
    </row>
    <row r="850" spans="1:4" x14ac:dyDescent="0.25">
      <c r="A850" s="11" t="s">
        <v>8219</v>
      </c>
      <c r="B850">
        <v>8</v>
      </c>
      <c r="C850" s="11" t="s">
        <v>8221</v>
      </c>
      <c r="D850">
        <v>2</v>
      </c>
    </row>
    <row r="851" spans="1:4" x14ac:dyDescent="0.25">
      <c r="A851" s="11" t="s">
        <v>8219</v>
      </c>
      <c r="B851">
        <v>89</v>
      </c>
      <c r="C851" s="11" t="s">
        <v>8221</v>
      </c>
      <c r="D851">
        <v>236</v>
      </c>
    </row>
    <row r="852" spans="1:4" x14ac:dyDescent="0.25">
      <c r="A852" s="11" t="s">
        <v>8219</v>
      </c>
      <c r="B852">
        <v>44</v>
      </c>
      <c r="C852" s="11" t="s">
        <v>8221</v>
      </c>
      <c r="D852">
        <v>1</v>
      </c>
    </row>
    <row r="853" spans="1:4" x14ac:dyDescent="0.25">
      <c r="A853" s="11" t="s">
        <v>8219</v>
      </c>
      <c r="B853">
        <v>246</v>
      </c>
      <c r="C853" s="11" t="s">
        <v>8221</v>
      </c>
      <c r="D853">
        <v>12</v>
      </c>
    </row>
    <row r="854" spans="1:4" x14ac:dyDescent="0.25">
      <c r="A854" s="11" t="s">
        <v>8219</v>
      </c>
      <c r="B854">
        <v>120</v>
      </c>
      <c r="C854" s="11" t="s">
        <v>8221</v>
      </c>
      <c r="D854">
        <v>4</v>
      </c>
    </row>
    <row r="855" spans="1:4" x14ac:dyDescent="0.25">
      <c r="A855" s="11" t="s">
        <v>8219</v>
      </c>
      <c r="B855">
        <v>26</v>
      </c>
      <c r="C855" s="11" t="s">
        <v>8221</v>
      </c>
      <c r="D855">
        <v>3</v>
      </c>
    </row>
    <row r="856" spans="1:4" x14ac:dyDescent="0.25">
      <c r="A856" s="11" t="s">
        <v>8219</v>
      </c>
      <c r="B856">
        <v>45</v>
      </c>
      <c r="C856" s="11" t="s">
        <v>8221</v>
      </c>
      <c r="D856">
        <v>99</v>
      </c>
    </row>
    <row r="857" spans="1:4" x14ac:dyDescent="0.25">
      <c r="A857" s="11" t="s">
        <v>8219</v>
      </c>
      <c r="B857">
        <v>20</v>
      </c>
      <c r="C857" s="11" t="s">
        <v>8221</v>
      </c>
      <c r="D857">
        <v>3</v>
      </c>
    </row>
    <row r="858" spans="1:4" x14ac:dyDescent="0.25">
      <c r="A858" s="11" t="s">
        <v>8219</v>
      </c>
      <c r="B858">
        <v>47</v>
      </c>
      <c r="C858" s="11" t="s">
        <v>8221</v>
      </c>
      <c r="D858">
        <v>3</v>
      </c>
    </row>
    <row r="859" spans="1:4" x14ac:dyDescent="0.25">
      <c r="A859" s="11" t="s">
        <v>8219</v>
      </c>
      <c r="B859">
        <v>13</v>
      </c>
      <c r="C859" s="11" t="s">
        <v>8221</v>
      </c>
      <c r="D859">
        <v>22</v>
      </c>
    </row>
    <row r="860" spans="1:4" x14ac:dyDescent="0.25">
      <c r="A860" s="11" t="s">
        <v>8219</v>
      </c>
      <c r="B860">
        <v>183</v>
      </c>
      <c r="C860" s="11" t="s">
        <v>8221</v>
      </c>
      <c r="D860">
        <v>4</v>
      </c>
    </row>
    <row r="861" spans="1:4" x14ac:dyDescent="0.25">
      <c r="A861" s="11" t="s">
        <v>8219</v>
      </c>
      <c r="B861">
        <v>21</v>
      </c>
      <c r="C861" s="11" t="s">
        <v>8221</v>
      </c>
      <c r="D861">
        <v>534</v>
      </c>
    </row>
    <row r="862" spans="1:4" x14ac:dyDescent="0.25">
      <c r="A862" s="11" t="s">
        <v>8219</v>
      </c>
      <c r="B862">
        <v>42</v>
      </c>
      <c r="C862" s="11" t="s">
        <v>8221</v>
      </c>
      <c r="D862">
        <v>12</v>
      </c>
    </row>
    <row r="863" spans="1:4" x14ac:dyDescent="0.25">
      <c r="A863" s="11" t="s">
        <v>8219</v>
      </c>
      <c r="B863">
        <v>54</v>
      </c>
      <c r="C863" s="11" t="s">
        <v>8221</v>
      </c>
      <c r="D863">
        <v>56</v>
      </c>
    </row>
    <row r="864" spans="1:4" x14ac:dyDescent="0.25">
      <c r="A864" s="11" t="s">
        <v>8219</v>
      </c>
      <c r="B864">
        <v>25</v>
      </c>
      <c r="C864" s="11" t="s">
        <v>8221</v>
      </c>
      <c r="D864">
        <v>11</v>
      </c>
    </row>
    <row r="865" spans="1:4" x14ac:dyDescent="0.25">
      <c r="A865" s="11" t="s">
        <v>8219</v>
      </c>
      <c r="B865">
        <v>64</v>
      </c>
      <c r="C865" s="11" t="s">
        <v>8221</v>
      </c>
      <c r="D865">
        <v>0</v>
      </c>
    </row>
    <row r="866" spans="1:4" x14ac:dyDescent="0.25">
      <c r="A866" s="11" t="s">
        <v>8219</v>
      </c>
      <c r="B866">
        <v>13</v>
      </c>
      <c r="C866" s="11" t="s">
        <v>8221</v>
      </c>
      <c r="D866">
        <v>12</v>
      </c>
    </row>
    <row r="867" spans="1:4" x14ac:dyDescent="0.25">
      <c r="A867" s="11" t="s">
        <v>8219</v>
      </c>
      <c r="B867">
        <v>33</v>
      </c>
      <c r="C867" s="11" t="s">
        <v>8221</v>
      </c>
      <c r="D867">
        <v>5</v>
      </c>
    </row>
    <row r="868" spans="1:4" x14ac:dyDescent="0.25">
      <c r="A868" s="11" t="s">
        <v>8219</v>
      </c>
      <c r="B868">
        <v>52</v>
      </c>
      <c r="C868" s="11" t="s">
        <v>8221</v>
      </c>
      <c r="D868">
        <v>24</v>
      </c>
    </row>
    <row r="869" spans="1:4" x14ac:dyDescent="0.25">
      <c r="A869" s="11" t="s">
        <v>8219</v>
      </c>
      <c r="B869">
        <v>107</v>
      </c>
      <c r="C869" s="11" t="s">
        <v>8221</v>
      </c>
      <c r="D869">
        <v>89</v>
      </c>
    </row>
    <row r="870" spans="1:4" x14ac:dyDescent="0.25">
      <c r="A870" s="11" t="s">
        <v>8219</v>
      </c>
      <c r="B870">
        <v>11</v>
      </c>
      <c r="C870" s="11" t="s">
        <v>8221</v>
      </c>
      <c r="D870">
        <v>1</v>
      </c>
    </row>
    <row r="871" spans="1:4" x14ac:dyDescent="0.25">
      <c r="A871" s="11" t="s">
        <v>8219</v>
      </c>
      <c r="B871">
        <v>34</v>
      </c>
      <c r="C871" s="11" t="s">
        <v>8221</v>
      </c>
      <c r="D871">
        <v>55</v>
      </c>
    </row>
    <row r="872" spans="1:4" x14ac:dyDescent="0.25">
      <c r="A872" s="11" t="s">
        <v>8219</v>
      </c>
      <c r="B872">
        <v>75</v>
      </c>
      <c r="C872" s="11" t="s">
        <v>8221</v>
      </c>
      <c r="D872">
        <v>2</v>
      </c>
    </row>
    <row r="873" spans="1:4" x14ac:dyDescent="0.25">
      <c r="A873" s="11" t="s">
        <v>8219</v>
      </c>
      <c r="B873">
        <v>26</v>
      </c>
      <c r="C873" s="11" t="s">
        <v>8221</v>
      </c>
      <c r="D873">
        <v>0</v>
      </c>
    </row>
    <row r="874" spans="1:4" x14ac:dyDescent="0.25">
      <c r="A874" s="11" t="s">
        <v>8219</v>
      </c>
      <c r="B874">
        <v>50</v>
      </c>
      <c r="C874" s="11" t="s">
        <v>8221</v>
      </c>
      <c r="D874">
        <v>4</v>
      </c>
    </row>
    <row r="875" spans="1:4" x14ac:dyDescent="0.25">
      <c r="A875" s="11" t="s">
        <v>8219</v>
      </c>
      <c r="B875">
        <v>80</v>
      </c>
      <c r="C875" s="11" t="s">
        <v>8221</v>
      </c>
      <c r="D875">
        <v>6</v>
      </c>
    </row>
    <row r="876" spans="1:4" x14ac:dyDescent="0.25">
      <c r="A876" s="11" t="s">
        <v>8219</v>
      </c>
      <c r="B876">
        <v>110</v>
      </c>
      <c r="C876" s="11" t="s">
        <v>8221</v>
      </c>
      <c r="D876">
        <v>4</v>
      </c>
    </row>
    <row r="877" spans="1:4" x14ac:dyDescent="0.25">
      <c r="A877" s="11" t="s">
        <v>8219</v>
      </c>
      <c r="B877">
        <v>77</v>
      </c>
      <c r="C877" s="11" t="s">
        <v>8221</v>
      </c>
      <c r="D877">
        <v>4</v>
      </c>
    </row>
    <row r="878" spans="1:4" x14ac:dyDescent="0.25">
      <c r="A878" s="11" t="s">
        <v>8219</v>
      </c>
      <c r="B878">
        <v>50</v>
      </c>
      <c r="C878" s="11" t="s">
        <v>8221</v>
      </c>
      <c r="D878">
        <v>2</v>
      </c>
    </row>
    <row r="879" spans="1:4" x14ac:dyDescent="0.25">
      <c r="A879" s="11" t="s">
        <v>8219</v>
      </c>
      <c r="B879">
        <v>145</v>
      </c>
      <c r="C879" s="11" t="s">
        <v>8221</v>
      </c>
      <c r="D879">
        <v>5</v>
      </c>
    </row>
    <row r="880" spans="1:4" x14ac:dyDescent="0.25">
      <c r="A880" s="11" t="s">
        <v>8219</v>
      </c>
      <c r="B880">
        <v>29</v>
      </c>
      <c r="C880" s="11" t="s">
        <v>8221</v>
      </c>
      <c r="D880">
        <v>83</v>
      </c>
    </row>
    <row r="881" spans="1:4" x14ac:dyDescent="0.25">
      <c r="A881" s="11" t="s">
        <v>8219</v>
      </c>
      <c r="B881">
        <v>114</v>
      </c>
      <c r="C881" s="11" t="s">
        <v>8221</v>
      </c>
      <c r="D881">
        <v>57</v>
      </c>
    </row>
    <row r="882" spans="1:4" x14ac:dyDescent="0.25">
      <c r="A882" s="11" t="s">
        <v>8219</v>
      </c>
      <c r="B882">
        <v>96</v>
      </c>
      <c r="C882" s="11" t="s">
        <v>8221</v>
      </c>
      <c r="D882">
        <v>311</v>
      </c>
    </row>
    <row r="883" spans="1:4" x14ac:dyDescent="0.25">
      <c r="A883" s="11" t="s">
        <v>8219</v>
      </c>
      <c r="B883">
        <v>31</v>
      </c>
      <c r="C883" s="11" t="s">
        <v>8221</v>
      </c>
      <c r="D883">
        <v>2</v>
      </c>
    </row>
    <row r="884" spans="1:4" x14ac:dyDescent="0.25">
      <c r="A884" s="11" t="s">
        <v>8219</v>
      </c>
      <c r="B884">
        <v>4883</v>
      </c>
      <c r="C884" s="11" t="s">
        <v>8221</v>
      </c>
      <c r="D884">
        <v>16</v>
      </c>
    </row>
    <row r="885" spans="1:4" x14ac:dyDescent="0.25">
      <c r="A885" s="11" t="s">
        <v>8219</v>
      </c>
      <c r="B885">
        <v>95</v>
      </c>
      <c r="C885" s="11" t="s">
        <v>8221</v>
      </c>
      <c r="D885">
        <v>13</v>
      </c>
    </row>
    <row r="886" spans="1:4" x14ac:dyDescent="0.25">
      <c r="A886" s="11" t="s">
        <v>8219</v>
      </c>
      <c r="B886">
        <v>2478</v>
      </c>
      <c r="C886" s="11" t="s">
        <v>8221</v>
      </c>
      <c r="D886">
        <v>1</v>
      </c>
    </row>
    <row r="887" spans="1:4" x14ac:dyDescent="0.25">
      <c r="A887" s="11" t="s">
        <v>8219</v>
      </c>
      <c r="B887">
        <v>1789</v>
      </c>
      <c r="C887" s="11" t="s">
        <v>8221</v>
      </c>
      <c r="D887">
        <v>12</v>
      </c>
    </row>
    <row r="888" spans="1:4" x14ac:dyDescent="0.25">
      <c r="A888" s="11" t="s">
        <v>8219</v>
      </c>
      <c r="B888">
        <v>680</v>
      </c>
      <c r="C888" s="11" t="s">
        <v>8221</v>
      </c>
      <c r="D888">
        <v>0</v>
      </c>
    </row>
    <row r="889" spans="1:4" x14ac:dyDescent="0.25">
      <c r="A889" s="11" t="s">
        <v>8219</v>
      </c>
      <c r="B889">
        <v>70</v>
      </c>
      <c r="C889" s="11" t="s">
        <v>8221</v>
      </c>
      <c r="D889">
        <v>20</v>
      </c>
    </row>
    <row r="890" spans="1:4" x14ac:dyDescent="0.25">
      <c r="A890" s="11" t="s">
        <v>8219</v>
      </c>
      <c r="B890">
        <v>23</v>
      </c>
      <c r="C890" s="11" t="s">
        <v>8221</v>
      </c>
      <c r="D890">
        <v>16</v>
      </c>
    </row>
    <row r="891" spans="1:4" x14ac:dyDescent="0.25">
      <c r="A891" s="11" t="s">
        <v>8219</v>
      </c>
      <c r="B891">
        <v>4245</v>
      </c>
      <c r="C891" s="11" t="s">
        <v>8221</v>
      </c>
      <c r="D891">
        <v>33</v>
      </c>
    </row>
    <row r="892" spans="1:4" x14ac:dyDescent="0.25">
      <c r="A892" s="11" t="s">
        <v>8219</v>
      </c>
      <c r="B892">
        <v>943</v>
      </c>
      <c r="C892" s="11" t="s">
        <v>8221</v>
      </c>
      <c r="D892">
        <v>2</v>
      </c>
    </row>
    <row r="893" spans="1:4" x14ac:dyDescent="0.25">
      <c r="A893" s="11" t="s">
        <v>8219</v>
      </c>
      <c r="B893">
        <v>1876</v>
      </c>
      <c r="C893" s="11" t="s">
        <v>8221</v>
      </c>
      <c r="D893">
        <v>6</v>
      </c>
    </row>
    <row r="894" spans="1:4" x14ac:dyDescent="0.25">
      <c r="A894" s="11" t="s">
        <v>8219</v>
      </c>
      <c r="B894">
        <v>834</v>
      </c>
      <c r="C894" s="11" t="s">
        <v>8221</v>
      </c>
      <c r="D894">
        <v>0</v>
      </c>
    </row>
    <row r="895" spans="1:4" x14ac:dyDescent="0.25">
      <c r="A895" s="11" t="s">
        <v>8219</v>
      </c>
      <c r="B895">
        <v>682</v>
      </c>
      <c r="C895" s="11" t="s">
        <v>8221</v>
      </c>
      <c r="D895">
        <v>3</v>
      </c>
    </row>
    <row r="896" spans="1:4" x14ac:dyDescent="0.25">
      <c r="A896" s="11" t="s">
        <v>8219</v>
      </c>
      <c r="B896">
        <v>147</v>
      </c>
      <c r="C896" s="11" t="s">
        <v>8221</v>
      </c>
      <c r="D896">
        <v>0</v>
      </c>
    </row>
    <row r="897" spans="1:4" x14ac:dyDescent="0.25">
      <c r="A897" s="11" t="s">
        <v>8219</v>
      </c>
      <c r="B897">
        <v>415</v>
      </c>
      <c r="C897" s="11" t="s">
        <v>8221</v>
      </c>
      <c r="D897">
        <v>3</v>
      </c>
    </row>
    <row r="898" spans="1:4" x14ac:dyDescent="0.25">
      <c r="A898" s="11" t="s">
        <v>8219</v>
      </c>
      <c r="B898">
        <v>290</v>
      </c>
      <c r="C898" s="11" t="s">
        <v>8221</v>
      </c>
      <c r="D898">
        <v>13</v>
      </c>
    </row>
    <row r="899" spans="1:4" x14ac:dyDescent="0.25">
      <c r="A899" s="11" t="s">
        <v>8219</v>
      </c>
      <c r="B899">
        <v>365</v>
      </c>
      <c r="C899" s="11" t="s">
        <v>8221</v>
      </c>
      <c r="D899">
        <v>6</v>
      </c>
    </row>
    <row r="900" spans="1:4" x14ac:dyDescent="0.25">
      <c r="A900" s="11" t="s">
        <v>8219</v>
      </c>
      <c r="B900">
        <v>660</v>
      </c>
      <c r="C900" s="11" t="s">
        <v>8221</v>
      </c>
      <c r="D900">
        <v>1</v>
      </c>
    </row>
    <row r="901" spans="1:4" x14ac:dyDescent="0.25">
      <c r="A901" s="11" t="s">
        <v>8219</v>
      </c>
      <c r="B901">
        <v>1356</v>
      </c>
      <c r="C901" s="11" t="s">
        <v>8221</v>
      </c>
      <c r="D901">
        <v>0</v>
      </c>
    </row>
    <row r="902" spans="1:4" x14ac:dyDescent="0.25">
      <c r="A902" s="11" t="s">
        <v>8219</v>
      </c>
      <c r="B902">
        <v>424</v>
      </c>
      <c r="C902" s="11" t="s">
        <v>8221</v>
      </c>
      <c r="D902">
        <v>5</v>
      </c>
    </row>
    <row r="903" spans="1:4" x14ac:dyDescent="0.25">
      <c r="A903" s="11" t="s">
        <v>8219</v>
      </c>
      <c r="B903">
        <v>33</v>
      </c>
      <c r="C903" s="11" t="s">
        <v>8221</v>
      </c>
      <c r="D903">
        <v>0</v>
      </c>
    </row>
    <row r="904" spans="1:4" x14ac:dyDescent="0.25">
      <c r="A904" s="11" t="s">
        <v>8219</v>
      </c>
      <c r="B904">
        <v>1633</v>
      </c>
      <c r="C904" s="11" t="s">
        <v>8221</v>
      </c>
      <c r="D904">
        <v>36</v>
      </c>
    </row>
    <row r="905" spans="1:4" x14ac:dyDescent="0.25">
      <c r="A905" s="11" t="s">
        <v>8219</v>
      </c>
      <c r="B905">
        <v>306</v>
      </c>
      <c r="C905" s="11" t="s">
        <v>8221</v>
      </c>
      <c r="D905">
        <v>1</v>
      </c>
    </row>
    <row r="906" spans="1:4" x14ac:dyDescent="0.25">
      <c r="A906" s="11" t="s">
        <v>8219</v>
      </c>
      <c r="B906">
        <v>205</v>
      </c>
      <c r="C906" s="11" t="s">
        <v>8221</v>
      </c>
      <c r="D906">
        <v>1</v>
      </c>
    </row>
    <row r="907" spans="1:4" x14ac:dyDescent="0.25">
      <c r="A907" s="11" t="s">
        <v>8219</v>
      </c>
      <c r="B907">
        <v>1281</v>
      </c>
      <c r="C907" s="11" t="s">
        <v>8221</v>
      </c>
      <c r="D907">
        <v>1</v>
      </c>
    </row>
    <row r="908" spans="1:4" x14ac:dyDescent="0.25">
      <c r="A908" s="11" t="s">
        <v>8219</v>
      </c>
      <c r="B908">
        <v>103</v>
      </c>
      <c r="C908" s="11" t="s">
        <v>8221</v>
      </c>
      <c r="D908">
        <v>9</v>
      </c>
    </row>
    <row r="909" spans="1:4" x14ac:dyDescent="0.25">
      <c r="A909" s="11" t="s">
        <v>8219</v>
      </c>
      <c r="B909">
        <v>1513</v>
      </c>
      <c r="C909" s="11" t="s">
        <v>8221</v>
      </c>
      <c r="D909">
        <v>1</v>
      </c>
    </row>
    <row r="910" spans="1:4" x14ac:dyDescent="0.25">
      <c r="A910" s="11" t="s">
        <v>8219</v>
      </c>
      <c r="B910">
        <v>405</v>
      </c>
      <c r="C910" s="11" t="s">
        <v>8221</v>
      </c>
      <c r="D910">
        <v>0</v>
      </c>
    </row>
    <row r="911" spans="1:4" x14ac:dyDescent="0.25">
      <c r="A911" s="11" t="s">
        <v>8219</v>
      </c>
      <c r="B911">
        <v>510</v>
      </c>
      <c r="C911" s="11" t="s">
        <v>8221</v>
      </c>
      <c r="D911">
        <v>1</v>
      </c>
    </row>
    <row r="912" spans="1:4" x14ac:dyDescent="0.25">
      <c r="A912" s="11" t="s">
        <v>8219</v>
      </c>
      <c r="B912">
        <v>1887</v>
      </c>
      <c r="C912" s="11" t="s">
        <v>8221</v>
      </c>
      <c r="D912">
        <v>1</v>
      </c>
    </row>
    <row r="913" spans="1:4" x14ac:dyDescent="0.25">
      <c r="A913" s="11" t="s">
        <v>8219</v>
      </c>
      <c r="B913">
        <v>701</v>
      </c>
      <c r="C913" s="11" t="s">
        <v>8221</v>
      </c>
      <c r="D913">
        <v>4</v>
      </c>
    </row>
    <row r="914" spans="1:4" x14ac:dyDescent="0.25">
      <c r="A914" s="11" t="s">
        <v>8219</v>
      </c>
      <c r="B914">
        <v>3863</v>
      </c>
      <c r="C914" s="11" t="s">
        <v>8221</v>
      </c>
      <c r="D914">
        <v>2</v>
      </c>
    </row>
    <row r="915" spans="1:4" x14ac:dyDescent="0.25">
      <c r="A915" s="11" t="s">
        <v>8219</v>
      </c>
      <c r="B915">
        <v>238</v>
      </c>
      <c r="C915" s="11" t="s">
        <v>8221</v>
      </c>
      <c r="D915">
        <v>2</v>
      </c>
    </row>
    <row r="916" spans="1:4" x14ac:dyDescent="0.25">
      <c r="A916" s="11" t="s">
        <v>8219</v>
      </c>
      <c r="B916">
        <v>2051</v>
      </c>
      <c r="C916" s="11" t="s">
        <v>8221</v>
      </c>
      <c r="D916">
        <v>2</v>
      </c>
    </row>
    <row r="917" spans="1:4" x14ac:dyDescent="0.25">
      <c r="A917" s="11" t="s">
        <v>8219</v>
      </c>
      <c r="B917">
        <v>402</v>
      </c>
      <c r="C917" s="11" t="s">
        <v>8221</v>
      </c>
      <c r="D917">
        <v>0</v>
      </c>
    </row>
    <row r="918" spans="1:4" x14ac:dyDescent="0.25">
      <c r="A918" s="11" t="s">
        <v>8219</v>
      </c>
      <c r="B918">
        <v>253</v>
      </c>
      <c r="C918" s="11" t="s">
        <v>8221</v>
      </c>
      <c r="D918">
        <v>2</v>
      </c>
    </row>
    <row r="919" spans="1:4" x14ac:dyDescent="0.25">
      <c r="A919" s="11" t="s">
        <v>8219</v>
      </c>
      <c r="B919">
        <v>473</v>
      </c>
      <c r="C919" s="11" t="s">
        <v>8221</v>
      </c>
      <c r="D919">
        <v>4</v>
      </c>
    </row>
    <row r="920" spans="1:4" x14ac:dyDescent="0.25">
      <c r="A920" s="11" t="s">
        <v>8219</v>
      </c>
      <c r="B920">
        <v>821</v>
      </c>
      <c r="C920" s="11" t="s">
        <v>8221</v>
      </c>
      <c r="D920">
        <v>2</v>
      </c>
    </row>
    <row r="921" spans="1:4" x14ac:dyDescent="0.25">
      <c r="A921" s="11" t="s">
        <v>8219</v>
      </c>
      <c r="B921">
        <v>388</v>
      </c>
      <c r="C921" s="11" t="s">
        <v>8221</v>
      </c>
      <c r="D921">
        <v>0</v>
      </c>
    </row>
    <row r="922" spans="1:4" x14ac:dyDescent="0.25">
      <c r="A922" s="11" t="s">
        <v>8219</v>
      </c>
      <c r="B922">
        <v>813</v>
      </c>
      <c r="C922" s="11" t="s">
        <v>8221</v>
      </c>
      <c r="D922">
        <v>1</v>
      </c>
    </row>
    <row r="923" spans="1:4" x14ac:dyDescent="0.25">
      <c r="A923" s="11" t="s">
        <v>8219</v>
      </c>
      <c r="B923">
        <v>1945</v>
      </c>
      <c r="C923" s="11" t="s">
        <v>8221</v>
      </c>
      <c r="D923">
        <v>0</v>
      </c>
    </row>
    <row r="924" spans="1:4" x14ac:dyDescent="0.25">
      <c r="A924" s="11" t="s">
        <v>8219</v>
      </c>
      <c r="B924">
        <v>12</v>
      </c>
      <c r="C924" s="11" t="s">
        <v>8221</v>
      </c>
      <c r="D924">
        <v>2</v>
      </c>
    </row>
    <row r="925" spans="1:4" x14ac:dyDescent="0.25">
      <c r="A925" s="11" t="s">
        <v>8219</v>
      </c>
      <c r="B925">
        <v>1375</v>
      </c>
      <c r="C925" s="11" t="s">
        <v>8221</v>
      </c>
      <c r="D925">
        <v>109</v>
      </c>
    </row>
    <row r="926" spans="1:4" x14ac:dyDescent="0.25">
      <c r="A926" s="11" t="s">
        <v>8219</v>
      </c>
      <c r="B926">
        <v>17</v>
      </c>
      <c r="C926" s="11" t="s">
        <v>8221</v>
      </c>
      <c r="D926">
        <v>5</v>
      </c>
    </row>
    <row r="927" spans="1:4" x14ac:dyDescent="0.25">
      <c r="A927" s="11" t="s">
        <v>8219</v>
      </c>
      <c r="B927">
        <v>354</v>
      </c>
      <c r="C927" s="11" t="s">
        <v>8221</v>
      </c>
      <c r="D927">
        <v>0</v>
      </c>
    </row>
    <row r="928" spans="1:4" x14ac:dyDescent="0.25">
      <c r="A928" s="11" t="s">
        <v>8219</v>
      </c>
      <c r="B928">
        <v>191</v>
      </c>
      <c r="C928" s="11" t="s">
        <v>8221</v>
      </c>
      <c r="D928">
        <v>0</v>
      </c>
    </row>
    <row r="929" spans="1:4" x14ac:dyDescent="0.25">
      <c r="A929" s="11" t="s">
        <v>8219</v>
      </c>
      <c r="B929">
        <v>303</v>
      </c>
      <c r="C929" s="11" t="s">
        <v>8221</v>
      </c>
      <c r="D929">
        <v>0</v>
      </c>
    </row>
    <row r="930" spans="1:4" x14ac:dyDescent="0.25">
      <c r="A930" s="11" t="s">
        <v>8219</v>
      </c>
      <c r="B930">
        <v>137</v>
      </c>
      <c r="C930" s="11" t="s">
        <v>8221</v>
      </c>
      <c r="D930">
        <v>2</v>
      </c>
    </row>
    <row r="931" spans="1:4" x14ac:dyDescent="0.25">
      <c r="A931" s="11" t="s">
        <v>8219</v>
      </c>
      <c r="B931">
        <v>41</v>
      </c>
      <c r="C931" s="11" t="s">
        <v>8221</v>
      </c>
      <c r="D931">
        <v>0</v>
      </c>
    </row>
    <row r="932" spans="1:4" x14ac:dyDescent="0.25">
      <c r="A932" s="11" t="s">
        <v>8219</v>
      </c>
      <c r="B932">
        <v>398</v>
      </c>
      <c r="C932" s="11" t="s">
        <v>8221</v>
      </c>
      <c r="D932">
        <v>0</v>
      </c>
    </row>
    <row r="933" spans="1:4" x14ac:dyDescent="0.25">
      <c r="A933" s="11" t="s">
        <v>8219</v>
      </c>
      <c r="B933">
        <v>1737</v>
      </c>
      <c r="C933" s="11" t="s">
        <v>8221</v>
      </c>
      <c r="D933">
        <v>28</v>
      </c>
    </row>
    <row r="934" spans="1:4" x14ac:dyDescent="0.25">
      <c r="A934" s="11" t="s">
        <v>8219</v>
      </c>
      <c r="B934">
        <v>971</v>
      </c>
      <c r="C934" s="11" t="s">
        <v>8221</v>
      </c>
      <c r="D934">
        <v>2</v>
      </c>
    </row>
    <row r="935" spans="1:4" x14ac:dyDescent="0.25">
      <c r="A935" s="11" t="s">
        <v>8219</v>
      </c>
      <c r="B935">
        <v>183</v>
      </c>
      <c r="C935" s="11" t="s">
        <v>8221</v>
      </c>
      <c r="D935">
        <v>0</v>
      </c>
    </row>
    <row r="936" spans="1:4" x14ac:dyDescent="0.25">
      <c r="A936" s="11" t="s">
        <v>8219</v>
      </c>
      <c r="B936">
        <v>4562</v>
      </c>
      <c r="C936" s="11" t="s">
        <v>8221</v>
      </c>
      <c r="D936">
        <v>0</v>
      </c>
    </row>
    <row r="937" spans="1:4" x14ac:dyDescent="0.25">
      <c r="A937" s="11" t="s">
        <v>8219</v>
      </c>
      <c r="B937">
        <v>26457</v>
      </c>
      <c r="C937" s="11" t="s">
        <v>8221</v>
      </c>
      <c r="D937">
        <v>0</v>
      </c>
    </row>
    <row r="938" spans="1:4" x14ac:dyDescent="0.25">
      <c r="A938" s="11" t="s">
        <v>8219</v>
      </c>
      <c r="B938">
        <v>162</v>
      </c>
      <c r="C938" s="11" t="s">
        <v>8221</v>
      </c>
      <c r="D938">
        <v>4</v>
      </c>
    </row>
    <row r="939" spans="1:4" x14ac:dyDescent="0.25">
      <c r="A939" s="11" t="s">
        <v>8219</v>
      </c>
      <c r="B939">
        <v>479</v>
      </c>
      <c r="C939" s="11" t="s">
        <v>8221</v>
      </c>
      <c r="D939">
        <v>12</v>
      </c>
    </row>
    <row r="940" spans="1:4" x14ac:dyDescent="0.25">
      <c r="A940" s="11" t="s">
        <v>8219</v>
      </c>
      <c r="B940">
        <v>426</v>
      </c>
      <c r="C940" s="11" t="s">
        <v>8221</v>
      </c>
      <c r="D940">
        <v>0</v>
      </c>
    </row>
    <row r="941" spans="1:4" x14ac:dyDescent="0.25">
      <c r="A941" s="11" t="s">
        <v>8219</v>
      </c>
      <c r="B941">
        <v>450</v>
      </c>
      <c r="C941" s="11" t="s">
        <v>8221</v>
      </c>
      <c r="D941">
        <v>33</v>
      </c>
    </row>
    <row r="942" spans="1:4" x14ac:dyDescent="0.25">
      <c r="A942" s="11" t="s">
        <v>8219</v>
      </c>
      <c r="B942">
        <v>1780</v>
      </c>
      <c r="C942" s="11" t="s">
        <v>8221</v>
      </c>
      <c r="D942">
        <v>0</v>
      </c>
    </row>
    <row r="943" spans="1:4" x14ac:dyDescent="0.25">
      <c r="A943" s="11" t="s">
        <v>8219</v>
      </c>
      <c r="B943">
        <v>122</v>
      </c>
      <c r="C943" s="11" t="s">
        <v>8221</v>
      </c>
      <c r="D943">
        <v>4</v>
      </c>
    </row>
    <row r="944" spans="1:4" x14ac:dyDescent="0.25">
      <c r="A944" s="11" t="s">
        <v>8219</v>
      </c>
      <c r="B944">
        <v>95</v>
      </c>
      <c r="C944" s="11" t="s">
        <v>8221</v>
      </c>
      <c r="D944">
        <v>0</v>
      </c>
    </row>
    <row r="945" spans="1:4" x14ac:dyDescent="0.25">
      <c r="A945" s="11" t="s">
        <v>8219</v>
      </c>
      <c r="B945">
        <v>325</v>
      </c>
      <c r="C945" s="11" t="s">
        <v>8221</v>
      </c>
      <c r="D945">
        <v>132</v>
      </c>
    </row>
    <row r="946" spans="1:4" x14ac:dyDescent="0.25">
      <c r="A946" s="11" t="s">
        <v>8219</v>
      </c>
      <c r="B946">
        <v>353</v>
      </c>
      <c r="C946" s="11" t="s">
        <v>8221</v>
      </c>
      <c r="D946">
        <v>1</v>
      </c>
    </row>
    <row r="947" spans="1:4" x14ac:dyDescent="0.25">
      <c r="A947" s="11" t="s">
        <v>8219</v>
      </c>
      <c r="B947">
        <v>105</v>
      </c>
      <c r="C947" s="11" t="s">
        <v>8221</v>
      </c>
      <c r="D947">
        <v>5</v>
      </c>
    </row>
    <row r="948" spans="1:4" x14ac:dyDescent="0.25">
      <c r="A948" s="11" t="s">
        <v>8219</v>
      </c>
      <c r="B948">
        <v>729</v>
      </c>
      <c r="C948" s="11" t="s">
        <v>8221</v>
      </c>
      <c r="D948">
        <v>0</v>
      </c>
    </row>
    <row r="949" spans="1:4" x14ac:dyDescent="0.25">
      <c r="A949" s="11" t="s">
        <v>8219</v>
      </c>
      <c r="B949">
        <v>454</v>
      </c>
      <c r="C949" s="11" t="s">
        <v>8221</v>
      </c>
      <c r="D949">
        <v>1</v>
      </c>
    </row>
    <row r="950" spans="1:4" x14ac:dyDescent="0.25">
      <c r="A950" s="11" t="s">
        <v>8219</v>
      </c>
      <c r="B950">
        <v>539</v>
      </c>
      <c r="C950" s="11" t="s">
        <v>8221</v>
      </c>
      <c r="D950">
        <v>1</v>
      </c>
    </row>
    <row r="951" spans="1:4" x14ac:dyDescent="0.25">
      <c r="A951" s="11" t="s">
        <v>8219</v>
      </c>
      <c r="B951">
        <v>79</v>
      </c>
      <c r="C951" s="11" t="s">
        <v>8221</v>
      </c>
      <c r="D951">
        <v>6</v>
      </c>
    </row>
    <row r="952" spans="1:4" x14ac:dyDescent="0.25">
      <c r="A952" s="11" t="s">
        <v>8219</v>
      </c>
      <c r="B952">
        <v>94</v>
      </c>
      <c r="C952" s="11" t="s">
        <v>8221</v>
      </c>
      <c r="D952">
        <v>8</v>
      </c>
    </row>
    <row r="953" spans="1:4" x14ac:dyDescent="0.25">
      <c r="A953" s="11" t="s">
        <v>8219</v>
      </c>
      <c r="B953">
        <v>625</v>
      </c>
      <c r="C953" s="11" t="s">
        <v>8221</v>
      </c>
      <c r="D953">
        <v>1</v>
      </c>
    </row>
    <row r="954" spans="1:4" x14ac:dyDescent="0.25">
      <c r="A954" s="11" t="s">
        <v>8219</v>
      </c>
      <c r="B954">
        <v>508</v>
      </c>
      <c r="C954" s="11" t="s">
        <v>8221</v>
      </c>
      <c r="D954">
        <v>0</v>
      </c>
    </row>
    <row r="955" spans="1:4" x14ac:dyDescent="0.25">
      <c r="A955" s="11" t="s">
        <v>8219</v>
      </c>
      <c r="B955">
        <v>531</v>
      </c>
      <c r="C955" s="11" t="s">
        <v>8221</v>
      </c>
      <c r="D955">
        <v>2</v>
      </c>
    </row>
    <row r="956" spans="1:4" x14ac:dyDescent="0.25">
      <c r="A956" s="11" t="s">
        <v>8219</v>
      </c>
      <c r="B956">
        <v>158</v>
      </c>
      <c r="C956" s="11" t="s">
        <v>8221</v>
      </c>
      <c r="D956">
        <v>1</v>
      </c>
    </row>
    <row r="957" spans="1:4" x14ac:dyDescent="0.25">
      <c r="A957" s="11" t="s">
        <v>8219</v>
      </c>
      <c r="B957">
        <v>508</v>
      </c>
      <c r="C957" s="11" t="s">
        <v>8221</v>
      </c>
      <c r="D957">
        <v>0</v>
      </c>
    </row>
    <row r="958" spans="1:4" x14ac:dyDescent="0.25">
      <c r="A958" s="11" t="s">
        <v>8219</v>
      </c>
      <c r="B958">
        <v>644</v>
      </c>
      <c r="C958" s="11" t="s">
        <v>8221</v>
      </c>
      <c r="D958">
        <v>1</v>
      </c>
    </row>
    <row r="959" spans="1:4" x14ac:dyDescent="0.25">
      <c r="A959" s="11" t="s">
        <v>8219</v>
      </c>
      <c r="B959">
        <v>848</v>
      </c>
      <c r="C959" s="11" t="s">
        <v>8221</v>
      </c>
      <c r="D959">
        <v>19</v>
      </c>
    </row>
    <row r="960" spans="1:4" x14ac:dyDescent="0.25">
      <c r="A960" s="11" t="s">
        <v>8219</v>
      </c>
      <c r="B960">
        <v>429</v>
      </c>
      <c r="C960" s="11" t="s">
        <v>8221</v>
      </c>
      <c r="D960">
        <v>27</v>
      </c>
    </row>
    <row r="961" spans="1:4" x14ac:dyDescent="0.25">
      <c r="A961" s="11" t="s">
        <v>8219</v>
      </c>
      <c r="B961">
        <v>204</v>
      </c>
      <c r="C961" s="11" t="s">
        <v>8221</v>
      </c>
      <c r="D961">
        <v>7</v>
      </c>
    </row>
    <row r="962" spans="1:4" x14ac:dyDescent="0.25">
      <c r="A962" s="11" t="s">
        <v>8219</v>
      </c>
      <c r="B962">
        <v>379</v>
      </c>
      <c r="C962" s="11" t="s">
        <v>8221</v>
      </c>
      <c r="D962">
        <v>14</v>
      </c>
    </row>
    <row r="963" spans="1:4" x14ac:dyDescent="0.25">
      <c r="A963" s="11" t="s">
        <v>8219</v>
      </c>
      <c r="B963">
        <v>271</v>
      </c>
      <c r="C963" s="11" t="s">
        <v>8221</v>
      </c>
      <c r="D963">
        <v>5</v>
      </c>
    </row>
    <row r="964" spans="1:4" x14ac:dyDescent="0.25">
      <c r="A964" s="11" t="s">
        <v>8219</v>
      </c>
      <c r="B964">
        <v>120</v>
      </c>
      <c r="C964" s="11" t="s">
        <v>8221</v>
      </c>
      <c r="D964">
        <v>30</v>
      </c>
    </row>
    <row r="965" spans="1:4" x14ac:dyDescent="0.25">
      <c r="A965" s="11" t="s">
        <v>8219</v>
      </c>
      <c r="B965">
        <v>140</v>
      </c>
      <c r="C965" s="11" t="s">
        <v>8221</v>
      </c>
      <c r="D965">
        <v>151</v>
      </c>
    </row>
    <row r="966" spans="1:4" x14ac:dyDescent="0.25">
      <c r="A966" s="11" t="s">
        <v>8219</v>
      </c>
      <c r="B966">
        <v>193</v>
      </c>
      <c r="C966" s="11" t="s">
        <v>8221</v>
      </c>
      <c r="D966">
        <v>0</v>
      </c>
    </row>
    <row r="967" spans="1:4" x14ac:dyDescent="0.25">
      <c r="A967" s="11" t="s">
        <v>8219</v>
      </c>
      <c r="B967">
        <v>180</v>
      </c>
      <c r="C967" s="11" t="s">
        <v>8221</v>
      </c>
      <c r="D967">
        <v>1501</v>
      </c>
    </row>
    <row r="968" spans="1:4" x14ac:dyDescent="0.25">
      <c r="A968" s="11" t="s">
        <v>8219</v>
      </c>
      <c r="B968">
        <v>263</v>
      </c>
      <c r="C968" s="11" t="s">
        <v>8221</v>
      </c>
      <c r="D968">
        <v>84</v>
      </c>
    </row>
    <row r="969" spans="1:4" x14ac:dyDescent="0.25">
      <c r="A969" s="11" t="s">
        <v>8219</v>
      </c>
      <c r="B969">
        <v>217</v>
      </c>
      <c r="C969" s="11" t="s">
        <v>8221</v>
      </c>
      <c r="D969">
        <v>47</v>
      </c>
    </row>
    <row r="970" spans="1:4" x14ac:dyDescent="0.25">
      <c r="A970" s="11" t="s">
        <v>8219</v>
      </c>
      <c r="B970">
        <v>443</v>
      </c>
      <c r="C970" s="11" t="s">
        <v>8221</v>
      </c>
      <c r="D970">
        <v>66</v>
      </c>
    </row>
    <row r="971" spans="1:4" x14ac:dyDescent="0.25">
      <c r="A971" s="11" t="s">
        <v>8219</v>
      </c>
      <c r="B971">
        <v>1373</v>
      </c>
      <c r="C971" s="11" t="s">
        <v>8221</v>
      </c>
      <c r="D971">
        <v>171</v>
      </c>
    </row>
    <row r="972" spans="1:4" x14ac:dyDescent="0.25">
      <c r="A972" s="11" t="s">
        <v>8219</v>
      </c>
      <c r="B972">
        <v>742</v>
      </c>
      <c r="C972" s="11" t="s">
        <v>8221</v>
      </c>
      <c r="D972">
        <v>29</v>
      </c>
    </row>
    <row r="973" spans="1:4" x14ac:dyDescent="0.25">
      <c r="A973" s="11" t="s">
        <v>8219</v>
      </c>
      <c r="B973">
        <v>170</v>
      </c>
      <c r="C973" s="11" t="s">
        <v>8221</v>
      </c>
      <c r="D973">
        <v>9</v>
      </c>
    </row>
    <row r="974" spans="1:4" x14ac:dyDescent="0.25">
      <c r="A974" s="11" t="s">
        <v>8219</v>
      </c>
      <c r="B974">
        <v>242</v>
      </c>
      <c r="C974" s="11" t="s">
        <v>8221</v>
      </c>
      <c r="D974">
        <v>27</v>
      </c>
    </row>
    <row r="975" spans="1:4" x14ac:dyDescent="0.25">
      <c r="A975" s="11" t="s">
        <v>8219</v>
      </c>
      <c r="B975">
        <v>541</v>
      </c>
      <c r="C975" s="11" t="s">
        <v>8221</v>
      </c>
      <c r="D975">
        <v>2</v>
      </c>
    </row>
    <row r="976" spans="1:4" x14ac:dyDescent="0.25">
      <c r="A976" s="11" t="s">
        <v>8219</v>
      </c>
      <c r="B976">
        <v>121</v>
      </c>
      <c r="C976" s="11" t="s">
        <v>8221</v>
      </c>
      <c r="D976">
        <v>3</v>
      </c>
    </row>
    <row r="977" spans="1:4" x14ac:dyDescent="0.25">
      <c r="A977" s="11" t="s">
        <v>8219</v>
      </c>
      <c r="B977">
        <v>621</v>
      </c>
      <c r="C977" s="11" t="s">
        <v>8221</v>
      </c>
      <c r="D977">
        <v>4</v>
      </c>
    </row>
    <row r="978" spans="1:4" x14ac:dyDescent="0.25">
      <c r="A978" s="11" t="s">
        <v>8219</v>
      </c>
      <c r="B978">
        <v>101</v>
      </c>
      <c r="C978" s="11" t="s">
        <v>8221</v>
      </c>
      <c r="D978">
        <v>2</v>
      </c>
    </row>
    <row r="979" spans="1:4" x14ac:dyDescent="0.25">
      <c r="A979" s="11" t="s">
        <v>8219</v>
      </c>
      <c r="B979">
        <v>554</v>
      </c>
      <c r="C979" s="11" t="s">
        <v>8221</v>
      </c>
      <c r="D979">
        <v>20</v>
      </c>
    </row>
    <row r="980" spans="1:4" x14ac:dyDescent="0.25">
      <c r="A980" s="11" t="s">
        <v>8219</v>
      </c>
      <c r="B980">
        <v>666</v>
      </c>
      <c r="C980" s="11" t="s">
        <v>8221</v>
      </c>
      <c r="D980">
        <v>3</v>
      </c>
    </row>
    <row r="981" spans="1:4" x14ac:dyDescent="0.25">
      <c r="A981" s="11" t="s">
        <v>8219</v>
      </c>
      <c r="B981">
        <v>410</v>
      </c>
      <c r="C981" s="11" t="s">
        <v>8221</v>
      </c>
      <c r="D981">
        <v>4</v>
      </c>
    </row>
    <row r="982" spans="1:4" x14ac:dyDescent="0.25">
      <c r="A982" s="11" t="s">
        <v>8219</v>
      </c>
      <c r="B982">
        <v>375</v>
      </c>
      <c r="C982" s="11" t="s">
        <v>8221</v>
      </c>
      <c r="D982">
        <v>1</v>
      </c>
    </row>
    <row r="983" spans="1:4" x14ac:dyDescent="0.25">
      <c r="A983" s="11" t="s">
        <v>8219</v>
      </c>
      <c r="B983">
        <v>1364</v>
      </c>
      <c r="C983" s="11" t="s">
        <v>8221</v>
      </c>
      <c r="D983">
        <v>0</v>
      </c>
    </row>
    <row r="984" spans="1:4" x14ac:dyDescent="0.25">
      <c r="A984" s="11" t="s">
        <v>8219</v>
      </c>
      <c r="B984">
        <v>35</v>
      </c>
      <c r="C984" s="11" t="s">
        <v>8221</v>
      </c>
      <c r="D984">
        <v>0</v>
      </c>
    </row>
    <row r="985" spans="1:4" x14ac:dyDescent="0.25">
      <c r="A985" s="11" t="s">
        <v>8219</v>
      </c>
      <c r="B985">
        <v>203</v>
      </c>
      <c r="C985" s="11" t="s">
        <v>8221</v>
      </c>
      <c r="D985">
        <v>14</v>
      </c>
    </row>
    <row r="986" spans="1:4" x14ac:dyDescent="0.25">
      <c r="A986" s="11" t="s">
        <v>8219</v>
      </c>
      <c r="B986">
        <v>49</v>
      </c>
      <c r="C986" s="11" t="s">
        <v>8221</v>
      </c>
      <c r="D986">
        <v>1</v>
      </c>
    </row>
    <row r="987" spans="1:4" x14ac:dyDescent="0.25">
      <c r="A987" s="11" t="s">
        <v>8219</v>
      </c>
      <c r="B987">
        <v>5812</v>
      </c>
      <c r="C987" s="11" t="s">
        <v>8221</v>
      </c>
      <c r="D987">
        <v>118</v>
      </c>
    </row>
    <row r="988" spans="1:4" x14ac:dyDescent="0.25">
      <c r="A988" s="11" t="s">
        <v>8219</v>
      </c>
      <c r="B988">
        <v>1556</v>
      </c>
      <c r="C988" s="11" t="s">
        <v>8221</v>
      </c>
      <c r="D988">
        <v>2</v>
      </c>
    </row>
    <row r="989" spans="1:4" x14ac:dyDescent="0.25">
      <c r="A989" s="11" t="s">
        <v>8219</v>
      </c>
      <c r="B989">
        <v>65</v>
      </c>
      <c r="C989" s="11" t="s">
        <v>8221</v>
      </c>
      <c r="D989">
        <v>1</v>
      </c>
    </row>
    <row r="990" spans="1:4" x14ac:dyDescent="0.25">
      <c r="A990" s="11" t="s">
        <v>8219</v>
      </c>
      <c r="B990">
        <v>10</v>
      </c>
      <c r="C990" s="11" t="s">
        <v>8221</v>
      </c>
      <c r="D990">
        <v>3</v>
      </c>
    </row>
    <row r="991" spans="1:4" x14ac:dyDescent="0.25">
      <c r="A991" s="11" t="s">
        <v>8219</v>
      </c>
      <c r="B991">
        <v>76</v>
      </c>
      <c r="C991" s="11" t="s">
        <v>8221</v>
      </c>
      <c r="D991">
        <v>1</v>
      </c>
    </row>
    <row r="992" spans="1:4" x14ac:dyDescent="0.25">
      <c r="A992" s="11" t="s">
        <v>8219</v>
      </c>
      <c r="B992">
        <v>263</v>
      </c>
      <c r="C992" s="11" t="s">
        <v>8221</v>
      </c>
      <c r="D992">
        <v>3</v>
      </c>
    </row>
    <row r="993" spans="1:4" x14ac:dyDescent="0.25">
      <c r="A993" s="11" t="s">
        <v>8219</v>
      </c>
      <c r="B993">
        <v>1530</v>
      </c>
      <c r="C993" s="11" t="s">
        <v>8221</v>
      </c>
      <c r="D993">
        <v>38</v>
      </c>
    </row>
    <row r="994" spans="1:4" x14ac:dyDescent="0.25">
      <c r="A994" s="11" t="s">
        <v>8219</v>
      </c>
      <c r="B994">
        <v>278</v>
      </c>
      <c r="C994" s="11" t="s">
        <v>8221</v>
      </c>
      <c r="D994">
        <v>52</v>
      </c>
    </row>
    <row r="995" spans="1:4" x14ac:dyDescent="0.25">
      <c r="A995" s="11" t="s">
        <v>8219</v>
      </c>
      <c r="B995">
        <v>350</v>
      </c>
      <c r="C995" s="11" t="s">
        <v>8221</v>
      </c>
      <c r="D995">
        <v>2</v>
      </c>
    </row>
    <row r="996" spans="1:4" x14ac:dyDescent="0.25">
      <c r="A996" s="11" t="s">
        <v>8219</v>
      </c>
      <c r="B996">
        <v>470</v>
      </c>
      <c r="C996" s="11" t="s">
        <v>8221</v>
      </c>
      <c r="D996">
        <v>0</v>
      </c>
    </row>
    <row r="997" spans="1:4" x14ac:dyDescent="0.25">
      <c r="A997" s="11" t="s">
        <v>8219</v>
      </c>
      <c r="B997">
        <v>3</v>
      </c>
      <c r="C997" s="11" t="s">
        <v>8221</v>
      </c>
      <c r="D997">
        <v>4</v>
      </c>
    </row>
    <row r="998" spans="1:4" x14ac:dyDescent="0.25">
      <c r="A998" s="11" t="s">
        <v>8219</v>
      </c>
      <c r="B998">
        <v>8200</v>
      </c>
      <c r="C998" s="11" t="s">
        <v>8221</v>
      </c>
      <c r="D998">
        <v>46</v>
      </c>
    </row>
    <row r="999" spans="1:4" x14ac:dyDescent="0.25">
      <c r="A999" s="11" t="s">
        <v>8219</v>
      </c>
      <c r="B999">
        <v>8359</v>
      </c>
      <c r="C999" s="11" t="s">
        <v>8221</v>
      </c>
      <c r="D999">
        <v>18</v>
      </c>
    </row>
    <row r="1000" spans="1:4" x14ac:dyDescent="0.25">
      <c r="A1000" s="11" t="s">
        <v>8219</v>
      </c>
      <c r="B1000">
        <v>188</v>
      </c>
      <c r="C1000" s="11" t="s">
        <v>8221</v>
      </c>
      <c r="D1000">
        <v>0</v>
      </c>
    </row>
    <row r="1001" spans="1:4" x14ac:dyDescent="0.25">
      <c r="A1001" s="11" t="s">
        <v>8219</v>
      </c>
      <c r="B1001">
        <v>48</v>
      </c>
      <c r="C1001" s="11" t="s">
        <v>8221</v>
      </c>
      <c r="D1001">
        <v>22</v>
      </c>
    </row>
    <row r="1002" spans="1:4" x14ac:dyDescent="0.25">
      <c r="A1002" s="11" t="s">
        <v>8219</v>
      </c>
      <c r="B1002">
        <v>607</v>
      </c>
      <c r="C1002" s="11" t="s">
        <v>8221</v>
      </c>
      <c r="D1002">
        <v>49</v>
      </c>
    </row>
    <row r="1003" spans="1:4" x14ac:dyDescent="0.25">
      <c r="A1003" s="11" t="s">
        <v>8219</v>
      </c>
      <c r="B1003">
        <v>50</v>
      </c>
      <c r="C1003" s="11" t="s">
        <v>8221</v>
      </c>
      <c r="D1003">
        <v>19</v>
      </c>
    </row>
    <row r="1004" spans="1:4" x14ac:dyDescent="0.25">
      <c r="A1004" s="11" t="s">
        <v>8219</v>
      </c>
      <c r="B1004">
        <v>55</v>
      </c>
      <c r="C1004" s="11" t="s">
        <v>8221</v>
      </c>
      <c r="D1004">
        <v>4</v>
      </c>
    </row>
    <row r="1005" spans="1:4" x14ac:dyDescent="0.25">
      <c r="A1005" s="11" t="s">
        <v>8219</v>
      </c>
      <c r="B1005">
        <v>38</v>
      </c>
      <c r="C1005" s="11" t="s">
        <v>8221</v>
      </c>
      <c r="D1005">
        <v>4</v>
      </c>
    </row>
    <row r="1006" spans="1:4" x14ac:dyDescent="0.25">
      <c r="A1006" s="11" t="s">
        <v>8219</v>
      </c>
      <c r="B1006">
        <v>25</v>
      </c>
      <c r="C1006" s="11" t="s">
        <v>8221</v>
      </c>
      <c r="D1006">
        <v>2</v>
      </c>
    </row>
    <row r="1007" spans="1:4" x14ac:dyDescent="0.25">
      <c r="A1007" s="11" t="s">
        <v>8219</v>
      </c>
      <c r="B1007">
        <v>46</v>
      </c>
      <c r="C1007" s="11" t="s">
        <v>8221</v>
      </c>
      <c r="D1007">
        <v>0</v>
      </c>
    </row>
    <row r="1008" spans="1:4" x14ac:dyDescent="0.25">
      <c r="A1008" s="11" t="s">
        <v>8219</v>
      </c>
      <c r="B1008">
        <v>83</v>
      </c>
      <c r="C1008" s="11" t="s">
        <v>8221</v>
      </c>
      <c r="D1008">
        <v>0</v>
      </c>
    </row>
    <row r="1009" spans="1:4" x14ac:dyDescent="0.25">
      <c r="A1009" s="11" t="s">
        <v>8219</v>
      </c>
      <c r="B1009">
        <v>35</v>
      </c>
      <c r="C1009" s="11" t="s">
        <v>8221</v>
      </c>
      <c r="D1009">
        <v>14</v>
      </c>
    </row>
    <row r="1010" spans="1:4" x14ac:dyDescent="0.25">
      <c r="A1010" s="11" t="s">
        <v>8219</v>
      </c>
      <c r="B1010">
        <v>25</v>
      </c>
      <c r="C1010" s="11" t="s">
        <v>8221</v>
      </c>
      <c r="D1010">
        <v>8</v>
      </c>
    </row>
    <row r="1011" spans="1:4" x14ac:dyDescent="0.25">
      <c r="A1011" s="11" t="s">
        <v>8219</v>
      </c>
      <c r="B1011">
        <v>75</v>
      </c>
      <c r="C1011" s="11" t="s">
        <v>8221</v>
      </c>
      <c r="D1011">
        <v>0</v>
      </c>
    </row>
    <row r="1012" spans="1:4" x14ac:dyDescent="0.25">
      <c r="A1012" s="11" t="s">
        <v>8219</v>
      </c>
      <c r="B1012">
        <v>62</v>
      </c>
      <c r="C1012" s="11" t="s">
        <v>8221</v>
      </c>
      <c r="D1012">
        <v>15</v>
      </c>
    </row>
    <row r="1013" spans="1:4" x14ac:dyDescent="0.25">
      <c r="A1013" s="11" t="s">
        <v>8219</v>
      </c>
      <c r="B1013">
        <v>160</v>
      </c>
      <c r="C1013" s="11" t="s">
        <v>8221</v>
      </c>
      <c r="D1013">
        <v>33</v>
      </c>
    </row>
    <row r="1014" spans="1:4" x14ac:dyDescent="0.25">
      <c r="A1014" s="11" t="s">
        <v>8219</v>
      </c>
      <c r="B1014">
        <v>246</v>
      </c>
      <c r="C1014" s="11" t="s">
        <v>8221</v>
      </c>
      <c r="D1014">
        <v>2</v>
      </c>
    </row>
    <row r="1015" spans="1:4" x14ac:dyDescent="0.25">
      <c r="A1015" s="11" t="s">
        <v>8219</v>
      </c>
      <c r="B1015">
        <v>55</v>
      </c>
      <c r="C1015" s="11" t="s">
        <v>8221</v>
      </c>
      <c r="D1015">
        <v>6</v>
      </c>
    </row>
    <row r="1016" spans="1:4" x14ac:dyDescent="0.25">
      <c r="A1016" s="11" t="s">
        <v>8219</v>
      </c>
      <c r="B1016">
        <v>23</v>
      </c>
      <c r="C1016" s="11" t="s">
        <v>8221</v>
      </c>
      <c r="D1016">
        <v>2</v>
      </c>
    </row>
    <row r="1017" spans="1:4" x14ac:dyDescent="0.25">
      <c r="A1017" s="11" t="s">
        <v>8219</v>
      </c>
      <c r="B1017">
        <v>72</v>
      </c>
      <c r="C1017" s="11" t="s">
        <v>8221</v>
      </c>
      <c r="D1017">
        <v>0</v>
      </c>
    </row>
    <row r="1018" spans="1:4" x14ac:dyDescent="0.25">
      <c r="A1018" s="11" t="s">
        <v>8219</v>
      </c>
      <c r="B1018">
        <v>22</v>
      </c>
      <c r="C1018" s="11" t="s">
        <v>8221</v>
      </c>
      <c r="D1018">
        <v>4</v>
      </c>
    </row>
    <row r="1019" spans="1:4" x14ac:dyDescent="0.25">
      <c r="A1019" s="11" t="s">
        <v>8219</v>
      </c>
      <c r="B1019">
        <v>14</v>
      </c>
      <c r="C1019" s="11" t="s">
        <v>8221</v>
      </c>
      <c r="D1019">
        <v>1</v>
      </c>
    </row>
    <row r="1020" spans="1:4" x14ac:dyDescent="0.25">
      <c r="A1020" s="11" t="s">
        <v>8219</v>
      </c>
      <c r="B1020">
        <v>38</v>
      </c>
      <c r="C1020" s="11" t="s">
        <v>8221</v>
      </c>
      <c r="D1020">
        <v>3</v>
      </c>
    </row>
    <row r="1021" spans="1:4" x14ac:dyDescent="0.25">
      <c r="A1021" s="11" t="s">
        <v>8219</v>
      </c>
      <c r="B1021">
        <v>32</v>
      </c>
      <c r="C1021" s="11" t="s">
        <v>8221</v>
      </c>
      <c r="D1021">
        <v>4</v>
      </c>
    </row>
    <row r="1022" spans="1:4" x14ac:dyDescent="0.25">
      <c r="A1022" s="11" t="s">
        <v>8219</v>
      </c>
      <c r="B1022">
        <v>63</v>
      </c>
      <c r="C1022" s="11" t="s">
        <v>8221</v>
      </c>
      <c r="D1022">
        <v>0</v>
      </c>
    </row>
    <row r="1023" spans="1:4" x14ac:dyDescent="0.25">
      <c r="A1023" s="11" t="s">
        <v>8219</v>
      </c>
      <c r="B1023">
        <v>27</v>
      </c>
      <c r="C1023" s="11" t="s">
        <v>8221</v>
      </c>
      <c r="D1023">
        <v>4</v>
      </c>
    </row>
    <row r="1024" spans="1:4" x14ac:dyDescent="0.25">
      <c r="A1024" s="11" t="s">
        <v>8219</v>
      </c>
      <c r="B1024">
        <v>44</v>
      </c>
      <c r="C1024" s="11" t="s">
        <v>8221</v>
      </c>
      <c r="D1024">
        <v>3</v>
      </c>
    </row>
    <row r="1025" spans="1:4" x14ac:dyDescent="0.25">
      <c r="A1025" s="11" t="s">
        <v>8219</v>
      </c>
      <c r="B1025">
        <v>38</v>
      </c>
      <c r="C1025" s="11" t="s">
        <v>8221</v>
      </c>
      <c r="D1025">
        <v>34</v>
      </c>
    </row>
    <row r="1026" spans="1:4" x14ac:dyDescent="0.25">
      <c r="A1026" s="11" t="s">
        <v>8219</v>
      </c>
      <c r="B1026">
        <v>115</v>
      </c>
      <c r="C1026" s="11" t="s">
        <v>8221</v>
      </c>
      <c r="D1026">
        <v>2</v>
      </c>
    </row>
    <row r="1027" spans="1:4" x14ac:dyDescent="0.25">
      <c r="A1027" s="11" t="s">
        <v>8219</v>
      </c>
      <c r="B1027">
        <v>37</v>
      </c>
      <c r="C1027" s="11" t="s">
        <v>8221</v>
      </c>
      <c r="D1027">
        <v>33</v>
      </c>
    </row>
    <row r="1028" spans="1:4" x14ac:dyDescent="0.25">
      <c r="A1028" s="11" t="s">
        <v>8219</v>
      </c>
      <c r="B1028">
        <v>99</v>
      </c>
      <c r="C1028" s="11" t="s">
        <v>8221</v>
      </c>
      <c r="D1028">
        <v>0</v>
      </c>
    </row>
    <row r="1029" spans="1:4" x14ac:dyDescent="0.25">
      <c r="A1029" s="11" t="s">
        <v>8219</v>
      </c>
      <c r="B1029">
        <v>44</v>
      </c>
      <c r="C1029" s="11" t="s">
        <v>8221</v>
      </c>
      <c r="D1029">
        <v>0</v>
      </c>
    </row>
    <row r="1030" spans="1:4" x14ac:dyDescent="0.25">
      <c r="A1030" s="11" t="s">
        <v>8219</v>
      </c>
      <c r="B1030">
        <v>58</v>
      </c>
      <c r="C1030" s="11" t="s">
        <v>8221</v>
      </c>
      <c r="D1030">
        <v>1</v>
      </c>
    </row>
    <row r="1031" spans="1:4" x14ac:dyDescent="0.25">
      <c r="A1031" s="11" t="s">
        <v>8219</v>
      </c>
      <c r="B1031">
        <v>191</v>
      </c>
      <c r="C1031" s="11" t="s">
        <v>8221</v>
      </c>
      <c r="D1031">
        <v>13</v>
      </c>
    </row>
    <row r="1032" spans="1:4" x14ac:dyDescent="0.25">
      <c r="A1032" s="11" t="s">
        <v>8219</v>
      </c>
      <c r="B1032">
        <v>40</v>
      </c>
      <c r="C1032" s="11" t="s">
        <v>8221</v>
      </c>
      <c r="D1032">
        <v>2</v>
      </c>
    </row>
    <row r="1033" spans="1:4" x14ac:dyDescent="0.25">
      <c r="A1033" s="11" t="s">
        <v>8219</v>
      </c>
      <c r="B1033">
        <v>38</v>
      </c>
      <c r="C1033" s="11" t="s">
        <v>8221</v>
      </c>
      <c r="D1033">
        <v>36</v>
      </c>
    </row>
    <row r="1034" spans="1:4" x14ac:dyDescent="0.25">
      <c r="A1034" s="11" t="s">
        <v>8219</v>
      </c>
      <c r="B1034">
        <v>39</v>
      </c>
      <c r="C1034" s="11" t="s">
        <v>8221</v>
      </c>
      <c r="D1034">
        <v>1</v>
      </c>
    </row>
    <row r="1035" spans="1:4" x14ac:dyDescent="0.25">
      <c r="A1035" s="11" t="s">
        <v>8219</v>
      </c>
      <c r="B1035">
        <v>11</v>
      </c>
      <c r="C1035" s="11" t="s">
        <v>8221</v>
      </c>
      <c r="D1035">
        <v>15</v>
      </c>
    </row>
    <row r="1036" spans="1:4" x14ac:dyDescent="0.25">
      <c r="A1036" s="11" t="s">
        <v>8219</v>
      </c>
      <c r="B1036">
        <v>107</v>
      </c>
      <c r="C1036" s="11" t="s">
        <v>8221</v>
      </c>
      <c r="D1036">
        <v>1</v>
      </c>
    </row>
    <row r="1037" spans="1:4" x14ac:dyDescent="0.25">
      <c r="A1037" s="11" t="s">
        <v>8219</v>
      </c>
      <c r="B1037">
        <v>147</v>
      </c>
      <c r="C1037" s="11" t="s">
        <v>8221</v>
      </c>
      <c r="D1037">
        <v>0</v>
      </c>
    </row>
    <row r="1038" spans="1:4" x14ac:dyDescent="0.25">
      <c r="A1038" s="11" t="s">
        <v>8219</v>
      </c>
      <c r="B1038">
        <v>36</v>
      </c>
      <c r="C1038" s="11" t="s">
        <v>8221</v>
      </c>
      <c r="D1038">
        <v>28</v>
      </c>
    </row>
    <row r="1039" spans="1:4" x14ac:dyDescent="0.25">
      <c r="A1039" s="11" t="s">
        <v>8219</v>
      </c>
      <c r="B1039">
        <v>92</v>
      </c>
      <c r="C1039" s="11" t="s">
        <v>8221</v>
      </c>
      <c r="D1039">
        <v>0</v>
      </c>
    </row>
    <row r="1040" spans="1:4" x14ac:dyDescent="0.25">
      <c r="A1040" s="11" t="s">
        <v>8219</v>
      </c>
      <c r="B1040">
        <v>35</v>
      </c>
      <c r="C1040" s="11" t="s">
        <v>8221</v>
      </c>
      <c r="D1040">
        <v>0</v>
      </c>
    </row>
    <row r="1041" spans="1:4" x14ac:dyDescent="0.25">
      <c r="A1041" s="11" t="s">
        <v>8219</v>
      </c>
      <c r="B1041">
        <v>17</v>
      </c>
      <c r="C1041" s="11" t="s">
        <v>8221</v>
      </c>
      <c r="D1041">
        <v>1</v>
      </c>
    </row>
    <row r="1042" spans="1:4" x14ac:dyDescent="0.25">
      <c r="A1042" s="11" t="s">
        <v>8219</v>
      </c>
      <c r="B1042">
        <v>22</v>
      </c>
      <c r="C1042" s="11" t="s">
        <v>8221</v>
      </c>
      <c r="D1042">
        <v>39</v>
      </c>
    </row>
    <row r="1043" spans="1:4" x14ac:dyDescent="0.25">
      <c r="A1043" s="11" t="s">
        <v>8219</v>
      </c>
      <c r="B1043">
        <v>69</v>
      </c>
      <c r="C1043" s="11" t="s">
        <v>8221</v>
      </c>
      <c r="D1043">
        <v>0</v>
      </c>
    </row>
    <row r="1044" spans="1:4" x14ac:dyDescent="0.25">
      <c r="A1044" s="11" t="s">
        <v>8219</v>
      </c>
      <c r="B1044">
        <v>10</v>
      </c>
      <c r="C1044" s="11" t="s">
        <v>8221</v>
      </c>
      <c r="D1044">
        <v>0</v>
      </c>
    </row>
    <row r="1045" spans="1:4" x14ac:dyDescent="0.25">
      <c r="A1045" s="11" t="s">
        <v>8219</v>
      </c>
      <c r="B1045">
        <v>58</v>
      </c>
      <c r="C1045" s="11" t="s">
        <v>8221</v>
      </c>
      <c r="D1045">
        <v>3</v>
      </c>
    </row>
    <row r="1046" spans="1:4" x14ac:dyDescent="0.25">
      <c r="A1046" s="11" t="s">
        <v>8219</v>
      </c>
      <c r="B1046">
        <v>44</v>
      </c>
      <c r="C1046" s="11" t="s">
        <v>8221</v>
      </c>
      <c r="D1046">
        <v>1</v>
      </c>
    </row>
    <row r="1047" spans="1:4" x14ac:dyDescent="0.25">
      <c r="A1047" s="11" t="s">
        <v>8219</v>
      </c>
      <c r="B1047">
        <v>83</v>
      </c>
      <c r="C1047" s="11" t="s">
        <v>8221</v>
      </c>
      <c r="D1047">
        <v>13</v>
      </c>
    </row>
    <row r="1048" spans="1:4" x14ac:dyDescent="0.25">
      <c r="A1048" s="11" t="s">
        <v>8219</v>
      </c>
      <c r="B1048">
        <v>117</v>
      </c>
      <c r="C1048" s="11" t="s">
        <v>8221</v>
      </c>
      <c r="D1048">
        <v>0</v>
      </c>
    </row>
    <row r="1049" spans="1:4" x14ac:dyDescent="0.25">
      <c r="A1049" s="11" t="s">
        <v>8219</v>
      </c>
      <c r="B1049">
        <v>32</v>
      </c>
      <c r="C1049" s="11" t="s">
        <v>8221</v>
      </c>
      <c r="D1049">
        <v>6</v>
      </c>
    </row>
    <row r="1050" spans="1:4" x14ac:dyDescent="0.25">
      <c r="A1050" s="11" t="s">
        <v>8219</v>
      </c>
      <c r="B1050">
        <v>8</v>
      </c>
      <c r="C1050" s="11" t="s">
        <v>8221</v>
      </c>
      <c r="D1050">
        <v>0</v>
      </c>
    </row>
    <row r="1051" spans="1:4" x14ac:dyDescent="0.25">
      <c r="A1051" s="11" t="s">
        <v>8219</v>
      </c>
      <c r="B1051">
        <v>340</v>
      </c>
      <c r="C1051" s="11" t="s">
        <v>8221</v>
      </c>
      <c r="D1051">
        <v>14</v>
      </c>
    </row>
    <row r="1052" spans="1:4" x14ac:dyDescent="0.25">
      <c r="A1052" s="11" t="s">
        <v>8219</v>
      </c>
      <c r="B1052">
        <v>7</v>
      </c>
      <c r="C1052" s="11" t="s">
        <v>8221</v>
      </c>
      <c r="D1052">
        <v>5</v>
      </c>
    </row>
    <row r="1053" spans="1:4" x14ac:dyDescent="0.25">
      <c r="A1053" s="11" t="s">
        <v>8219</v>
      </c>
      <c r="B1053">
        <v>19</v>
      </c>
      <c r="C1053" s="11" t="s">
        <v>8221</v>
      </c>
      <c r="D1053">
        <v>6</v>
      </c>
    </row>
    <row r="1054" spans="1:4" x14ac:dyDescent="0.25">
      <c r="A1054" s="11" t="s">
        <v>8219</v>
      </c>
      <c r="B1054">
        <v>47</v>
      </c>
      <c r="C1054" s="11" t="s">
        <v>8221</v>
      </c>
      <c r="D1054">
        <v>15</v>
      </c>
    </row>
    <row r="1055" spans="1:4" x14ac:dyDescent="0.25">
      <c r="A1055" s="11" t="s">
        <v>8219</v>
      </c>
      <c r="B1055">
        <v>13</v>
      </c>
      <c r="C1055" s="11" t="s">
        <v>8221</v>
      </c>
      <c r="D1055">
        <v>0</v>
      </c>
    </row>
    <row r="1056" spans="1:4" x14ac:dyDescent="0.25">
      <c r="A1056" s="11" t="s">
        <v>8219</v>
      </c>
      <c r="B1056">
        <v>90</v>
      </c>
      <c r="C1056" s="11" t="s">
        <v>8221</v>
      </c>
      <c r="D1056">
        <v>1</v>
      </c>
    </row>
    <row r="1057" spans="1:4" x14ac:dyDescent="0.25">
      <c r="A1057" s="11" t="s">
        <v>8219</v>
      </c>
      <c r="B1057">
        <v>63</v>
      </c>
      <c r="C1057" s="11" t="s">
        <v>8221</v>
      </c>
      <c r="D1057">
        <v>9</v>
      </c>
    </row>
    <row r="1058" spans="1:4" x14ac:dyDescent="0.25">
      <c r="A1058" s="11" t="s">
        <v>8219</v>
      </c>
      <c r="B1058">
        <v>26</v>
      </c>
      <c r="C1058" s="11" t="s">
        <v>8221</v>
      </c>
      <c r="D1058">
        <v>3</v>
      </c>
    </row>
    <row r="1059" spans="1:4" x14ac:dyDescent="0.25">
      <c r="A1059" s="11" t="s">
        <v>8219</v>
      </c>
      <c r="B1059">
        <v>71</v>
      </c>
      <c r="C1059" s="11" t="s">
        <v>8221</v>
      </c>
      <c r="D1059">
        <v>3</v>
      </c>
    </row>
    <row r="1060" spans="1:4" x14ac:dyDescent="0.25">
      <c r="A1060" s="11" t="s">
        <v>8219</v>
      </c>
      <c r="B1060">
        <v>38</v>
      </c>
      <c r="C1060" s="11" t="s">
        <v>8221</v>
      </c>
      <c r="D1060">
        <v>1</v>
      </c>
    </row>
    <row r="1061" spans="1:4" x14ac:dyDescent="0.25">
      <c r="A1061" s="11" t="s">
        <v>8219</v>
      </c>
      <c r="B1061">
        <v>859</v>
      </c>
      <c r="C1061" s="11" t="s">
        <v>8221</v>
      </c>
      <c r="D1061">
        <v>3</v>
      </c>
    </row>
    <row r="1062" spans="1:4" x14ac:dyDescent="0.25">
      <c r="A1062" s="11" t="s">
        <v>8219</v>
      </c>
      <c r="B1062">
        <v>21</v>
      </c>
      <c r="C1062" s="11" t="s">
        <v>8221</v>
      </c>
      <c r="D1062">
        <v>0</v>
      </c>
    </row>
    <row r="1063" spans="1:4" x14ac:dyDescent="0.25">
      <c r="A1063" s="11" t="s">
        <v>8219</v>
      </c>
      <c r="B1063">
        <v>78</v>
      </c>
      <c r="C1063" s="11" t="s">
        <v>8221</v>
      </c>
      <c r="D1063">
        <v>2</v>
      </c>
    </row>
    <row r="1064" spans="1:4" x14ac:dyDescent="0.25">
      <c r="A1064" s="11" t="s">
        <v>8219</v>
      </c>
      <c r="B1064">
        <v>53</v>
      </c>
      <c r="C1064" s="11" t="s">
        <v>8221</v>
      </c>
      <c r="D1064">
        <v>10</v>
      </c>
    </row>
    <row r="1065" spans="1:4" x14ac:dyDescent="0.25">
      <c r="A1065" s="11" t="s">
        <v>8219</v>
      </c>
      <c r="B1065">
        <v>356</v>
      </c>
      <c r="C1065" s="11" t="s">
        <v>8221</v>
      </c>
      <c r="D1065">
        <v>60</v>
      </c>
    </row>
    <row r="1066" spans="1:4" x14ac:dyDescent="0.25">
      <c r="A1066" s="11" t="s">
        <v>8219</v>
      </c>
      <c r="B1066">
        <v>279</v>
      </c>
      <c r="C1066" s="11" t="s">
        <v>8221</v>
      </c>
      <c r="D1066">
        <v>5</v>
      </c>
    </row>
    <row r="1067" spans="1:4" x14ac:dyDescent="0.25">
      <c r="A1067" s="11" t="s">
        <v>8219</v>
      </c>
      <c r="B1067">
        <v>266</v>
      </c>
      <c r="C1067" s="11" t="s">
        <v>8221</v>
      </c>
      <c r="D1067">
        <v>9</v>
      </c>
    </row>
    <row r="1068" spans="1:4" x14ac:dyDescent="0.25">
      <c r="A1068" s="11" t="s">
        <v>8219</v>
      </c>
      <c r="B1068">
        <v>623</v>
      </c>
      <c r="C1068" s="11" t="s">
        <v>8221</v>
      </c>
      <c r="D1068">
        <v>13</v>
      </c>
    </row>
    <row r="1069" spans="1:4" x14ac:dyDescent="0.25">
      <c r="A1069" s="11" t="s">
        <v>8219</v>
      </c>
      <c r="B1069">
        <v>392</v>
      </c>
      <c r="C1069" s="11" t="s">
        <v>8221</v>
      </c>
      <c r="D1069">
        <v>0</v>
      </c>
    </row>
    <row r="1070" spans="1:4" x14ac:dyDescent="0.25">
      <c r="A1070" s="11" t="s">
        <v>8219</v>
      </c>
      <c r="B1070">
        <v>3562</v>
      </c>
      <c r="C1070" s="11" t="s">
        <v>8221</v>
      </c>
      <c r="D1070">
        <v>8</v>
      </c>
    </row>
    <row r="1071" spans="1:4" x14ac:dyDescent="0.25">
      <c r="A1071" s="11" t="s">
        <v>8219</v>
      </c>
      <c r="B1071">
        <v>514</v>
      </c>
      <c r="C1071" s="11" t="s">
        <v>8221</v>
      </c>
      <c r="D1071">
        <v>3</v>
      </c>
    </row>
    <row r="1072" spans="1:4" x14ac:dyDescent="0.25">
      <c r="A1072" s="11" t="s">
        <v>8219</v>
      </c>
      <c r="B1072">
        <v>88</v>
      </c>
      <c r="C1072" s="11" t="s">
        <v>8221</v>
      </c>
      <c r="D1072">
        <v>3</v>
      </c>
    </row>
    <row r="1073" spans="1:4" x14ac:dyDescent="0.25">
      <c r="A1073" s="11" t="s">
        <v>8219</v>
      </c>
      <c r="B1073">
        <v>537</v>
      </c>
      <c r="C1073" s="11" t="s">
        <v>8221</v>
      </c>
      <c r="D1073">
        <v>0</v>
      </c>
    </row>
    <row r="1074" spans="1:4" x14ac:dyDescent="0.25">
      <c r="A1074" s="11" t="s">
        <v>8219</v>
      </c>
      <c r="B1074">
        <v>25</v>
      </c>
      <c r="C1074" s="11" t="s">
        <v>8221</v>
      </c>
      <c r="D1074">
        <v>6</v>
      </c>
    </row>
    <row r="1075" spans="1:4" x14ac:dyDescent="0.25">
      <c r="A1075" s="11" t="s">
        <v>8219</v>
      </c>
      <c r="B1075">
        <v>3238</v>
      </c>
      <c r="C1075" s="11" t="s">
        <v>8221</v>
      </c>
      <c r="D1075">
        <v>4</v>
      </c>
    </row>
    <row r="1076" spans="1:4" x14ac:dyDescent="0.25">
      <c r="A1076" s="11" t="s">
        <v>8219</v>
      </c>
      <c r="B1076">
        <v>897</v>
      </c>
      <c r="C1076" s="11" t="s">
        <v>8221</v>
      </c>
      <c r="D1076">
        <v>1</v>
      </c>
    </row>
    <row r="1077" spans="1:4" x14ac:dyDescent="0.25">
      <c r="A1077" s="11" t="s">
        <v>8219</v>
      </c>
      <c r="B1077">
        <v>878</v>
      </c>
      <c r="C1077" s="11" t="s">
        <v>8221</v>
      </c>
      <c r="D1077">
        <v>29</v>
      </c>
    </row>
    <row r="1078" spans="1:4" x14ac:dyDescent="0.25">
      <c r="A1078" s="11" t="s">
        <v>8219</v>
      </c>
      <c r="B1078">
        <v>115</v>
      </c>
      <c r="C1078" s="11" t="s">
        <v>8221</v>
      </c>
      <c r="D1078">
        <v>0</v>
      </c>
    </row>
    <row r="1079" spans="1:4" x14ac:dyDescent="0.25">
      <c r="A1079" s="11" t="s">
        <v>8219</v>
      </c>
      <c r="B1079">
        <v>234</v>
      </c>
      <c r="C1079" s="11" t="s">
        <v>8221</v>
      </c>
      <c r="D1079">
        <v>4</v>
      </c>
    </row>
    <row r="1080" spans="1:4" x14ac:dyDescent="0.25">
      <c r="A1080" s="11" t="s">
        <v>8219</v>
      </c>
      <c r="B1080">
        <v>4330</v>
      </c>
      <c r="C1080" s="11" t="s">
        <v>8221</v>
      </c>
      <c r="D1080">
        <v>5</v>
      </c>
    </row>
    <row r="1081" spans="1:4" x14ac:dyDescent="0.25">
      <c r="A1081" s="11" t="s">
        <v>8219</v>
      </c>
      <c r="B1081">
        <v>651</v>
      </c>
      <c r="C1081" s="11" t="s">
        <v>8221</v>
      </c>
      <c r="D1081">
        <v>4</v>
      </c>
    </row>
    <row r="1082" spans="1:4" x14ac:dyDescent="0.25">
      <c r="A1082" s="11" t="s">
        <v>8219</v>
      </c>
      <c r="B1082">
        <v>251</v>
      </c>
      <c r="C1082" s="11" t="s">
        <v>8221</v>
      </c>
      <c r="D1082">
        <v>5</v>
      </c>
    </row>
    <row r="1083" spans="1:4" x14ac:dyDescent="0.25">
      <c r="A1083" s="11" t="s">
        <v>8219</v>
      </c>
      <c r="B1083">
        <v>263</v>
      </c>
      <c r="C1083" s="11" t="s">
        <v>8221</v>
      </c>
      <c r="D1083">
        <v>1</v>
      </c>
    </row>
    <row r="1084" spans="1:4" x14ac:dyDescent="0.25">
      <c r="A1084" s="11" t="s">
        <v>8219</v>
      </c>
      <c r="B1084">
        <v>28</v>
      </c>
      <c r="C1084" s="11" t="s">
        <v>8221</v>
      </c>
      <c r="D1084">
        <v>1</v>
      </c>
    </row>
    <row r="1085" spans="1:4" x14ac:dyDescent="0.25">
      <c r="A1085" s="11" t="s">
        <v>8219</v>
      </c>
      <c r="B1085">
        <v>721</v>
      </c>
      <c r="C1085" s="11" t="s">
        <v>8221</v>
      </c>
      <c r="D1085">
        <v>0</v>
      </c>
    </row>
    <row r="1086" spans="1:4" x14ac:dyDescent="0.25">
      <c r="A1086" s="11" t="s">
        <v>8219</v>
      </c>
      <c r="B1086">
        <v>50</v>
      </c>
      <c r="C1086" s="11" t="s">
        <v>8221</v>
      </c>
      <c r="D1086">
        <v>14</v>
      </c>
    </row>
    <row r="1087" spans="1:4" x14ac:dyDescent="0.25">
      <c r="A1087" s="11" t="s">
        <v>8219</v>
      </c>
      <c r="B1087">
        <v>73</v>
      </c>
      <c r="C1087" s="11" t="s">
        <v>8221</v>
      </c>
      <c r="D1087">
        <v>3</v>
      </c>
    </row>
    <row r="1088" spans="1:4" x14ac:dyDescent="0.25">
      <c r="A1088" s="11" t="s">
        <v>8219</v>
      </c>
      <c r="B1088">
        <v>27</v>
      </c>
      <c r="C1088" s="11" t="s">
        <v>8221</v>
      </c>
      <c r="D1088">
        <v>10</v>
      </c>
    </row>
    <row r="1089" spans="1:4" x14ac:dyDescent="0.25">
      <c r="A1089" s="11" t="s">
        <v>8219</v>
      </c>
      <c r="B1089">
        <v>34</v>
      </c>
      <c r="C1089" s="11" t="s">
        <v>8221</v>
      </c>
      <c r="D1089">
        <v>17</v>
      </c>
    </row>
    <row r="1090" spans="1:4" x14ac:dyDescent="0.25">
      <c r="A1090" s="11" t="s">
        <v>8219</v>
      </c>
      <c r="B1090">
        <v>7</v>
      </c>
      <c r="C1090" s="11" t="s">
        <v>8221</v>
      </c>
      <c r="D1090">
        <v>2</v>
      </c>
    </row>
    <row r="1091" spans="1:4" x14ac:dyDescent="0.25">
      <c r="A1091" s="11" t="s">
        <v>8219</v>
      </c>
      <c r="B1091">
        <v>24</v>
      </c>
      <c r="C1091" s="11" t="s">
        <v>8221</v>
      </c>
      <c r="D1091">
        <v>0</v>
      </c>
    </row>
    <row r="1092" spans="1:4" x14ac:dyDescent="0.25">
      <c r="A1092" s="11" t="s">
        <v>8219</v>
      </c>
      <c r="B1092">
        <v>15</v>
      </c>
      <c r="C1092" s="11" t="s">
        <v>8221</v>
      </c>
      <c r="D1092">
        <v>4</v>
      </c>
    </row>
    <row r="1093" spans="1:4" x14ac:dyDescent="0.25">
      <c r="A1093" s="11" t="s">
        <v>8219</v>
      </c>
      <c r="B1093">
        <v>72</v>
      </c>
      <c r="C1093" s="11" t="s">
        <v>8221</v>
      </c>
      <c r="D1093">
        <v>12</v>
      </c>
    </row>
    <row r="1094" spans="1:4" x14ac:dyDescent="0.25">
      <c r="A1094" s="11" t="s">
        <v>8219</v>
      </c>
      <c r="B1094">
        <v>120</v>
      </c>
      <c r="C1094" s="11" t="s">
        <v>8221</v>
      </c>
      <c r="D1094">
        <v>3</v>
      </c>
    </row>
    <row r="1095" spans="1:4" x14ac:dyDescent="0.25">
      <c r="A1095" s="11" t="s">
        <v>8219</v>
      </c>
      <c r="B1095">
        <v>123</v>
      </c>
      <c r="C1095" s="11" t="s">
        <v>8221</v>
      </c>
      <c r="D1095">
        <v>12</v>
      </c>
    </row>
    <row r="1096" spans="1:4" x14ac:dyDescent="0.25">
      <c r="A1096" s="11" t="s">
        <v>8219</v>
      </c>
      <c r="B1096">
        <v>1</v>
      </c>
      <c r="C1096" s="11" t="s">
        <v>8221</v>
      </c>
      <c r="D1096">
        <v>0</v>
      </c>
    </row>
    <row r="1097" spans="1:4" x14ac:dyDescent="0.25">
      <c r="A1097" s="11" t="s">
        <v>8219</v>
      </c>
      <c r="B1097">
        <v>24</v>
      </c>
      <c r="C1097" s="11" t="s">
        <v>8221</v>
      </c>
      <c r="D1097">
        <v>7</v>
      </c>
    </row>
    <row r="1098" spans="1:4" x14ac:dyDescent="0.25">
      <c r="A1098" s="11" t="s">
        <v>8219</v>
      </c>
      <c r="B1098">
        <v>33</v>
      </c>
      <c r="C1098" s="11" t="s">
        <v>8221</v>
      </c>
      <c r="D1098">
        <v>2</v>
      </c>
    </row>
    <row r="1099" spans="1:4" x14ac:dyDescent="0.25">
      <c r="A1099" s="11" t="s">
        <v>8219</v>
      </c>
      <c r="B1099">
        <v>14</v>
      </c>
      <c r="C1099" s="11" t="s">
        <v>8221</v>
      </c>
      <c r="D1099">
        <v>1</v>
      </c>
    </row>
    <row r="1100" spans="1:4" x14ac:dyDescent="0.25">
      <c r="A1100" s="11" t="s">
        <v>8219</v>
      </c>
      <c r="B1100">
        <v>9</v>
      </c>
      <c r="C1100" s="11" t="s">
        <v>8221</v>
      </c>
      <c r="D1100">
        <v>4</v>
      </c>
    </row>
    <row r="1101" spans="1:4" x14ac:dyDescent="0.25">
      <c r="A1101" s="11" t="s">
        <v>8219</v>
      </c>
      <c r="B1101">
        <v>76</v>
      </c>
      <c r="C1101" s="11" t="s">
        <v>8221</v>
      </c>
      <c r="D1101">
        <v>4</v>
      </c>
    </row>
    <row r="1102" spans="1:4" x14ac:dyDescent="0.25">
      <c r="A1102" s="11" t="s">
        <v>8219</v>
      </c>
      <c r="B1102">
        <v>19</v>
      </c>
      <c r="C1102" s="11" t="s">
        <v>8221</v>
      </c>
      <c r="D1102">
        <v>17</v>
      </c>
    </row>
    <row r="1103" spans="1:4" x14ac:dyDescent="0.25">
      <c r="A1103" s="11" t="s">
        <v>8219</v>
      </c>
      <c r="B1103">
        <v>69</v>
      </c>
      <c r="C1103" s="11" t="s">
        <v>8221</v>
      </c>
      <c r="D1103">
        <v>7</v>
      </c>
    </row>
    <row r="1104" spans="1:4" x14ac:dyDescent="0.25">
      <c r="A1104" s="11" t="s">
        <v>8219</v>
      </c>
      <c r="B1104">
        <v>218</v>
      </c>
      <c r="C1104" s="11" t="s">
        <v>8221</v>
      </c>
      <c r="D1104">
        <v>2</v>
      </c>
    </row>
    <row r="1105" spans="1:4" x14ac:dyDescent="0.25">
      <c r="A1105" s="11" t="s">
        <v>8219</v>
      </c>
      <c r="B1105">
        <v>30</v>
      </c>
      <c r="C1105" s="11" t="s">
        <v>8221</v>
      </c>
      <c r="D1105">
        <v>5</v>
      </c>
    </row>
    <row r="1106" spans="1:4" x14ac:dyDescent="0.25">
      <c r="A1106" s="11" t="s">
        <v>8219</v>
      </c>
      <c r="B1106">
        <v>100</v>
      </c>
      <c r="C1106" s="11" t="s">
        <v>8221</v>
      </c>
      <c r="D1106">
        <v>1</v>
      </c>
    </row>
    <row r="1107" spans="1:4" x14ac:dyDescent="0.25">
      <c r="A1107" s="11" t="s">
        <v>8219</v>
      </c>
      <c r="B1107">
        <v>296</v>
      </c>
      <c r="C1107" s="11" t="s">
        <v>8221</v>
      </c>
      <c r="D1107">
        <v>1</v>
      </c>
    </row>
    <row r="1108" spans="1:4" x14ac:dyDescent="0.25">
      <c r="A1108" s="11" t="s">
        <v>8219</v>
      </c>
      <c r="B1108">
        <v>1204</v>
      </c>
      <c r="C1108" s="11" t="s">
        <v>8221</v>
      </c>
      <c r="D1108">
        <v>14</v>
      </c>
    </row>
    <row r="1109" spans="1:4" x14ac:dyDescent="0.25">
      <c r="A1109" s="11" t="s">
        <v>8219</v>
      </c>
      <c r="B1109">
        <v>321</v>
      </c>
      <c r="C1109" s="11" t="s">
        <v>8221</v>
      </c>
      <c r="D1109">
        <v>26</v>
      </c>
    </row>
    <row r="1110" spans="1:4" x14ac:dyDescent="0.25">
      <c r="A1110" s="11" t="s">
        <v>8219</v>
      </c>
      <c r="B1110">
        <v>301</v>
      </c>
      <c r="C1110" s="11" t="s">
        <v>8221</v>
      </c>
      <c r="D1110">
        <v>2</v>
      </c>
    </row>
    <row r="1111" spans="1:4" x14ac:dyDescent="0.25">
      <c r="A1111" s="11" t="s">
        <v>8219</v>
      </c>
      <c r="B1111">
        <v>144</v>
      </c>
      <c r="C1111" s="11" t="s">
        <v>8221</v>
      </c>
      <c r="D1111">
        <v>1</v>
      </c>
    </row>
    <row r="1112" spans="1:4" x14ac:dyDescent="0.25">
      <c r="A1112" s="11" t="s">
        <v>8219</v>
      </c>
      <c r="B1112">
        <v>539</v>
      </c>
      <c r="C1112" s="11" t="s">
        <v>8221</v>
      </c>
      <c r="D1112">
        <v>3</v>
      </c>
    </row>
    <row r="1113" spans="1:4" x14ac:dyDescent="0.25">
      <c r="A1113" s="11" t="s">
        <v>8219</v>
      </c>
      <c r="B1113">
        <v>498</v>
      </c>
      <c r="C1113" s="11" t="s">
        <v>8221</v>
      </c>
      <c r="D1113">
        <v>7</v>
      </c>
    </row>
    <row r="1114" spans="1:4" x14ac:dyDescent="0.25">
      <c r="A1114" s="11" t="s">
        <v>8219</v>
      </c>
      <c r="B1114">
        <v>1113</v>
      </c>
      <c r="C1114" s="11" t="s">
        <v>8221</v>
      </c>
      <c r="D1114">
        <v>9</v>
      </c>
    </row>
    <row r="1115" spans="1:4" x14ac:dyDescent="0.25">
      <c r="A1115" s="11" t="s">
        <v>8219</v>
      </c>
      <c r="B1115">
        <v>988</v>
      </c>
      <c r="C1115" s="11" t="s">
        <v>8221</v>
      </c>
      <c r="D1115">
        <v>20</v>
      </c>
    </row>
    <row r="1116" spans="1:4" x14ac:dyDescent="0.25">
      <c r="A1116" s="11" t="s">
        <v>8219</v>
      </c>
      <c r="B1116">
        <v>391</v>
      </c>
      <c r="C1116" s="11" t="s">
        <v>8221</v>
      </c>
      <c r="D1116">
        <v>6</v>
      </c>
    </row>
    <row r="1117" spans="1:4" x14ac:dyDescent="0.25">
      <c r="A1117" s="11" t="s">
        <v>8219</v>
      </c>
      <c r="B1117">
        <v>28</v>
      </c>
      <c r="C1117" s="11" t="s">
        <v>8221</v>
      </c>
      <c r="D1117">
        <v>13</v>
      </c>
    </row>
    <row r="1118" spans="1:4" x14ac:dyDescent="0.25">
      <c r="A1118" s="11" t="s">
        <v>8219</v>
      </c>
      <c r="B1118">
        <v>147</v>
      </c>
      <c r="C1118" s="11" t="s">
        <v>8221</v>
      </c>
      <c r="D1118">
        <v>3</v>
      </c>
    </row>
    <row r="1119" spans="1:4" x14ac:dyDescent="0.25">
      <c r="A1119" s="11" t="s">
        <v>8219</v>
      </c>
      <c r="B1119">
        <v>680</v>
      </c>
      <c r="C1119" s="11" t="s">
        <v>8221</v>
      </c>
      <c r="D1119">
        <v>202</v>
      </c>
    </row>
    <row r="1120" spans="1:4" x14ac:dyDescent="0.25">
      <c r="A1120" s="11" t="s">
        <v>8219</v>
      </c>
      <c r="B1120">
        <v>983</v>
      </c>
      <c r="C1120" s="11" t="s">
        <v>8221</v>
      </c>
      <c r="D1120">
        <v>0</v>
      </c>
    </row>
    <row r="1121" spans="1:4" x14ac:dyDescent="0.25">
      <c r="A1121" s="11" t="s">
        <v>8219</v>
      </c>
      <c r="B1121">
        <v>79</v>
      </c>
      <c r="C1121" s="11" t="s">
        <v>8221</v>
      </c>
      <c r="D1121">
        <v>1</v>
      </c>
    </row>
    <row r="1122" spans="1:4" x14ac:dyDescent="0.25">
      <c r="A1122" s="11" t="s">
        <v>8219</v>
      </c>
      <c r="B1122">
        <v>426</v>
      </c>
      <c r="C1122" s="11" t="s">
        <v>8221</v>
      </c>
      <c r="D1122">
        <v>0</v>
      </c>
    </row>
    <row r="1123" spans="1:4" x14ac:dyDescent="0.25">
      <c r="A1123" s="11" t="s">
        <v>8219</v>
      </c>
      <c r="B1123">
        <v>96</v>
      </c>
      <c r="C1123" s="11" t="s">
        <v>8221</v>
      </c>
      <c r="D1123">
        <v>2</v>
      </c>
    </row>
    <row r="1124" spans="1:4" x14ac:dyDescent="0.25">
      <c r="A1124" s="11" t="s">
        <v>8219</v>
      </c>
      <c r="B1124">
        <v>163</v>
      </c>
      <c r="C1124" s="11" t="s">
        <v>8221</v>
      </c>
      <c r="D1124">
        <v>13</v>
      </c>
    </row>
    <row r="1125" spans="1:4" x14ac:dyDescent="0.25">
      <c r="A1125" s="11" t="s">
        <v>8219</v>
      </c>
      <c r="B1125">
        <v>2525</v>
      </c>
      <c r="C1125" s="11" t="s">
        <v>8221</v>
      </c>
      <c r="D1125">
        <v>9</v>
      </c>
    </row>
    <row r="1126" spans="1:4" x14ac:dyDescent="0.25">
      <c r="A1126" s="11" t="s">
        <v>8219</v>
      </c>
      <c r="B1126">
        <v>2035</v>
      </c>
      <c r="C1126" s="11" t="s">
        <v>8221</v>
      </c>
      <c r="D1126">
        <v>2</v>
      </c>
    </row>
    <row r="1127" spans="1:4" x14ac:dyDescent="0.25">
      <c r="A1127" s="11" t="s">
        <v>8219</v>
      </c>
      <c r="B1127">
        <v>290</v>
      </c>
      <c r="C1127" s="11" t="s">
        <v>8221</v>
      </c>
      <c r="D1127">
        <v>0</v>
      </c>
    </row>
    <row r="1128" spans="1:4" x14ac:dyDescent="0.25">
      <c r="A1128" s="11" t="s">
        <v>8219</v>
      </c>
      <c r="B1128">
        <v>1980</v>
      </c>
      <c r="C1128" s="11" t="s">
        <v>8221</v>
      </c>
      <c r="D1128">
        <v>58</v>
      </c>
    </row>
    <row r="1129" spans="1:4" x14ac:dyDescent="0.25">
      <c r="A1129" s="11" t="s">
        <v>8219</v>
      </c>
      <c r="B1129">
        <v>57</v>
      </c>
      <c r="C1129" s="11" t="s">
        <v>8221</v>
      </c>
      <c r="D1129">
        <v>2</v>
      </c>
    </row>
    <row r="1130" spans="1:4" x14ac:dyDescent="0.25">
      <c r="A1130" s="11" t="s">
        <v>8219</v>
      </c>
      <c r="B1130">
        <v>380</v>
      </c>
      <c r="C1130" s="11" t="s">
        <v>8221</v>
      </c>
      <c r="D1130">
        <v>3</v>
      </c>
    </row>
    <row r="1131" spans="1:4" x14ac:dyDescent="0.25">
      <c r="A1131" s="11" t="s">
        <v>8219</v>
      </c>
      <c r="B1131">
        <v>128</v>
      </c>
      <c r="C1131" s="11" t="s">
        <v>8221</v>
      </c>
      <c r="D1131">
        <v>0</v>
      </c>
    </row>
    <row r="1132" spans="1:4" x14ac:dyDescent="0.25">
      <c r="A1132" s="11" t="s">
        <v>8219</v>
      </c>
      <c r="B1132">
        <v>180</v>
      </c>
      <c r="C1132" s="11" t="s">
        <v>8221</v>
      </c>
      <c r="D1132">
        <v>1</v>
      </c>
    </row>
    <row r="1133" spans="1:4" x14ac:dyDescent="0.25">
      <c r="A1133" s="11" t="s">
        <v>8219</v>
      </c>
      <c r="B1133">
        <v>571</v>
      </c>
      <c r="C1133" s="11" t="s">
        <v>8221</v>
      </c>
      <c r="D1133">
        <v>0</v>
      </c>
    </row>
    <row r="1134" spans="1:4" x14ac:dyDescent="0.25">
      <c r="A1134" s="11" t="s">
        <v>8219</v>
      </c>
      <c r="B1134">
        <v>480</v>
      </c>
      <c r="C1134" s="11" t="s">
        <v>8221</v>
      </c>
      <c r="D1134">
        <v>0</v>
      </c>
    </row>
    <row r="1135" spans="1:4" x14ac:dyDescent="0.25">
      <c r="A1135" s="11" t="s">
        <v>8219</v>
      </c>
      <c r="B1135">
        <v>249</v>
      </c>
      <c r="C1135" s="11" t="s">
        <v>8221</v>
      </c>
      <c r="D1135">
        <v>3</v>
      </c>
    </row>
    <row r="1136" spans="1:4" x14ac:dyDescent="0.25">
      <c r="A1136" s="11" t="s">
        <v>8219</v>
      </c>
      <c r="B1136">
        <v>84</v>
      </c>
      <c r="C1136" s="11" t="s">
        <v>8221</v>
      </c>
      <c r="D1136">
        <v>11</v>
      </c>
    </row>
    <row r="1137" spans="1:4" x14ac:dyDescent="0.25">
      <c r="A1137" s="11" t="s">
        <v>8219</v>
      </c>
      <c r="B1137">
        <v>197</v>
      </c>
      <c r="C1137" s="11" t="s">
        <v>8221</v>
      </c>
      <c r="D1137">
        <v>6</v>
      </c>
    </row>
    <row r="1138" spans="1:4" x14ac:dyDescent="0.25">
      <c r="A1138" s="11" t="s">
        <v>8219</v>
      </c>
      <c r="B1138">
        <v>271</v>
      </c>
      <c r="C1138" s="11" t="s">
        <v>8221</v>
      </c>
      <c r="D1138">
        <v>0</v>
      </c>
    </row>
    <row r="1139" spans="1:4" x14ac:dyDescent="0.25">
      <c r="A1139" s="11" t="s">
        <v>8219</v>
      </c>
      <c r="B1139">
        <v>50</v>
      </c>
      <c r="C1139" s="11" t="s">
        <v>8221</v>
      </c>
      <c r="D1139">
        <v>67</v>
      </c>
    </row>
    <row r="1140" spans="1:4" x14ac:dyDescent="0.25">
      <c r="A1140" s="11" t="s">
        <v>8219</v>
      </c>
      <c r="B1140">
        <v>169</v>
      </c>
      <c r="C1140" s="11" t="s">
        <v>8221</v>
      </c>
      <c r="D1140">
        <v>23</v>
      </c>
    </row>
    <row r="1141" spans="1:4" x14ac:dyDescent="0.25">
      <c r="A1141" s="11" t="s">
        <v>8219</v>
      </c>
      <c r="B1141">
        <v>205</v>
      </c>
      <c r="C1141" s="11" t="s">
        <v>8221</v>
      </c>
      <c r="D1141">
        <v>72</v>
      </c>
    </row>
    <row r="1142" spans="1:4" x14ac:dyDescent="0.25">
      <c r="A1142" s="11" t="s">
        <v>8219</v>
      </c>
      <c r="B1142">
        <v>206</v>
      </c>
      <c r="C1142" s="11" t="s">
        <v>8221</v>
      </c>
      <c r="D1142">
        <v>2</v>
      </c>
    </row>
    <row r="1143" spans="1:4" x14ac:dyDescent="0.25">
      <c r="A1143" s="11" t="s">
        <v>8219</v>
      </c>
      <c r="B1143">
        <v>84</v>
      </c>
      <c r="C1143" s="11" t="s">
        <v>8221</v>
      </c>
      <c r="D1143">
        <v>15</v>
      </c>
    </row>
    <row r="1144" spans="1:4" x14ac:dyDescent="0.25">
      <c r="A1144" s="11" t="s">
        <v>8219</v>
      </c>
      <c r="B1144">
        <v>210</v>
      </c>
      <c r="C1144" s="11" t="s">
        <v>8221</v>
      </c>
      <c r="D1144">
        <v>1</v>
      </c>
    </row>
    <row r="1145" spans="1:4" x14ac:dyDescent="0.25">
      <c r="A1145" s="11" t="s">
        <v>8219</v>
      </c>
      <c r="B1145">
        <v>181</v>
      </c>
      <c r="C1145" s="11" t="s">
        <v>8221</v>
      </c>
      <c r="D1145">
        <v>2</v>
      </c>
    </row>
    <row r="1146" spans="1:4" x14ac:dyDescent="0.25">
      <c r="A1146" s="11" t="s">
        <v>8219</v>
      </c>
      <c r="B1146">
        <v>60</v>
      </c>
      <c r="C1146" s="11" t="s">
        <v>8221</v>
      </c>
      <c r="D1146">
        <v>7</v>
      </c>
    </row>
    <row r="1147" spans="1:4" x14ac:dyDescent="0.25">
      <c r="A1147" s="11" t="s">
        <v>8219</v>
      </c>
      <c r="B1147">
        <v>445</v>
      </c>
      <c r="C1147" s="11" t="s">
        <v>8221</v>
      </c>
      <c r="D1147">
        <v>16</v>
      </c>
    </row>
    <row r="1148" spans="1:4" x14ac:dyDescent="0.25">
      <c r="A1148" s="11" t="s">
        <v>8219</v>
      </c>
      <c r="B1148">
        <v>17</v>
      </c>
      <c r="C1148" s="11" t="s">
        <v>8221</v>
      </c>
      <c r="D1148">
        <v>117</v>
      </c>
    </row>
    <row r="1149" spans="1:4" x14ac:dyDescent="0.25">
      <c r="A1149" s="11" t="s">
        <v>8219</v>
      </c>
      <c r="B1149">
        <v>194</v>
      </c>
      <c r="C1149" s="11" t="s">
        <v>8221</v>
      </c>
      <c r="D1149">
        <v>2</v>
      </c>
    </row>
    <row r="1150" spans="1:4" x14ac:dyDescent="0.25">
      <c r="A1150" s="11" t="s">
        <v>8219</v>
      </c>
      <c r="B1150">
        <v>404</v>
      </c>
      <c r="C1150" s="11" t="s">
        <v>8221</v>
      </c>
      <c r="D1150">
        <v>7</v>
      </c>
    </row>
    <row r="1151" spans="1:4" x14ac:dyDescent="0.25">
      <c r="A1151" s="11" t="s">
        <v>8219</v>
      </c>
      <c r="B1151">
        <v>194</v>
      </c>
      <c r="C1151" s="11" t="s">
        <v>8221</v>
      </c>
      <c r="D1151">
        <v>3</v>
      </c>
    </row>
    <row r="1152" spans="1:4" x14ac:dyDescent="0.25">
      <c r="A1152" s="11" t="s">
        <v>8219</v>
      </c>
      <c r="B1152">
        <v>902</v>
      </c>
      <c r="C1152" s="11" t="s">
        <v>8221</v>
      </c>
      <c r="D1152">
        <v>20</v>
      </c>
    </row>
    <row r="1153" spans="1:4" x14ac:dyDescent="0.25">
      <c r="A1153" s="11" t="s">
        <v>8219</v>
      </c>
      <c r="B1153">
        <v>1670</v>
      </c>
      <c r="C1153" s="11" t="s">
        <v>8221</v>
      </c>
      <c r="D1153">
        <v>50</v>
      </c>
    </row>
    <row r="1154" spans="1:4" x14ac:dyDescent="0.25">
      <c r="A1154" s="11" t="s">
        <v>8219</v>
      </c>
      <c r="B1154">
        <v>1328</v>
      </c>
      <c r="C1154" s="11" t="s">
        <v>8221</v>
      </c>
      <c r="D1154">
        <v>2</v>
      </c>
    </row>
    <row r="1155" spans="1:4" x14ac:dyDescent="0.25">
      <c r="A1155" s="11" t="s">
        <v>8219</v>
      </c>
      <c r="B1155">
        <v>944</v>
      </c>
      <c r="C1155" s="11" t="s">
        <v>8221</v>
      </c>
      <c r="D1155">
        <v>3</v>
      </c>
    </row>
    <row r="1156" spans="1:4" x14ac:dyDescent="0.25">
      <c r="A1156" s="11" t="s">
        <v>8219</v>
      </c>
      <c r="B1156">
        <v>147</v>
      </c>
      <c r="C1156" s="11" t="s">
        <v>8221</v>
      </c>
      <c r="D1156">
        <v>27</v>
      </c>
    </row>
    <row r="1157" spans="1:4" x14ac:dyDescent="0.25">
      <c r="A1157" s="11" t="s">
        <v>8219</v>
      </c>
      <c r="B1157">
        <v>99</v>
      </c>
      <c r="C1157" s="11" t="s">
        <v>8221</v>
      </c>
      <c r="D1157">
        <v>7</v>
      </c>
    </row>
    <row r="1158" spans="1:4" x14ac:dyDescent="0.25">
      <c r="A1158" s="11" t="s">
        <v>8219</v>
      </c>
      <c r="B1158">
        <v>79</v>
      </c>
      <c r="C1158" s="11" t="s">
        <v>8221</v>
      </c>
      <c r="D1158">
        <v>5</v>
      </c>
    </row>
    <row r="1159" spans="1:4" x14ac:dyDescent="0.25">
      <c r="A1159" s="11" t="s">
        <v>8219</v>
      </c>
      <c r="B1159">
        <v>75</v>
      </c>
      <c r="C1159" s="11" t="s">
        <v>8221</v>
      </c>
      <c r="D1159">
        <v>0</v>
      </c>
    </row>
    <row r="1160" spans="1:4" x14ac:dyDescent="0.25">
      <c r="A1160" s="11" t="s">
        <v>8219</v>
      </c>
      <c r="B1160">
        <v>207</v>
      </c>
      <c r="C1160" s="11" t="s">
        <v>8221</v>
      </c>
      <c r="D1160">
        <v>3</v>
      </c>
    </row>
    <row r="1161" spans="1:4" x14ac:dyDescent="0.25">
      <c r="A1161" s="11" t="s">
        <v>8219</v>
      </c>
      <c r="B1161">
        <v>102</v>
      </c>
      <c r="C1161" s="11" t="s">
        <v>8221</v>
      </c>
      <c r="D1161">
        <v>6</v>
      </c>
    </row>
    <row r="1162" spans="1:4" x14ac:dyDescent="0.25">
      <c r="A1162" s="11" t="s">
        <v>8219</v>
      </c>
      <c r="B1162">
        <v>32</v>
      </c>
      <c r="C1162" s="11" t="s">
        <v>8221</v>
      </c>
      <c r="D1162">
        <v>9</v>
      </c>
    </row>
    <row r="1163" spans="1:4" x14ac:dyDescent="0.25">
      <c r="A1163" s="11" t="s">
        <v>8219</v>
      </c>
      <c r="B1163">
        <v>480</v>
      </c>
      <c r="C1163" s="11" t="s">
        <v>8221</v>
      </c>
      <c r="D1163">
        <v>3</v>
      </c>
    </row>
    <row r="1164" spans="1:4" x14ac:dyDescent="0.25">
      <c r="A1164" s="11" t="s">
        <v>8219</v>
      </c>
      <c r="B1164">
        <v>11</v>
      </c>
      <c r="C1164" s="11" t="s">
        <v>8221</v>
      </c>
      <c r="D1164">
        <v>2</v>
      </c>
    </row>
    <row r="1165" spans="1:4" x14ac:dyDescent="0.25">
      <c r="A1165" s="11" t="s">
        <v>8219</v>
      </c>
      <c r="B1165">
        <v>12</v>
      </c>
      <c r="C1165" s="11" t="s">
        <v>8221</v>
      </c>
      <c r="D1165">
        <v>3</v>
      </c>
    </row>
    <row r="1166" spans="1:4" x14ac:dyDescent="0.25">
      <c r="A1166" s="11" t="s">
        <v>8219</v>
      </c>
      <c r="B1166">
        <v>48</v>
      </c>
      <c r="C1166" s="11" t="s">
        <v>8221</v>
      </c>
      <c r="D1166">
        <v>45</v>
      </c>
    </row>
    <row r="1167" spans="1:4" x14ac:dyDescent="0.25">
      <c r="A1167" s="11" t="s">
        <v>8219</v>
      </c>
      <c r="B1167">
        <v>59</v>
      </c>
      <c r="C1167" s="11" t="s">
        <v>8221</v>
      </c>
      <c r="D1167">
        <v>9</v>
      </c>
    </row>
    <row r="1168" spans="1:4" x14ac:dyDescent="0.25">
      <c r="A1168" s="11" t="s">
        <v>8219</v>
      </c>
      <c r="B1168">
        <v>79</v>
      </c>
      <c r="C1168" s="11" t="s">
        <v>8221</v>
      </c>
      <c r="D1168">
        <v>9</v>
      </c>
    </row>
    <row r="1169" spans="1:4" x14ac:dyDescent="0.25">
      <c r="A1169" s="11" t="s">
        <v>8219</v>
      </c>
      <c r="B1169">
        <v>14</v>
      </c>
      <c r="C1169" s="11" t="s">
        <v>8221</v>
      </c>
      <c r="D1169">
        <v>21</v>
      </c>
    </row>
    <row r="1170" spans="1:4" x14ac:dyDescent="0.25">
      <c r="A1170" s="11" t="s">
        <v>8219</v>
      </c>
      <c r="B1170">
        <v>106</v>
      </c>
      <c r="C1170" s="11" t="s">
        <v>8221</v>
      </c>
      <c r="D1170">
        <v>17</v>
      </c>
    </row>
    <row r="1171" spans="1:4" x14ac:dyDescent="0.25">
      <c r="A1171" s="11" t="s">
        <v>8219</v>
      </c>
      <c r="B1171">
        <v>25</v>
      </c>
      <c r="C1171" s="11" t="s">
        <v>8221</v>
      </c>
      <c r="D1171">
        <v>1</v>
      </c>
    </row>
    <row r="1172" spans="1:4" x14ac:dyDescent="0.25">
      <c r="A1172" s="11" t="s">
        <v>8219</v>
      </c>
      <c r="B1172">
        <v>25</v>
      </c>
      <c r="C1172" s="11" t="s">
        <v>8221</v>
      </c>
      <c r="D1172">
        <v>1</v>
      </c>
    </row>
    <row r="1173" spans="1:4" x14ac:dyDescent="0.25">
      <c r="A1173" s="11" t="s">
        <v>8219</v>
      </c>
      <c r="B1173">
        <v>29</v>
      </c>
      <c r="C1173" s="11" t="s">
        <v>8221</v>
      </c>
      <c r="D1173">
        <v>14</v>
      </c>
    </row>
    <row r="1174" spans="1:4" x14ac:dyDescent="0.25">
      <c r="A1174" s="11" t="s">
        <v>8219</v>
      </c>
      <c r="B1174">
        <v>43</v>
      </c>
      <c r="C1174" s="11" t="s">
        <v>8221</v>
      </c>
      <c r="D1174">
        <v>42</v>
      </c>
    </row>
    <row r="1175" spans="1:4" x14ac:dyDescent="0.25">
      <c r="A1175" s="11" t="s">
        <v>8219</v>
      </c>
      <c r="B1175">
        <v>46</v>
      </c>
      <c r="C1175" s="11" t="s">
        <v>8221</v>
      </c>
      <c r="D1175">
        <v>27</v>
      </c>
    </row>
    <row r="1176" spans="1:4" x14ac:dyDescent="0.25">
      <c r="A1176" s="11" t="s">
        <v>8219</v>
      </c>
      <c r="B1176">
        <v>27</v>
      </c>
      <c r="C1176" s="11" t="s">
        <v>8221</v>
      </c>
      <c r="D1176">
        <v>5</v>
      </c>
    </row>
    <row r="1177" spans="1:4" x14ac:dyDescent="0.25">
      <c r="A1177" s="11" t="s">
        <v>8219</v>
      </c>
      <c r="B1177">
        <v>112</v>
      </c>
      <c r="C1177" s="11" t="s">
        <v>8221</v>
      </c>
      <c r="D1177">
        <v>13</v>
      </c>
    </row>
    <row r="1178" spans="1:4" x14ac:dyDescent="0.25">
      <c r="A1178" s="11" t="s">
        <v>8219</v>
      </c>
      <c r="B1178">
        <v>34</v>
      </c>
      <c r="C1178" s="11" t="s">
        <v>8221</v>
      </c>
      <c r="D1178">
        <v>12</v>
      </c>
    </row>
    <row r="1179" spans="1:4" x14ac:dyDescent="0.25">
      <c r="A1179" s="11" t="s">
        <v>8219</v>
      </c>
      <c r="B1179">
        <v>145</v>
      </c>
      <c r="C1179" s="11" t="s">
        <v>8221</v>
      </c>
      <c r="D1179">
        <v>90</v>
      </c>
    </row>
    <row r="1180" spans="1:4" x14ac:dyDescent="0.25">
      <c r="A1180" s="11" t="s">
        <v>8219</v>
      </c>
      <c r="B1180">
        <v>19</v>
      </c>
      <c r="C1180" s="11" t="s">
        <v>8221</v>
      </c>
      <c r="D1180">
        <v>2</v>
      </c>
    </row>
    <row r="1181" spans="1:4" x14ac:dyDescent="0.25">
      <c r="A1181" s="11" t="s">
        <v>8219</v>
      </c>
      <c r="B1181">
        <v>288</v>
      </c>
      <c r="C1181" s="11" t="s">
        <v>8221</v>
      </c>
      <c r="D1181">
        <v>5</v>
      </c>
    </row>
    <row r="1182" spans="1:4" x14ac:dyDescent="0.25">
      <c r="A1182" s="11" t="s">
        <v>8219</v>
      </c>
      <c r="B1182">
        <v>14</v>
      </c>
      <c r="C1182" s="11" t="s">
        <v>8221</v>
      </c>
      <c r="D1182">
        <v>31</v>
      </c>
    </row>
    <row r="1183" spans="1:4" x14ac:dyDescent="0.25">
      <c r="A1183" s="11" t="s">
        <v>8219</v>
      </c>
      <c r="B1183">
        <v>7</v>
      </c>
      <c r="C1183" s="11" t="s">
        <v>8221</v>
      </c>
      <c r="D1183">
        <v>4</v>
      </c>
    </row>
    <row r="1184" spans="1:4" x14ac:dyDescent="0.25">
      <c r="A1184" s="11" t="s">
        <v>8219</v>
      </c>
      <c r="B1184">
        <v>211</v>
      </c>
      <c r="C1184" s="11" t="s">
        <v>8221</v>
      </c>
      <c r="D1184">
        <v>29</v>
      </c>
    </row>
    <row r="1185" spans="1:4" x14ac:dyDescent="0.25">
      <c r="A1185" s="11" t="s">
        <v>8219</v>
      </c>
      <c r="B1185">
        <v>85</v>
      </c>
      <c r="C1185" s="11" t="s">
        <v>8221</v>
      </c>
      <c r="D1185">
        <v>2</v>
      </c>
    </row>
    <row r="1186" spans="1:4" x14ac:dyDescent="0.25">
      <c r="A1186" s="11" t="s">
        <v>8219</v>
      </c>
      <c r="B1186">
        <v>103</v>
      </c>
      <c r="C1186" s="11" t="s">
        <v>8221</v>
      </c>
      <c r="D1186">
        <v>114</v>
      </c>
    </row>
    <row r="1187" spans="1:4" x14ac:dyDescent="0.25">
      <c r="A1187" s="11" t="s">
        <v>8219</v>
      </c>
      <c r="B1187">
        <v>113</v>
      </c>
      <c r="C1187" s="11" t="s">
        <v>8221</v>
      </c>
      <c r="D1187">
        <v>1</v>
      </c>
    </row>
    <row r="1188" spans="1:4" x14ac:dyDescent="0.25">
      <c r="A1188" s="11" t="s">
        <v>8219</v>
      </c>
      <c r="B1188">
        <v>167</v>
      </c>
      <c r="C1188" s="11" t="s">
        <v>8221</v>
      </c>
      <c r="D1188">
        <v>76</v>
      </c>
    </row>
    <row r="1189" spans="1:4" x14ac:dyDescent="0.25">
      <c r="A1189" s="11" t="s">
        <v>8219</v>
      </c>
      <c r="B1189">
        <v>73</v>
      </c>
      <c r="C1189" s="11" t="s">
        <v>8221</v>
      </c>
      <c r="D1189">
        <v>9</v>
      </c>
    </row>
    <row r="1190" spans="1:4" x14ac:dyDescent="0.25">
      <c r="A1190" s="11" t="s">
        <v>8219</v>
      </c>
      <c r="B1190">
        <v>75</v>
      </c>
      <c r="C1190" s="11" t="s">
        <v>8221</v>
      </c>
      <c r="D1190">
        <v>37</v>
      </c>
    </row>
    <row r="1191" spans="1:4" x14ac:dyDescent="0.25">
      <c r="A1191" s="11" t="s">
        <v>8219</v>
      </c>
      <c r="B1191">
        <v>614</v>
      </c>
      <c r="C1191" s="11" t="s">
        <v>8221</v>
      </c>
      <c r="D1191">
        <v>0</v>
      </c>
    </row>
    <row r="1192" spans="1:4" x14ac:dyDescent="0.25">
      <c r="A1192" s="11" t="s">
        <v>8219</v>
      </c>
      <c r="B1192">
        <v>107</v>
      </c>
      <c r="C1192" s="11" t="s">
        <v>8221</v>
      </c>
      <c r="D1192">
        <v>1</v>
      </c>
    </row>
    <row r="1193" spans="1:4" x14ac:dyDescent="0.25">
      <c r="A1193" s="11" t="s">
        <v>8219</v>
      </c>
      <c r="B1193">
        <v>1224</v>
      </c>
      <c r="C1193" s="11" t="s">
        <v>8221</v>
      </c>
      <c r="D1193">
        <v>10</v>
      </c>
    </row>
    <row r="1194" spans="1:4" x14ac:dyDescent="0.25">
      <c r="A1194" s="11" t="s">
        <v>8219</v>
      </c>
      <c r="B1194">
        <v>104</v>
      </c>
      <c r="C1194" s="11" t="s">
        <v>8221</v>
      </c>
      <c r="D1194">
        <v>1</v>
      </c>
    </row>
    <row r="1195" spans="1:4" x14ac:dyDescent="0.25">
      <c r="A1195" s="11" t="s">
        <v>8219</v>
      </c>
      <c r="B1195">
        <v>79</v>
      </c>
      <c r="C1195" s="11" t="s">
        <v>8221</v>
      </c>
      <c r="D1195">
        <v>2</v>
      </c>
    </row>
    <row r="1196" spans="1:4" x14ac:dyDescent="0.25">
      <c r="A1196" s="11" t="s">
        <v>8219</v>
      </c>
      <c r="B1196">
        <v>157</v>
      </c>
      <c r="C1196" s="11" t="s">
        <v>8221</v>
      </c>
      <c r="D1196">
        <v>1</v>
      </c>
    </row>
    <row r="1197" spans="1:4" x14ac:dyDescent="0.25">
      <c r="A1197" s="11" t="s">
        <v>8219</v>
      </c>
      <c r="B1197">
        <v>50</v>
      </c>
      <c r="C1197" s="11" t="s">
        <v>8221</v>
      </c>
      <c r="D1197">
        <v>10</v>
      </c>
    </row>
    <row r="1198" spans="1:4" x14ac:dyDescent="0.25">
      <c r="A1198" s="11" t="s">
        <v>8219</v>
      </c>
      <c r="B1198">
        <v>64</v>
      </c>
      <c r="C1198" s="11" t="s">
        <v>8221</v>
      </c>
      <c r="D1198">
        <v>1</v>
      </c>
    </row>
    <row r="1199" spans="1:4" x14ac:dyDescent="0.25">
      <c r="A1199" s="11" t="s">
        <v>8219</v>
      </c>
      <c r="B1199">
        <v>200</v>
      </c>
      <c r="C1199" s="11" t="s">
        <v>8221</v>
      </c>
      <c r="D1199">
        <v>19</v>
      </c>
    </row>
    <row r="1200" spans="1:4" x14ac:dyDescent="0.25">
      <c r="A1200" s="11" t="s">
        <v>8219</v>
      </c>
      <c r="B1200">
        <v>22</v>
      </c>
      <c r="C1200" s="11" t="s">
        <v>8221</v>
      </c>
      <c r="D1200">
        <v>0</v>
      </c>
    </row>
    <row r="1201" spans="1:4" x14ac:dyDescent="0.25">
      <c r="A1201" s="11" t="s">
        <v>8219</v>
      </c>
      <c r="B1201">
        <v>163</v>
      </c>
      <c r="C1201" s="11" t="s">
        <v>8221</v>
      </c>
      <c r="D1201">
        <v>4</v>
      </c>
    </row>
    <row r="1202" spans="1:4" x14ac:dyDescent="0.25">
      <c r="A1202" s="11" t="s">
        <v>8219</v>
      </c>
      <c r="B1202">
        <v>77</v>
      </c>
      <c r="C1202" s="11" t="s">
        <v>8221</v>
      </c>
      <c r="D1202">
        <v>8</v>
      </c>
    </row>
    <row r="1203" spans="1:4" x14ac:dyDescent="0.25">
      <c r="A1203" s="11" t="s">
        <v>8219</v>
      </c>
      <c r="B1203">
        <v>89</v>
      </c>
      <c r="C1203" s="11" t="s">
        <v>8221</v>
      </c>
      <c r="D1203">
        <v>24</v>
      </c>
    </row>
    <row r="1204" spans="1:4" x14ac:dyDescent="0.25">
      <c r="A1204" s="11" t="s">
        <v>8219</v>
      </c>
      <c r="B1204">
        <v>64</v>
      </c>
      <c r="C1204" s="11" t="s">
        <v>8221</v>
      </c>
      <c r="D1204">
        <v>0</v>
      </c>
    </row>
    <row r="1205" spans="1:4" x14ac:dyDescent="0.25">
      <c r="A1205" s="11" t="s">
        <v>8219</v>
      </c>
      <c r="B1205">
        <v>537</v>
      </c>
      <c r="C1205" s="11" t="s">
        <v>8221</v>
      </c>
      <c r="D1205">
        <v>39</v>
      </c>
    </row>
    <row r="1206" spans="1:4" x14ac:dyDescent="0.25">
      <c r="A1206" s="11" t="s">
        <v>8219</v>
      </c>
      <c r="B1206">
        <v>125</v>
      </c>
      <c r="C1206" s="11" t="s">
        <v>8221</v>
      </c>
      <c r="D1206">
        <v>6</v>
      </c>
    </row>
    <row r="1207" spans="1:4" x14ac:dyDescent="0.25">
      <c r="A1207" s="11" t="s">
        <v>8219</v>
      </c>
      <c r="B1207">
        <v>163</v>
      </c>
      <c r="C1207" s="11" t="s">
        <v>8221</v>
      </c>
      <c r="D1207">
        <v>4</v>
      </c>
    </row>
    <row r="1208" spans="1:4" x14ac:dyDescent="0.25">
      <c r="A1208" s="11" t="s">
        <v>8219</v>
      </c>
      <c r="B1208">
        <v>283</v>
      </c>
      <c r="C1208" s="11" t="s">
        <v>8221</v>
      </c>
      <c r="D1208">
        <v>3</v>
      </c>
    </row>
    <row r="1209" spans="1:4" x14ac:dyDescent="0.25">
      <c r="A1209" s="11" t="s">
        <v>8219</v>
      </c>
      <c r="B1209">
        <v>352</v>
      </c>
      <c r="C1209" s="11" t="s">
        <v>8221</v>
      </c>
      <c r="D1209">
        <v>53</v>
      </c>
    </row>
    <row r="1210" spans="1:4" x14ac:dyDescent="0.25">
      <c r="A1210" s="11" t="s">
        <v>8219</v>
      </c>
      <c r="B1210">
        <v>94</v>
      </c>
      <c r="C1210" s="11" t="s">
        <v>8221</v>
      </c>
      <c r="D1210">
        <v>1</v>
      </c>
    </row>
    <row r="1211" spans="1:4" x14ac:dyDescent="0.25">
      <c r="A1211" s="11" t="s">
        <v>8219</v>
      </c>
      <c r="B1211">
        <v>67</v>
      </c>
      <c r="C1211" s="11" t="s">
        <v>8221</v>
      </c>
      <c r="D1211">
        <v>2</v>
      </c>
    </row>
    <row r="1212" spans="1:4" x14ac:dyDescent="0.25">
      <c r="A1212" s="11" t="s">
        <v>8219</v>
      </c>
      <c r="B1212">
        <v>221</v>
      </c>
      <c r="C1212" s="11" t="s">
        <v>8221</v>
      </c>
      <c r="D1212">
        <v>25</v>
      </c>
    </row>
    <row r="1213" spans="1:4" x14ac:dyDescent="0.25">
      <c r="A1213" s="11" t="s">
        <v>8219</v>
      </c>
      <c r="B1213">
        <v>2165</v>
      </c>
      <c r="C1213" s="11" t="s">
        <v>8221</v>
      </c>
      <c r="D1213">
        <v>6</v>
      </c>
    </row>
    <row r="1214" spans="1:4" x14ac:dyDescent="0.25">
      <c r="A1214" s="11" t="s">
        <v>8219</v>
      </c>
      <c r="B1214">
        <v>179</v>
      </c>
      <c r="C1214" s="11" t="s">
        <v>8221</v>
      </c>
      <c r="D1214">
        <v>0</v>
      </c>
    </row>
    <row r="1215" spans="1:4" x14ac:dyDescent="0.25">
      <c r="A1215" s="11" t="s">
        <v>8219</v>
      </c>
      <c r="B1215">
        <v>123</v>
      </c>
      <c r="C1215" s="11" t="s">
        <v>8221</v>
      </c>
      <c r="D1215">
        <v>12</v>
      </c>
    </row>
    <row r="1216" spans="1:4" x14ac:dyDescent="0.25">
      <c r="A1216" s="11" t="s">
        <v>8219</v>
      </c>
      <c r="B1216">
        <v>1104</v>
      </c>
      <c r="C1216" s="11" t="s">
        <v>8221</v>
      </c>
      <c r="D1216">
        <v>0</v>
      </c>
    </row>
    <row r="1217" spans="1:4" x14ac:dyDescent="0.25">
      <c r="A1217" s="11" t="s">
        <v>8219</v>
      </c>
      <c r="B1217">
        <v>403</v>
      </c>
      <c r="C1217" s="11" t="s">
        <v>8221</v>
      </c>
      <c r="D1217">
        <v>36</v>
      </c>
    </row>
    <row r="1218" spans="1:4" x14ac:dyDescent="0.25">
      <c r="A1218" s="11" t="s">
        <v>8219</v>
      </c>
      <c r="B1218">
        <v>0</v>
      </c>
      <c r="C1218" s="11" t="s">
        <v>8221</v>
      </c>
      <c r="D1218">
        <v>82</v>
      </c>
    </row>
    <row r="1219" spans="1:4" x14ac:dyDescent="0.25">
      <c r="A1219" s="11" t="s">
        <v>8219</v>
      </c>
      <c r="B1219">
        <v>372</v>
      </c>
      <c r="C1219" s="11" t="s">
        <v>8221</v>
      </c>
      <c r="D1219">
        <v>2</v>
      </c>
    </row>
    <row r="1220" spans="1:4" x14ac:dyDescent="0.25">
      <c r="A1220" s="11" t="s">
        <v>8219</v>
      </c>
      <c r="B1220">
        <v>311</v>
      </c>
      <c r="C1220" s="11" t="s">
        <v>8221</v>
      </c>
      <c r="D1220">
        <v>1</v>
      </c>
    </row>
    <row r="1221" spans="1:4" x14ac:dyDescent="0.25">
      <c r="A1221" s="11" t="s">
        <v>8219</v>
      </c>
      <c r="B1221">
        <v>61</v>
      </c>
      <c r="C1221" s="11" t="s">
        <v>8221</v>
      </c>
      <c r="D1221">
        <v>59</v>
      </c>
    </row>
    <row r="1222" spans="1:4" x14ac:dyDescent="0.25">
      <c r="A1222" s="11" t="s">
        <v>8219</v>
      </c>
      <c r="B1222">
        <v>115</v>
      </c>
      <c r="C1222" s="11" t="s">
        <v>8221</v>
      </c>
      <c r="D1222">
        <v>1</v>
      </c>
    </row>
    <row r="1223" spans="1:4" x14ac:dyDescent="0.25">
      <c r="A1223" s="11" t="s">
        <v>8219</v>
      </c>
      <c r="B1223">
        <v>111</v>
      </c>
      <c r="C1223" s="11" t="s">
        <v>8221</v>
      </c>
      <c r="D1223">
        <v>31</v>
      </c>
    </row>
    <row r="1224" spans="1:4" x14ac:dyDescent="0.25">
      <c r="A1224" s="11" t="s">
        <v>8219</v>
      </c>
      <c r="B1224">
        <v>337</v>
      </c>
      <c r="C1224" s="11" t="s">
        <v>8221</v>
      </c>
      <c r="D1224">
        <v>18</v>
      </c>
    </row>
    <row r="1225" spans="1:4" x14ac:dyDescent="0.25">
      <c r="A1225" s="11" t="s">
        <v>8219</v>
      </c>
      <c r="B1225">
        <v>9</v>
      </c>
      <c r="C1225" s="11" t="s">
        <v>8221</v>
      </c>
      <c r="D1225">
        <v>10</v>
      </c>
    </row>
    <row r="1226" spans="1:4" x14ac:dyDescent="0.25">
      <c r="A1226" s="11" t="s">
        <v>8219</v>
      </c>
      <c r="B1226">
        <v>120</v>
      </c>
      <c r="C1226" s="11" t="s">
        <v>8221</v>
      </c>
      <c r="D1226">
        <v>0</v>
      </c>
    </row>
    <row r="1227" spans="1:4" x14ac:dyDescent="0.25">
      <c r="A1227" s="11" t="s">
        <v>8219</v>
      </c>
      <c r="B1227">
        <v>102</v>
      </c>
      <c r="C1227" s="11" t="s">
        <v>8221</v>
      </c>
      <c r="D1227">
        <v>14</v>
      </c>
    </row>
    <row r="1228" spans="1:4" x14ac:dyDescent="0.25">
      <c r="A1228" s="11" t="s">
        <v>8219</v>
      </c>
      <c r="B1228">
        <v>186</v>
      </c>
      <c r="C1228" s="11" t="s">
        <v>8221</v>
      </c>
      <c r="D1228">
        <v>2</v>
      </c>
    </row>
    <row r="1229" spans="1:4" x14ac:dyDescent="0.25">
      <c r="A1229" s="11" t="s">
        <v>8219</v>
      </c>
      <c r="B1229">
        <v>15</v>
      </c>
      <c r="C1229" s="11" t="s">
        <v>8221</v>
      </c>
      <c r="D1229">
        <v>1</v>
      </c>
    </row>
    <row r="1230" spans="1:4" x14ac:dyDescent="0.25">
      <c r="A1230" s="11" t="s">
        <v>8219</v>
      </c>
      <c r="B1230">
        <v>67</v>
      </c>
      <c r="C1230" s="11" t="s">
        <v>8221</v>
      </c>
      <c r="D1230">
        <v>3</v>
      </c>
    </row>
    <row r="1231" spans="1:4" x14ac:dyDescent="0.25">
      <c r="A1231" s="11" t="s">
        <v>8219</v>
      </c>
      <c r="B1231">
        <v>130</v>
      </c>
      <c r="C1231" s="11" t="s">
        <v>8221</v>
      </c>
      <c r="D1231">
        <v>0</v>
      </c>
    </row>
    <row r="1232" spans="1:4" x14ac:dyDescent="0.25">
      <c r="A1232" s="11" t="s">
        <v>8219</v>
      </c>
      <c r="B1232">
        <v>16</v>
      </c>
      <c r="C1232" s="11" t="s">
        <v>8221</v>
      </c>
      <c r="D1232">
        <v>2</v>
      </c>
    </row>
    <row r="1233" spans="1:4" x14ac:dyDescent="0.25">
      <c r="A1233" s="11" t="s">
        <v>8219</v>
      </c>
      <c r="B1233">
        <v>67</v>
      </c>
      <c r="C1233" s="11" t="s">
        <v>8221</v>
      </c>
      <c r="D1233">
        <v>0</v>
      </c>
    </row>
    <row r="1234" spans="1:4" x14ac:dyDescent="0.25">
      <c r="A1234" s="11" t="s">
        <v>8219</v>
      </c>
      <c r="B1234">
        <v>124</v>
      </c>
      <c r="C1234" s="11" t="s">
        <v>8221</v>
      </c>
      <c r="D1234">
        <v>12</v>
      </c>
    </row>
    <row r="1235" spans="1:4" x14ac:dyDescent="0.25">
      <c r="A1235" s="11" t="s">
        <v>8219</v>
      </c>
      <c r="B1235">
        <v>80</v>
      </c>
      <c r="C1235" s="11" t="s">
        <v>8221</v>
      </c>
      <c r="D1235">
        <v>1</v>
      </c>
    </row>
    <row r="1236" spans="1:4" x14ac:dyDescent="0.25">
      <c r="A1236" s="11" t="s">
        <v>8219</v>
      </c>
      <c r="B1236">
        <v>282</v>
      </c>
      <c r="C1236" s="11" t="s">
        <v>8221</v>
      </c>
      <c r="D1236">
        <v>8</v>
      </c>
    </row>
    <row r="1237" spans="1:4" x14ac:dyDescent="0.25">
      <c r="A1237" s="11" t="s">
        <v>8219</v>
      </c>
      <c r="B1237">
        <v>68</v>
      </c>
      <c r="C1237" s="11" t="s">
        <v>8221</v>
      </c>
      <c r="D1237">
        <v>2</v>
      </c>
    </row>
    <row r="1238" spans="1:4" x14ac:dyDescent="0.25">
      <c r="A1238" s="11" t="s">
        <v>8219</v>
      </c>
      <c r="B1238">
        <v>86</v>
      </c>
      <c r="C1238" s="11" t="s">
        <v>8221</v>
      </c>
      <c r="D1238">
        <v>73</v>
      </c>
    </row>
    <row r="1239" spans="1:4" x14ac:dyDescent="0.25">
      <c r="A1239" s="11" t="s">
        <v>8219</v>
      </c>
      <c r="B1239">
        <v>115</v>
      </c>
      <c r="C1239" s="11" t="s">
        <v>8221</v>
      </c>
      <c r="D1239">
        <v>5</v>
      </c>
    </row>
    <row r="1240" spans="1:4" x14ac:dyDescent="0.25">
      <c r="A1240" s="11" t="s">
        <v>8219</v>
      </c>
      <c r="B1240">
        <v>75</v>
      </c>
      <c r="C1240" s="11" t="s">
        <v>8221</v>
      </c>
      <c r="D1240">
        <v>1</v>
      </c>
    </row>
    <row r="1241" spans="1:4" x14ac:dyDescent="0.25">
      <c r="A1241" s="11" t="s">
        <v>8219</v>
      </c>
      <c r="B1241">
        <v>43</v>
      </c>
      <c r="C1241" s="11" t="s">
        <v>8221</v>
      </c>
      <c r="D1241">
        <v>12</v>
      </c>
    </row>
    <row r="1242" spans="1:4" x14ac:dyDescent="0.25">
      <c r="A1242" s="11" t="s">
        <v>8219</v>
      </c>
      <c r="B1242">
        <v>48</v>
      </c>
      <c r="C1242" s="11" t="s">
        <v>8221</v>
      </c>
      <c r="D1242">
        <v>4</v>
      </c>
    </row>
    <row r="1243" spans="1:4" x14ac:dyDescent="0.25">
      <c r="A1243" s="11" t="s">
        <v>8219</v>
      </c>
      <c r="B1243">
        <v>52</v>
      </c>
      <c r="C1243" s="11" t="s">
        <v>8221</v>
      </c>
      <c r="D1243">
        <v>0</v>
      </c>
    </row>
    <row r="1244" spans="1:4" x14ac:dyDescent="0.25">
      <c r="A1244" s="11" t="s">
        <v>8219</v>
      </c>
      <c r="B1244">
        <v>43</v>
      </c>
      <c r="C1244" s="11" t="s">
        <v>8221</v>
      </c>
      <c r="D1244">
        <v>7</v>
      </c>
    </row>
    <row r="1245" spans="1:4" x14ac:dyDescent="0.25">
      <c r="A1245" s="11" t="s">
        <v>8219</v>
      </c>
      <c r="B1245">
        <v>58</v>
      </c>
      <c r="C1245" s="11" t="s">
        <v>8221</v>
      </c>
      <c r="D1245">
        <v>2</v>
      </c>
    </row>
    <row r="1246" spans="1:4" x14ac:dyDescent="0.25">
      <c r="A1246" s="11" t="s">
        <v>8219</v>
      </c>
      <c r="B1246">
        <v>47</v>
      </c>
      <c r="C1246" s="11" t="s">
        <v>8221</v>
      </c>
      <c r="D1246">
        <v>1</v>
      </c>
    </row>
    <row r="1247" spans="1:4" x14ac:dyDescent="0.25">
      <c r="A1247" s="11" t="s">
        <v>8219</v>
      </c>
      <c r="B1247">
        <v>36</v>
      </c>
      <c r="C1247" s="11" t="s">
        <v>8221</v>
      </c>
      <c r="D1247">
        <v>4</v>
      </c>
    </row>
    <row r="1248" spans="1:4" x14ac:dyDescent="0.25">
      <c r="A1248" s="11" t="s">
        <v>8219</v>
      </c>
      <c r="B1248">
        <v>17</v>
      </c>
      <c r="C1248" s="11" t="s">
        <v>8221</v>
      </c>
      <c r="D1248">
        <v>6</v>
      </c>
    </row>
    <row r="1249" spans="1:4" x14ac:dyDescent="0.25">
      <c r="A1249" s="11" t="s">
        <v>8219</v>
      </c>
      <c r="B1249">
        <v>104</v>
      </c>
      <c r="C1249" s="11" t="s">
        <v>8221</v>
      </c>
      <c r="D1249">
        <v>8</v>
      </c>
    </row>
    <row r="1250" spans="1:4" x14ac:dyDescent="0.25">
      <c r="A1250" s="11" t="s">
        <v>8219</v>
      </c>
      <c r="B1250">
        <v>47</v>
      </c>
      <c r="C1250" s="11" t="s">
        <v>8221</v>
      </c>
      <c r="D1250">
        <v>14</v>
      </c>
    </row>
    <row r="1251" spans="1:4" x14ac:dyDescent="0.25">
      <c r="A1251" s="11" t="s">
        <v>8219</v>
      </c>
      <c r="B1251">
        <v>38</v>
      </c>
      <c r="C1251" s="11" t="s">
        <v>8221</v>
      </c>
      <c r="D1251">
        <v>0</v>
      </c>
    </row>
    <row r="1252" spans="1:4" x14ac:dyDescent="0.25">
      <c r="A1252" s="11" t="s">
        <v>8219</v>
      </c>
      <c r="B1252">
        <v>81</v>
      </c>
      <c r="C1252" s="11" t="s">
        <v>8221</v>
      </c>
      <c r="D1252">
        <v>4</v>
      </c>
    </row>
    <row r="1253" spans="1:4" x14ac:dyDescent="0.25">
      <c r="A1253" s="11" t="s">
        <v>8219</v>
      </c>
      <c r="B1253">
        <v>55</v>
      </c>
      <c r="C1253" s="11" t="s">
        <v>8221</v>
      </c>
      <c r="D1253">
        <v>0</v>
      </c>
    </row>
    <row r="1254" spans="1:4" x14ac:dyDescent="0.25">
      <c r="A1254" s="11" t="s">
        <v>8219</v>
      </c>
      <c r="B1254">
        <v>41</v>
      </c>
      <c r="C1254" s="11" t="s">
        <v>8221</v>
      </c>
      <c r="D1254">
        <v>0</v>
      </c>
    </row>
    <row r="1255" spans="1:4" x14ac:dyDescent="0.25">
      <c r="A1255" s="11" t="s">
        <v>8219</v>
      </c>
      <c r="B1255">
        <v>79</v>
      </c>
      <c r="C1255" s="11" t="s">
        <v>8221</v>
      </c>
      <c r="D1255">
        <v>1</v>
      </c>
    </row>
    <row r="1256" spans="1:4" x14ac:dyDescent="0.25">
      <c r="A1256" s="11" t="s">
        <v>8219</v>
      </c>
      <c r="B1256">
        <v>16</v>
      </c>
      <c r="C1256" s="11" t="s">
        <v>8221</v>
      </c>
      <c r="D1256">
        <v>1</v>
      </c>
    </row>
    <row r="1257" spans="1:4" x14ac:dyDescent="0.25">
      <c r="A1257" s="11" t="s">
        <v>8219</v>
      </c>
      <c r="B1257">
        <v>8</v>
      </c>
      <c r="C1257" s="11" t="s">
        <v>8221</v>
      </c>
      <c r="D1257">
        <v>1</v>
      </c>
    </row>
    <row r="1258" spans="1:4" x14ac:dyDescent="0.25">
      <c r="A1258" s="11" t="s">
        <v>8219</v>
      </c>
      <c r="B1258">
        <v>95</v>
      </c>
      <c r="C1258" s="11" t="s">
        <v>8221</v>
      </c>
      <c r="D1258">
        <v>52</v>
      </c>
    </row>
    <row r="1259" spans="1:4" x14ac:dyDescent="0.25">
      <c r="A1259" s="11" t="s">
        <v>8219</v>
      </c>
      <c r="B1259">
        <v>25</v>
      </c>
      <c r="C1259" s="11" t="s">
        <v>8221</v>
      </c>
      <c r="D1259">
        <v>4</v>
      </c>
    </row>
    <row r="1260" spans="1:4" x14ac:dyDescent="0.25">
      <c r="A1260" s="11" t="s">
        <v>8219</v>
      </c>
      <c r="B1260">
        <v>19</v>
      </c>
      <c r="C1260" s="11" t="s">
        <v>8221</v>
      </c>
      <c r="D1260">
        <v>0</v>
      </c>
    </row>
    <row r="1261" spans="1:4" x14ac:dyDescent="0.25">
      <c r="A1261" s="11" t="s">
        <v>8219</v>
      </c>
      <c r="B1261">
        <v>90</v>
      </c>
      <c r="C1261" s="11" t="s">
        <v>8221</v>
      </c>
      <c r="D1261">
        <v>0</v>
      </c>
    </row>
    <row r="1262" spans="1:4" x14ac:dyDescent="0.25">
      <c r="A1262" s="11" t="s">
        <v>8219</v>
      </c>
      <c r="B1262">
        <v>41</v>
      </c>
      <c r="C1262" s="11" t="s">
        <v>8221</v>
      </c>
      <c r="D1262">
        <v>2</v>
      </c>
    </row>
    <row r="1263" spans="1:4" x14ac:dyDescent="0.25">
      <c r="A1263" s="11" t="s">
        <v>8219</v>
      </c>
      <c r="B1263">
        <v>30</v>
      </c>
      <c r="C1263" s="11" t="s">
        <v>8221</v>
      </c>
      <c r="D1263">
        <v>24</v>
      </c>
    </row>
    <row r="1264" spans="1:4" x14ac:dyDescent="0.25">
      <c r="A1264" s="11" t="s">
        <v>8219</v>
      </c>
      <c r="B1264">
        <v>38</v>
      </c>
      <c r="C1264" s="11" t="s">
        <v>8221</v>
      </c>
      <c r="D1264">
        <v>1</v>
      </c>
    </row>
    <row r="1265" spans="1:4" x14ac:dyDescent="0.25">
      <c r="A1265" s="11" t="s">
        <v>8219</v>
      </c>
      <c r="B1265">
        <v>65</v>
      </c>
      <c r="C1265" s="11" t="s">
        <v>8221</v>
      </c>
      <c r="D1265">
        <v>2</v>
      </c>
    </row>
    <row r="1266" spans="1:4" x14ac:dyDescent="0.25">
      <c r="A1266" s="11" t="s">
        <v>8219</v>
      </c>
      <c r="B1266">
        <v>75</v>
      </c>
      <c r="C1266" s="11" t="s">
        <v>8221</v>
      </c>
      <c r="D1266">
        <v>1</v>
      </c>
    </row>
    <row r="1267" spans="1:4" x14ac:dyDescent="0.25">
      <c r="A1267" s="11" t="s">
        <v>8219</v>
      </c>
      <c r="B1267">
        <v>16</v>
      </c>
      <c r="C1267" s="11" t="s">
        <v>8221</v>
      </c>
      <c r="D1267">
        <v>37</v>
      </c>
    </row>
    <row r="1268" spans="1:4" x14ac:dyDescent="0.25">
      <c r="A1268" s="11" t="s">
        <v>8219</v>
      </c>
      <c r="B1268">
        <v>10</v>
      </c>
      <c r="C1268" s="11" t="s">
        <v>8221</v>
      </c>
      <c r="D1268">
        <v>5</v>
      </c>
    </row>
    <row r="1269" spans="1:4" x14ac:dyDescent="0.25">
      <c r="A1269" s="11" t="s">
        <v>8219</v>
      </c>
      <c r="B1269">
        <v>27</v>
      </c>
      <c r="C1269" s="11" t="s">
        <v>8221</v>
      </c>
      <c r="D1269">
        <v>4</v>
      </c>
    </row>
    <row r="1270" spans="1:4" x14ac:dyDescent="0.25">
      <c r="A1270" s="11" t="s">
        <v>8219</v>
      </c>
      <c r="B1270">
        <v>259</v>
      </c>
      <c r="C1270" s="11" t="s">
        <v>8221</v>
      </c>
      <c r="D1270">
        <v>16</v>
      </c>
    </row>
    <row r="1271" spans="1:4" x14ac:dyDescent="0.25">
      <c r="A1271" s="11" t="s">
        <v>8219</v>
      </c>
      <c r="B1271">
        <v>39</v>
      </c>
      <c r="C1271" s="11" t="s">
        <v>8221</v>
      </c>
      <c r="D1271">
        <v>9</v>
      </c>
    </row>
    <row r="1272" spans="1:4" x14ac:dyDescent="0.25">
      <c r="A1272" s="11" t="s">
        <v>8219</v>
      </c>
      <c r="B1272">
        <v>42</v>
      </c>
      <c r="C1272" s="11" t="s">
        <v>8221</v>
      </c>
      <c r="D1272">
        <v>0</v>
      </c>
    </row>
    <row r="1273" spans="1:4" x14ac:dyDescent="0.25">
      <c r="A1273" s="11" t="s">
        <v>8219</v>
      </c>
      <c r="B1273">
        <v>10</v>
      </c>
      <c r="C1273" s="11" t="s">
        <v>8221</v>
      </c>
      <c r="D1273">
        <v>40</v>
      </c>
    </row>
    <row r="1274" spans="1:4" x14ac:dyDescent="0.25">
      <c r="A1274" s="11" t="s">
        <v>8219</v>
      </c>
      <c r="B1274">
        <v>56</v>
      </c>
      <c r="C1274" s="11" t="s">
        <v>8221</v>
      </c>
      <c r="D1274">
        <v>0</v>
      </c>
    </row>
    <row r="1275" spans="1:4" x14ac:dyDescent="0.25">
      <c r="A1275" s="11" t="s">
        <v>8219</v>
      </c>
      <c r="B1275">
        <v>20</v>
      </c>
      <c r="C1275" s="11" t="s">
        <v>8221</v>
      </c>
      <c r="D1275">
        <v>2</v>
      </c>
    </row>
    <row r="1276" spans="1:4" x14ac:dyDescent="0.25">
      <c r="A1276" s="11" t="s">
        <v>8219</v>
      </c>
      <c r="B1276">
        <v>170</v>
      </c>
      <c r="C1276" s="11" t="s">
        <v>8221</v>
      </c>
      <c r="D1276">
        <v>1</v>
      </c>
    </row>
    <row r="1277" spans="1:4" x14ac:dyDescent="0.25">
      <c r="A1277" s="11" t="s">
        <v>8219</v>
      </c>
      <c r="B1277">
        <v>29</v>
      </c>
      <c r="C1277" s="11" t="s">
        <v>8221</v>
      </c>
      <c r="D1277">
        <v>9</v>
      </c>
    </row>
    <row r="1278" spans="1:4" x14ac:dyDescent="0.25">
      <c r="A1278" s="11" t="s">
        <v>8219</v>
      </c>
      <c r="B1278">
        <v>7</v>
      </c>
      <c r="C1278" s="11" t="s">
        <v>8221</v>
      </c>
      <c r="D1278">
        <v>24</v>
      </c>
    </row>
    <row r="1279" spans="1:4" x14ac:dyDescent="0.25">
      <c r="A1279" s="11" t="s">
        <v>8219</v>
      </c>
      <c r="B1279">
        <v>27</v>
      </c>
      <c r="C1279" s="11" t="s">
        <v>8221</v>
      </c>
      <c r="D1279">
        <v>23</v>
      </c>
    </row>
    <row r="1280" spans="1:4" x14ac:dyDescent="0.25">
      <c r="A1280" s="11" t="s">
        <v>8219</v>
      </c>
      <c r="B1280">
        <v>26</v>
      </c>
      <c r="C1280" s="11" t="s">
        <v>8221</v>
      </c>
      <c r="D1280">
        <v>19</v>
      </c>
    </row>
    <row r="1281" spans="1:4" x14ac:dyDescent="0.25">
      <c r="A1281" s="11" t="s">
        <v>8219</v>
      </c>
      <c r="B1281">
        <v>43</v>
      </c>
      <c r="C1281" s="11" t="s">
        <v>8221</v>
      </c>
      <c r="D1281">
        <v>50</v>
      </c>
    </row>
    <row r="1282" spans="1:4" x14ac:dyDescent="0.25">
      <c r="A1282" s="11" t="s">
        <v>8219</v>
      </c>
      <c r="B1282">
        <v>80</v>
      </c>
      <c r="C1282" s="11" t="s">
        <v>8221</v>
      </c>
      <c r="D1282">
        <v>12</v>
      </c>
    </row>
    <row r="1283" spans="1:4" x14ac:dyDescent="0.25">
      <c r="A1283" s="11" t="s">
        <v>8219</v>
      </c>
      <c r="B1283">
        <v>33</v>
      </c>
      <c r="C1283" s="11" t="s">
        <v>8221</v>
      </c>
      <c r="D1283">
        <v>8</v>
      </c>
    </row>
    <row r="1284" spans="1:4" x14ac:dyDescent="0.25">
      <c r="A1284" s="11" t="s">
        <v>8219</v>
      </c>
      <c r="B1284">
        <v>71</v>
      </c>
      <c r="C1284" s="11" t="s">
        <v>8221</v>
      </c>
      <c r="D1284">
        <v>9</v>
      </c>
    </row>
    <row r="1285" spans="1:4" x14ac:dyDescent="0.25">
      <c r="A1285" s="11" t="s">
        <v>8219</v>
      </c>
      <c r="B1285">
        <v>81</v>
      </c>
      <c r="C1285" s="11" t="s">
        <v>8221</v>
      </c>
      <c r="D1285">
        <v>43</v>
      </c>
    </row>
    <row r="1286" spans="1:4" x14ac:dyDescent="0.25">
      <c r="A1286" s="11" t="s">
        <v>8219</v>
      </c>
      <c r="B1286">
        <v>76</v>
      </c>
      <c r="C1286" s="11" t="s">
        <v>8221</v>
      </c>
      <c r="D1286">
        <v>28</v>
      </c>
    </row>
    <row r="1287" spans="1:4" x14ac:dyDescent="0.25">
      <c r="A1287" s="11" t="s">
        <v>8219</v>
      </c>
      <c r="B1287">
        <v>48</v>
      </c>
      <c r="C1287" s="11" t="s">
        <v>8221</v>
      </c>
      <c r="D1287">
        <v>4</v>
      </c>
    </row>
    <row r="1288" spans="1:4" x14ac:dyDescent="0.25">
      <c r="A1288" s="11" t="s">
        <v>8219</v>
      </c>
      <c r="B1288">
        <v>61</v>
      </c>
      <c r="C1288" s="11" t="s">
        <v>8221</v>
      </c>
      <c r="D1288">
        <v>24</v>
      </c>
    </row>
    <row r="1289" spans="1:4" x14ac:dyDescent="0.25">
      <c r="A1289" s="11" t="s">
        <v>8219</v>
      </c>
      <c r="B1289">
        <v>60</v>
      </c>
      <c r="C1289" s="11" t="s">
        <v>8221</v>
      </c>
      <c r="D1289">
        <v>2</v>
      </c>
    </row>
    <row r="1290" spans="1:4" x14ac:dyDescent="0.25">
      <c r="A1290" s="11" t="s">
        <v>8219</v>
      </c>
      <c r="B1290">
        <v>136</v>
      </c>
      <c r="C1290" s="11" t="s">
        <v>8221</v>
      </c>
      <c r="D1290">
        <v>2</v>
      </c>
    </row>
    <row r="1291" spans="1:4" x14ac:dyDescent="0.25">
      <c r="A1291" s="11" t="s">
        <v>8219</v>
      </c>
      <c r="B1291">
        <v>14</v>
      </c>
      <c r="C1291" s="11" t="s">
        <v>8221</v>
      </c>
      <c r="D1291">
        <v>20</v>
      </c>
    </row>
    <row r="1292" spans="1:4" x14ac:dyDescent="0.25">
      <c r="A1292" s="11" t="s">
        <v>8219</v>
      </c>
      <c r="B1292">
        <v>78</v>
      </c>
      <c r="C1292" s="11" t="s">
        <v>8221</v>
      </c>
      <c r="D1292">
        <v>1</v>
      </c>
    </row>
    <row r="1293" spans="1:4" x14ac:dyDescent="0.25">
      <c r="A1293" s="11" t="s">
        <v>8219</v>
      </c>
      <c r="B1293">
        <v>4</v>
      </c>
      <c r="C1293" s="11" t="s">
        <v>8221</v>
      </c>
      <c r="D1293">
        <v>1</v>
      </c>
    </row>
    <row r="1294" spans="1:4" x14ac:dyDescent="0.25">
      <c r="A1294" s="11" t="s">
        <v>8219</v>
      </c>
      <c r="B1294">
        <v>11</v>
      </c>
      <c r="C1294" s="11" t="s">
        <v>8221</v>
      </c>
      <c r="D1294">
        <v>4</v>
      </c>
    </row>
    <row r="1295" spans="1:4" x14ac:dyDescent="0.25">
      <c r="A1295" s="11" t="s">
        <v>8219</v>
      </c>
      <c r="B1295">
        <v>185</v>
      </c>
      <c r="C1295" s="11" t="s">
        <v>8221</v>
      </c>
      <c r="D1295">
        <v>1</v>
      </c>
    </row>
    <row r="1296" spans="1:4" x14ac:dyDescent="0.25">
      <c r="A1296" s="11" t="s">
        <v>8219</v>
      </c>
      <c r="B1296">
        <v>59</v>
      </c>
      <c r="C1296" s="11" t="s">
        <v>8221</v>
      </c>
      <c r="D1296">
        <v>1</v>
      </c>
    </row>
    <row r="1297" spans="1:4" x14ac:dyDescent="0.25">
      <c r="A1297" s="11" t="s">
        <v>8219</v>
      </c>
      <c r="B1297">
        <v>27</v>
      </c>
      <c r="C1297" s="11" t="s">
        <v>8221</v>
      </c>
      <c r="D1297">
        <v>13</v>
      </c>
    </row>
    <row r="1298" spans="1:4" x14ac:dyDescent="0.25">
      <c r="A1298" s="11" t="s">
        <v>8219</v>
      </c>
      <c r="B1298">
        <v>63</v>
      </c>
      <c r="C1298" s="11" t="s">
        <v>8221</v>
      </c>
      <c r="D1298">
        <v>1</v>
      </c>
    </row>
    <row r="1299" spans="1:4" x14ac:dyDescent="0.25">
      <c r="A1299" s="11" t="s">
        <v>8219</v>
      </c>
      <c r="B1299">
        <v>13</v>
      </c>
      <c r="C1299" s="11" t="s">
        <v>8221</v>
      </c>
      <c r="D1299">
        <v>1</v>
      </c>
    </row>
    <row r="1300" spans="1:4" x14ac:dyDescent="0.25">
      <c r="A1300" s="11" t="s">
        <v>8219</v>
      </c>
      <c r="B1300">
        <v>13</v>
      </c>
      <c r="C1300" s="11" t="s">
        <v>8221</v>
      </c>
      <c r="D1300">
        <v>0</v>
      </c>
    </row>
    <row r="1301" spans="1:4" x14ac:dyDescent="0.25">
      <c r="A1301" s="11" t="s">
        <v>8219</v>
      </c>
      <c r="B1301">
        <v>57</v>
      </c>
      <c r="C1301" s="11" t="s">
        <v>8221</v>
      </c>
      <c r="D1301">
        <v>3</v>
      </c>
    </row>
    <row r="1302" spans="1:4" x14ac:dyDescent="0.25">
      <c r="A1302" s="11" t="s">
        <v>8219</v>
      </c>
      <c r="B1302">
        <v>61</v>
      </c>
      <c r="C1302" s="11" t="s">
        <v>8221</v>
      </c>
      <c r="D1302">
        <v>14</v>
      </c>
    </row>
    <row r="1303" spans="1:4" x14ac:dyDescent="0.25">
      <c r="A1303" s="11" t="s">
        <v>8219</v>
      </c>
      <c r="B1303">
        <v>65</v>
      </c>
      <c r="C1303" s="11" t="s">
        <v>8221</v>
      </c>
      <c r="D1303">
        <v>2</v>
      </c>
    </row>
    <row r="1304" spans="1:4" x14ac:dyDescent="0.25">
      <c r="A1304" s="11" t="s">
        <v>8219</v>
      </c>
      <c r="B1304">
        <v>134</v>
      </c>
      <c r="C1304" s="11" t="s">
        <v>8221</v>
      </c>
      <c r="D1304">
        <v>5</v>
      </c>
    </row>
    <row r="1305" spans="1:4" x14ac:dyDescent="0.25">
      <c r="A1305" s="11" t="s">
        <v>8219</v>
      </c>
      <c r="B1305">
        <v>37</v>
      </c>
      <c r="C1305" s="11" t="s">
        <v>8221</v>
      </c>
      <c r="D1305">
        <v>1</v>
      </c>
    </row>
    <row r="1306" spans="1:4" x14ac:dyDescent="0.25">
      <c r="A1306" s="11" t="s">
        <v>8219</v>
      </c>
      <c r="B1306">
        <v>37</v>
      </c>
      <c r="C1306" s="11" t="s">
        <v>8221</v>
      </c>
      <c r="D1306">
        <v>9</v>
      </c>
    </row>
    <row r="1307" spans="1:4" x14ac:dyDescent="0.25">
      <c r="A1307" s="11" t="s">
        <v>8219</v>
      </c>
      <c r="B1307">
        <v>150</v>
      </c>
      <c r="C1307" s="11" t="s">
        <v>8221</v>
      </c>
      <c r="D1307">
        <v>8</v>
      </c>
    </row>
    <row r="1308" spans="1:4" x14ac:dyDescent="0.25">
      <c r="A1308" s="11" t="s">
        <v>8219</v>
      </c>
      <c r="B1308">
        <v>56</v>
      </c>
      <c r="C1308" s="11" t="s">
        <v>8221</v>
      </c>
      <c r="D1308">
        <v>7</v>
      </c>
    </row>
    <row r="1309" spans="1:4" x14ac:dyDescent="0.25">
      <c r="A1309" s="11" t="s">
        <v>8219</v>
      </c>
      <c r="B1309">
        <v>18</v>
      </c>
      <c r="C1309" s="11" t="s">
        <v>8221</v>
      </c>
      <c r="D1309">
        <v>0</v>
      </c>
    </row>
    <row r="1310" spans="1:4" x14ac:dyDescent="0.25">
      <c r="A1310" s="11" t="s">
        <v>8219</v>
      </c>
      <c r="B1310">
        <v>60</v>
      </c>
      <c r="C1310" s="11" t="s">
        <v>8221</v>
      </c>
      <c r="D1310">
        <v>84</v>
      </c>
    </row>
    <row r="1311" spans="1:4" x14ac:dyDescent="0.25">
      <c r="A1311" s="11" t="s">
        <v>8219</v>
      </c>
      <c r="B1311">
        <v>67</v>
      </c>
      <c r="C1311" s="11" t="s">
        <v>8221</v>
      </c>
      <c r="D1311">
        <v>11</v>
      </c>
    </row>
    <row r="1312" spans="1:4" x14ac:dyDescent="0.25">
      <c r="A1312" s="11" t="s">
        <v>8219</v>
      </c>
      <c r="B1312">
        <v>35</v>
      </c>
      <c r="C1312" s="11" t="s">
        <v>8221</v>
      </c>
      <c r="D1312">
        <v>1</v>
      </c>
    </row>
    <row r="1313" spans="1:4" x14ac:dyDescent="0.25">
      <c r="A1313" s="11" t="s">
        <v>8219</v>
      </c>
      <c r="B1313">
        <v>34</v>
      </c>
      <c r="C1313" s="11" t="s">
        <v>8221</v>
      </c>
      <c r="D1313">
        <v>4</v>
      </c>
    </row>
    <row r="1314" spans="1:4" x14ac:dyDescent="0.25">
      <c r="A1314" s="11" t="s">
        <v>8219</v>
      </c>
      <c r="B1314">
        <v>36</v>
      </c>
      <c r="C1314" s="11" t="s">
        <v>8221</v>
      </c>
      <c r="D1314">
        <v>10</v>
      </c>
    </row>
    <row r="1315" spans="1:4" x14ac:dyDescent="0.25">
      <c r="A1315" s="11" t="s">
        <v>8219</v>
      </c>
      <c r="B1315">
        <v>18</v>
      </c>
      <c r="C1315" s="11" t="s">
        <v>8221</v>
      </c>
      <c r="D1315">
        <v>16</v>
      </c>
    </row>
    <row r="1316" spans="1:4" x14ac:dyDescent="0.25">
      <c r="A1316" s="11" t="s">
        <v>8219</v>
      </c>
      <c r="B1316">
        <v>25</v>
      </c>
      <c r="C1316" s="11" t="s">
        <v>8221</v>
      </c>
      <c r="D1316">
        <v>2</v>
      </c>
    </row>
    <row r="1317" spans="1:4" x14ac:dyDescent="0.25">
      <c r="A1317" s="11" t="s">
        <v>8219</v>
      </c>
      <c r="B1317">
        <v>21</v>
      </c>
      <c r="C1317" s="11" t="s">
        <v>8221</v>
      </c>
      <c r="D1317">
        <v>5</v>
      </c>
    </row>
    <row r="1318" spans="1:4" x14ac:dyDescent="0.25">
      <c r="A1318" s="11" t="s">
        <v>8219</v>
      </c>
      <c r="B1318">
        <v>0</v>
      </c>
      <c r="C1318" s="11" t="s">
        <v>8221</v>
      </c>
      <c r="D1318">
        <v>1</v>
      </c>
    </row>
    <row r="1319" spans="1:4" x14ac:dyDescent="0.25">
      <c r="A1319" s="11" t="s">
        <v>8219</v>
      </c>
      <c r="B1319">
        <v>489</v>
      </c>
      <c r="C1319" s="11" t="s">
        <v>8221</v>
      </c>
      <c r="D1319">
        <v>31</v>
      </c>
    </row>
    <row r="1320" spans="1:4" x14ac:dyDescent="0.25">
      <c r="A1320" s="11" t="s">
        <v>8219</v>
      </c>
      <c r="B1320">
        <v>50</v>
      </c>
      <c r="C1320" s="11" t="s">
        <v>8221</v>
      </c>
      <c r="D1320">
        <v>0</v>
      </c>
    </row>
    <row r="1321" spans="1:4" x14ac:dyDescent="0.25">
      <c r="A1321" s="11" t="s">
        <v>8219</v>
      </c>
      <c r="B1321">
        <v>321</v>
      </c>
      <c r="C1321" s="11" t="s">
        <v>8221</v>
      </c>
      <c r="D1321">
        <v>2</v>
      </c>
    </row>
    <row r="1322" spans="1:4" x14ac:dyDescent="0.25">
      <c r="A1322" s="11" t="s">
        <v>8219</v>
      </c>
      <c r="B1322">
        <v>1762</v>
      </c>
      <c r="C1322" s="11" t="s">
        <v>8221</v>
      </c>
      <c r="D1322">
        <v>7</v>
      </c>
    </row>
    <row r="1323" spans="1:4" x14ac:dyDescent="0.25">
      <c r="A1323" s="11" t="s">
        <v>8219</v>
      </c>
      <c r="B1323">
        <v>385</v>
      </c>
      <c r="C1323" s="11" t="s">
        <v>8221</v>
      </c>
      <c r="D1323">
        <v>16</v>
      </c>
    </row>
    <row r="1324" spans="1:4" x14ac:dyDescent="0.25">
      <c r="A1324" s="11" t="s">
        <v>8219</v>
      </c>
      <c r="B1324">
        <v>398</v>
      </c>
      <c r="C1324" s="11" t="s">
        <v>8221</v>
      </c>
      <c r="D1324">
        <v>4</v>
      </c>
    </row>
    <row r="1325" spans="1:4" x14ac:dyDescent="0.25">
      <c r="A1325" s="11" t="s">
        <v>8219</v>
      </c>
      <c r="B1325">
        <v>304</v>
      </c>
      <c r="C1325" s="11" t="s">
        <v>8221</v>
      </c>
      <c r="D1325">
        <v>4</v>
      </c>
    </row>
    <row r="1326" spans="1:4" x14ac:dyDescent="0.25">
      <c r="A1326" s="11" t="s">
        <v>8219</v>
      </c>
      <c r="B1326">
        <v>676</v>
      </c>
      <c r="C1326" s="11" t="s">
        <v>8221</v>
      </c>
      <c r="D1326">
        <v>4</v>
      </c>
    </row>
    <row r="1327" spans="1:4" x14ac:dyDescent="0.25">
      <c r="A1327" s="11" t="s">
        <v>8219</v>
      </c>
      <c r="B1327">
        <v>577</v>
      </c>
      <c r="C1327" s="11" t="s">
        <v>8221</v>
      </c>
      <c r="D1327">
        <v>3</v>
      </c>
    </row>
    <row r="1328" spans="1:4" x14ac:dyDescent="0.25">
      <c r="A1328" s="11" t="s">
        <v>8219</v>
      </c>
      <c r="B1328">
        <v>3663</v>
      </c>
      <c r="C1328" s="11" t="s">
        <v>8221</v>
      </c>
      <c r="D1328">
        <v>36</v>
      </c>
    </row>
    <row r="1329" spans="1:4" x14ac:dyDescent="0.25">
      <c r="A1329" s="11" t="s">
        <v>8219</v>
      </c>
      <c r="B1329">
        <v>294</v>
      </c>
      <c r="C1329" s="11" t="s">
        <v>8221</v>
      </c>
      <c r="D1329">
        <v>1</v>
      </c>
    </row>
    <row r="1330" spans="1:4" x14ac:dyDescent="0.25">
      <c r="A1330" s="11" t="s">
        <v>8219</v>
      </c>
      <c r="B1330">
        <v>28</v>
      </c>
      <c r="C1330" s="11" t="s">
        <v>8221</v>
      </c>
      <c r="D1330">
        <v>7</v>
      </c>
    </row>
    <row r="1331" spans="1:4" x14ac:dyDescent="0.25">
      <c r="A1331" s="11" t="s">
        <v>8219</v>
      </c>
      <c r="B1331">
        <v>100</v>
      </c>
      <c r="C1331" s="11" t="s">
        <v>8221</v>
      </c>
      <c r="D1331">
        <v>27</v>
      </c>
    </row>
    <row r="1332" spans="1:4" x14ac:dyDescent="0.25">
      <c r="A1332" s="11" t="s">
        <v>8219</v>
      </c>
      <c r="B1332">
        <v>72</v>
      </c>
      <c r="C1332" s="11" t="s">
        <v>8221</v>
      </c>
      <c r="D1332">
        <v>1</v>
      </c>
    </row>
    <row r="1333" spans="1:4" x14ac:dyDescent="0.25">
      <c r="A1333" s="11" t="s">
        <v>8219</v>
      </c>
      <c r="B1333">
        <v>238</v>
      </c>
      <c r="C1333" s="11" t="s">
        <v>8221</v>
      </c>
      <c r="D1333">
        <v>0</v>
      </c>
    </row>
    <row r="1334" spans="1:4" x14ac:dyDescent="0.25">
      <c r="A1334" s="11" t="s">
        <v>8219</v>
      </c>
      <c r="B1334">
        <v>159</v>
      </c>
      <c r="C1334" s="11" t="s">
        <v>8221</v>
      </c>
      <c r="D1334">
        <v>1</v>
      </c>
    </row>
    <row r="1335" spans="1:4" x14ac:dyDescent="0.25">
      <c r="A1335" s="11" t="s">
        <v>8219</v>
      </c>
      <c r="B1335">
        <v>77</v>
      </c>
      <c r="C1335" s="11" t="s">
        <v>8221</v>
      </c>
      <c r="D1335">
        <v>3</v>
      </c>
    </row>
    <row r="1336" spans="1:4" x14ac:dyDescent="0.25">
      <c r="A1336" s="11" t="s">
        <v>8219</v>
      </c>
      <c r="B1336">
        <v>53</v>
      </c>
      <c r="C1336" s="11" t="s">
        <v>8221</v>
      </c>
      <c r="D1336">
        <v>3</v>
      </c>
    </row>
    <row r="1337" spans="1:4" x14ac:dyDescent="0.25">
      <c r="A1337" s="11" t="s">
        <v>8219</v>
      </c>
      <c r="B1337">
        <v>1251</v>
      </c>
      <c r="C1337" s="11" t="s">
        <v>8221</v>
      </c>
      <c r="D1337">
        <v>3</v>
      </c>
    </row>
    <row r="1338" spans="1:4" x14ac:dyDescent="0.25">
      <c r="A1338" s="11" t="s">
        <v>8219</v>
      </c>
      <c r="B1338">
        <v>465</v>
      </c>
      <c r="C1338" s="11" t="s">
        <v>8221</v>
      </c>
      <c r="D1338">
        <v>0</v>
      </c>
    </row>
    <row r="1339" spans="1:4" x14ac:dyDescent="0.25">
      <c r="A1339" s="11" t="s">
        <v>8219</v>
      </c>
      <c r="B1339">
        <v>74</v>
      </c>
      <c r="C1339" s="11" t="s">
        <v>8221</v>
      </c>
      <c r="D1339">
        <v>6</v>
      </c>
    </row>
    <row r="1340" spans="1:4" x14ac:dyDescent="0.25">
      <c r="A1340" s="11" t="s">
        <v>8219</v>
      </c>
      <c r="B1340">
        <v>62</v>
      </c>
      <c r="C1340" s="11" t="s">
        <v>8221</v>
      </c>
      <c r="D1340">
        <v>17</v>
      </c>
    </row>
    <row r="1341" spans="1:4" x14ac:dyDescent="0.25">
      <c r="A1341" s="11" t="s">
        <v>8219</v>
      </c>
      <c r="B1341">
        <v>3468</v>
      </c>
      <c r="C1341" s="11" t="s">
        <v>8221</v>
      </c>
      <c r="D1341">
        <v>40</v>
      </c>
    </row>
    <row r="1342" spans="1:4" x14ac:dyDescent="0.25">
      <c r="A1342" s="11" t="s">
        <v>8219</v>
      </c>
      <c r="B1342">
        <v>52</v>
      </c>
      <c r="C1342" s="11" t="s">
        <v>8221</v>
      </c>
      <c r="D1342">
        <v>3</v>
      </c>
    </row>
    <row r="1343" spans="1:4" x14ac:dyDescent="0.25">
      <c r="A1343" s="11" t="s">
        <v>8219</v>
      </c>
      <c r="B1343">
        <v>50</v>
      </c>
      <c r="C1343" s="11" t="s">
        <v>8221</v>
      </c>
      <c r="D1343">
        <v>1</v>
      </c>
    </row>
    <row r="1344" spans="1:4" x14ac:dyDescent="0.25">
      <c r="A1344" s="11" t="s">
        <v>8219</v>
      </c>
      <c r="B1344">
        <v>45</v>
      </c>
      <c r="C1344" s="11" t="s">
        <v>8221</v>
      </c>
      <c r="D1344">
        <v>2</v>
      </c>
    </row>
    <row r="1345" spans="1:4" x14ac:dyDescent="0.25">
      <c r="A1345" s="11" t="s">
        <v>8219</v>
      </c>
      <c r="B1345">
        <v>21</v>
      </c>
      <c r="C1345" s="11" t="s">
        <v>8221</v>
      </c>
      <c r="D1345">
        <v>7</v>
      </c>
    </row>
    <row r="1346" spans="1:4" x14ac:dyDescent="0.25">
      <c r="A1346" s="11" t="s">
        <v>8219</v>
      </c>
      <c r="B1346">
        <v>100</v>
      </c>
      <c r="C1346" s="11" t="s">
        <v>8221</v>
      </c>
      <c r="D1346">
        <v>14</v>
      </c>
    </row>
    <row r="1347" spans="1:4" x14ac:dyDescent="0.25">
      <c r="A1347" s="11" t="s">
        <v>8219</v>
      </c>
      <c r="B1347">
        <v>81</v>
      </c>
      <c r="C1347" s="11" t="s">
        <v>8221</v>
      </c>
      <c r="D1347">
        <v>0</v>
      </c>
    </row>
    <row r="1348" spans="1:4" x14ac:dyDescent="0.25">
      <c r="A1348" s="11" t="s">
        <v>8219</v>
      </c>
      <c r="B1348">
        <v>286</v>
      </c>
      <c r="C1348" s="11" t="s">
        <v>8221</v>
      </c>
      <c r="D1348">
        <v>0</v>
      </c>
    </row>
    <row r="1349" spans="1:4" x14ac:dyDescent="0.25">
      <c r="A1349" s="11" t="s">
        <v>8219</v>
      </c>
      <c r="B1349">
        <v>42</v>
      </c>
      <c r="C1349" s="11" t="s">
        <v>8221</v>
      </c>
      <c r="D1349">
        <v>1</v>
      </c>
    </row>
    <row r="1350" spans="1:4" x14ac:dyDescent="0.25">
      <c r="A1350" s="11" t="s">
        <v>8219</v>
      </c>
      <c r="B1350">
        <v>199</v>
      </c>
      <c r="C1350" s="11" t="s">
        <v>8221</v>
      </c>
      <c r="D1350">
        <v>12</v>
      </c>
    </row>
    <row r="1351" spans="1:4" x14ac:dyDescent="0.25">
      <c r="A1351" s="11" t="s">
        <v>8219</v>
      </c>
      <c r="B1351">
        <v>25</v>
      </c>
      <c r="C1351" s="11" t="s">
        <v>8221</v>
      </c>
      <c r="D1351">
        <v>12</v>
      </c>
    </row>
    <row r="1352" spans="1:4" x14ac:dyDescent="0.25">
      <c r="A1352" s="11" t="s">
        <v>8219</v>
      </c>
      <c r="B1352">
        <v>84</v>
      </c>
      <c r="C1352" s="11" t="s">
        <v>8221</v>
      </c>
      <c r="D1352">
        <v>23</v>
      </c>
    </row>
    <row r="1353" spans="1:4" x14ac:dyDescent="0.25">
      <c r="A1353" s="11" t="s">
        <v>8219</v>
      </c>
      <c r="B1353">
        <v>50</v>
      </c>
      <c r="C1353" s="11" t="s">
        <v>8221</v>
      </c>
      <c r="D1353">
        <v>0</v>
      </c>
    </row>
    <row r="1354" spans="1:4" x14ac:dyDescent="0.25">
      <c r="A1354" s="11" t="s">
        <v>8219</v>
      </c>
      <c r="B1354">
        <v>26</v>
      </c>
      <c r="C1354" s="11" t="s">
        <v>8221</v>
      </c>
      <c r="D1354">
        <v>10</v>
      </c>
    </row>
    <row r="1355" spans="1:4" x14ac:dyDescent="0.25">
      <c r="A1355" s="11" t="s">
        <v>8219</v>
      </c>
      <c r="B1355">
        <v>14</v>
      </c>
      <c r="C1355" s="11" t="s">
        <v>8221</v>
      </c>
      <c r="D1355">
        <v>5</v>
      </c>
    </row>
    <row r="1356" spans="1:4" x14ac:dyDescent="0.25">
      <c r="A1356" s="11" t="s">
        <v>8219</v>
      </c>
      <c r="B1356">
        <v>49</v>
      </c>
      <c r="C1356" s="11" t="s">
        <v>8221</v>
      </c>
      <c r="D1356">
        <v>1</v>
      </c>
    </row>
    <row r="1357" spans="1:4" x14ac:dyDescent="0.25">
      <c r="A1357" s="11" t="s">
        <v>8219</v>
      </c>
      <c r="B1357">
        <v>69</v>
      </c>
      <c r="C1357" s="11" t="s">
        <v>8221</v>
      </c>
      <c r="D1357">
        <v>2</v>
      </c>
    </row>
    <row r="1358" spans="1:4" x14ac:dyDescent="0.25">
      <c r="A1358" s="11" t="s">
        <v>8219</v>
      </c>
      <c r="B1358">
        <v>1</v>
      </c>
      <c r="C1358" s="11" t="s">
        <v>8221</v>
      </c>
      <c r="D1358">
        <v>2</v>
      </c>
    </row>
    <row r="1359" spans="1:4" x14ac:dyDescent="0.25">
      <c r="A1359" s="11" t="s">
        <v>8219</v>
      </c>
      <c r="B1359">
        <v>80</v>
      </c>
      <c r="C1359" s="11" t="s">
        <v>8221</v>
      </c>
      <c r="D1359">
        <v>0</v>
      </c>
    </row>
    <row r="1360" spans="1:4" x14ac:dyDescent="0.25">
      <c r="A1360" s="11" t="s">
        <v>8219</v>
      </c>
      <c r="B1360">
        <v>56</v>
      </c>
      <c r="C1360" s="11" t="s">
        <v>8221</v>
      </c>
      <c r="D1360">
        <v>13</v>
      </c>
    </row>
    <row r="1361" spans="1:4" x14ac:dyDescent="0.25">
      <c r="A1361" s="11" t="s">
        <v>8219</v>
      </c>
      <c r="B1361">
        <v>104</v>
      </c>
      <c r="C1361" s="11" t="s">
        <v>8221</v>
      </c>
      <c r="D1361">
        <v>0</v>
      </c>
    </row>
    <row r="1362" spans="1:4" x14ac:dyDescent="0.25">
      <c r="A1362" s="11" t="s">
        <v>8219</v>
      </c>
      <c r="B1362">
        <v>46</v>
      </c>
      <c r="C1362" s="11" t="s">
        <v>8221</v>
      </c>
      <c r="D1362">
        <v>1</v>
      </c>
    </row>
    <row r="1363" spans="1:4" x14ac:dyDescent="0.25">
      <c r="A1363" s="11" t="s">
        <v>8219</v>
      </c>
      <c r="B1363">
        <v>206</v>
      </c>
      <c r="C1363" s="11" t="s">
        <v>8221</v>
      </c>
      <c r="D1363">
        <v>5</v>
      </c>
    </row>
    <row r="1364" spans="1:4" x14ac:dyDescent="0.25">
      <c r="A1364" s="11" t="s">
        <v>8219</v>
      </c>
      <c r="B1364">
        <v>18</v>
      </c>
      <c r="C1364" s="11" t="s">
        <v>8221</v>
      </c>
      <c r="D1364">
        <v>2</v>
      </c>
    </row>
    <row r="1365" spans="1:4" x14ac:dyDescent="0.25">
      <c r="A1365" s="11" t="s">
        <v>8219</v>
      </c>
      <c r="B1365">
        <v>28</v>
      </c>
      <c r="C1365" s="11" t="s">
        <v>8221</v>
      </c>
      <c r="D1365">
        <v>0</v>
      </c>
    </row>
    <row r="1366" spans="1:4" x14ac:dyDescent="0.25">
      <c r="A1366" s="11" t="s">
        <v>8219</v>
      </c>
      <c r="B1366">
        <v>11</v>
      </c>
      <c r="C1366" s="11" t="s">
        <v>8221</v>
      </c>
      <c r="D1366">
        <v>32</v>
      </c>
    </row>
    <row r="1367" spans="1:4" x14ac:dyDescent="0.25">
      <c r="A1367" s="11" t="s">
        <v>8219</v>
      </c>
      <c r="B1367">
        <v>60</v>
      </c>
      <c r="C1367" s="11" t="s">
        <v>8221</v>
      </c>
      <c r="D1367">
        <v>1</v>
      </c>
    </row>
    <row r="1368" spans="1:4" x14ac:dyDescent="0.25">
      <c r="A1368" s="11" t="s">
        <v>8219</v>
      </c>
      <c r="B1368">
        <v>394</v>
      </c>
      <c r="C1368" s="11" t="s">
        <v>8221</v>
      </c>
      <c r="D1368">
        <v>1</v>
      </c>
    </row>
    <row r="1369" spans="1:4" x14ac:dyDescent="0.25">
      <c r="A1369" s="11" t="s">
        <v>8219</v>
      </c>
      <c r="B1369">
        <v>1049</v>
      </c>
      <c r="C1369" s="11" t="s">
        <v>8221</v>
      </c>
      <c r="D1369">
        <v>1</v>
      </c>
    </row>
    <row r="1370" spans="1:4" x14ac:dyDescent="0.25">
      <c r="A1370" s="11" t="s">
        <v>8219</v>
      </c>
      <c r="B1370">
        <v>308</v>
      </c>
      <c r="C1370" s="11" t="s">
        <v>8221</v>
      </c>
      <c r="D1370">
        <v>0</v>
      </c>
    </row>
    <row r="1371" spans="1:4" x14ac:dyDescent="0.25">
      <c r="A1371" s="11" t="s">
        <v>8219</v>
      </c>
      <c r="B1371">
        <v>1088</v>
      </c>
      <c r="C1371" s="11" t="s">
        <v>8221</v>
      </c>
      <c r="D1371">
        <v>0</v>
      </c>
    </row>
    <row r="1372" spans="1:4" x14ac:dyDescent="0.25">
      <c r="A1372" s="11" t="s">
        <v>8219</v>
      </c>
      <c r="B1372">
        <v>73</v>
      </c>
      <c r="C1372" s="11" t="s">
        <v>8221</v>
      </c>
      <c r="D1372">
        <v>8</v>
      </c>
    </row>
    <row r="1373" spans="1:4" x14ac:dyDescent="0.25">
      <c r="A1373" s="11" t="s">
        <v>8219</v>
      </c>
      <c r="B1373">
        <v>143</v>
      </c>
      <c r="C1373" s="11" t="s">
        <v>8221</v>
      </c>
      <c r="D1373">
        <v>0</v>
      </c>
    </row>
    <row r="1374" spans="1:4" x14ac:dyDescent="0.25">
      <c r="A1374" s="11" t="s">
        <v>8219</v>
      </c>
      <c r="B1374">
        <v>1420</v>
      </c>
      <c r="C1374" s="11" t="s">
        <v>8221</v>
      </c>
      <c r="D1374">
        <v>1</v>
      </c>
    </row>
    <row r="1375" spans="1:4" x14ac:dyDescent="0.25">
      <c r="A1375" s="11" t="s">
        <v>8219</v>
      </c>
      <c r="B1375">
        <v>305</v>
      </c>
      <c r="C1375" s="11" t="s">
        <v>8221</v>
      </c>
      <c r="D1375">
        <v>16</v>
      </c>
    </row>
    <row r="1376" spans="1:4" x14ac:dyDescent="0.25">
      <c r="A1376" s="11" t="s">
        <v>8219</v>
      </c>
      <c r="B1376">
        <v>551</v>
      </c>
      <c r="C1376" s="11" t="s">
        <v>8221</v>
      </c>
      <c r="D1376">
        <v>12</v>
      </c>
    </row>
    <row r="1377" spans="1:4" x14ac:dyDescent="0.25">
      <c r="A1377" s="11" t="s">
        <v>8219</v>
      </c>
      <c r="B1377">
        <v>187</v>
      </c>
      <c r="C1377" s="11" t="s">
        <v>8221</v>
      </c>
      <c r="D1377">
        <v>4</v>
      </c>
    </row>
    <row r="1378" spans="1:4" x14ac:dyDescent="0.25">
      <c r="A1378" s="11" t="s">
        <v>8219</v>
      </c>
      <c r="B1378">
        <v>325</v>
      </c>
      <c r="C1378" s="11" t="s">
        <v>8221</v>
      </c>
      <c r="D1378">
        <v>2</v>
      </c>
    </row>
    <row r="1379" spans="1:4" x14ac:dyDescent="0.25">
      <c r="A1379" s="11" t="s">
        <v>8219</v>
      </c>
      <c r="B1379">
        <v>148</v>
      </c>
      <c r="C1379" s="11" t="s">
        <v>8221</v>
      </c>
      <c r="D1379">
        <v>3</v>
      </c>
    </row>
    <row r="1380" spans="1:4" x14ac:dyDescent="0.25">
      <c r="A1380" s="11" t="s">
        <v>8219</v>
      </c>
      <c r="B1380">
        <v>69</v>
      </c>
      <c r="C1380" s="11" t="s">
        <v>8221</v>
      </c>
      <c r="D1380">
        <v>0</v>
      </c>
    </row>
    <row r="1381" spans="1:4" x14ac:dyDescent="0.25">
      <c r="A1381" s="11" t="s">
        <v>8219</v>
      </c>
      <c r="B1381">
        <v>173</v>
      </c>
      <c r="C1381" s="11" t="s">
        <v>8221</v>
      </c>
      <c r="D1381">
        <v>3</v>
      </c>
    </row>
    <row r="1382" spans="1:4" x14ac:dyDescent="0.25">
      <c r="A1382" s="11" t="s">
        <v>8219</v>
      </c>
      <c r="B1382">
        <v>269</v>
      </c>
      <c r="C1382" s="11" t="s">
        <v>8221</v>
      </c>
      <c r="D1382">
        <v>4</v>
      </c>
    </row>
    <row r="1383" spans="1:4" x14ac:dyDescent="0.25">
      <c r="A1383" s="11" t="s">
        <v>8219</v>
      </c>
      <c r="B1383">
        <v>185</v>
      </c>
      <c r="C1383" s="11" t="s">
        <v>8221</v>
      </c>
      <c r="D1383">
        <v>2</v>
      </c>
    </row>
    <row r="1384" spans="1:4" x14ac:dyDescent="0.25">
      <c r="A1384" s="11" t="s">
        <v>8219</v>
      </c>
      <c r="B1384">
        <v>176</v>
      </c>
      <c r="C1384" s="11" t="s">
        <v>8221</v>
      </c>
      <c r="D1384">
        <v>10</v>
      </c>
    </row>
    <row r="1385" spans="1:4" x14ac:dyDescent="0.25">
      <c r="A1385" s="11" t="s">
        <v>8219</v>
      </c>
      <c r="B1385">
        <v>1019</v>
      </c>
      <c r="C1385" s="11" t="s">
        <v>8221</v>
      </c>
      <c r="D1385">
        <v>11</v>
      </c>
    </row>
    <row r="1386" spans="1:4" x14ac:dyDescent="0.25">
      <c r="A1386" s="11" t="s">
        <v>8219</v>
      </c>
      <c r="B1386">
        <v>113</v>
      </c>
      <c r="C1386" s="11" t="s">
        <v>8221</v>
      </c>
      <c r="D1386">
        <v>6</v>
      </c>
    </row>
    <row r="1387" spans="1:4" x14ac:dyDescent="0.25">
      <c r="A1387" s="11" t="s">
        <v>8219</v>
      </c>
      <c r="B1387">
        <v>404</v>
      </c>
      <c r="C1387" s="11" t="s">
        <v>8221</v>
      </c>
      <c r="D1387">
        <v>2</v>
      </c>
    </row>
    <row r="1388" spans="1:4" x14ac:dyDescent="0.25">
      <c r="A1388" s="11" t="s">
        <v>8219</v>
      </c>
      <c r="B1388">
        <v>707</v>
      </c>
      <c r="C1388" s="11" t="s">
        <v>8221</v>
      </c>
      <c r="D1388">
        <v>6</v>
      </c>
    </row>
    <row r="1389" spans="1:4" x14ac:dyDescent="0.25">
      <c r="A1389" s="11" t="s">
        <v>8219</v>
      </c>
      <c r="B1389">
        <v>392</v>
      </c>
      <c r="C1389" s="11" t="s">
        <v>8221</v>
      </c>
      <c r="D1389">
        <v>8</v>
      </c>
    </row>
    <row r="1390" spans="1:4" x14ac:dyDescent="0.25">
      <c r="A1390" s="11" t="s">
        <v>8219</v>
      </c>
      <c r="B1390">
        <v>23</v>
      </c>
      <c r="C1390" s="11" t="s">
        <v>8221</v>
      </c>
      <c r="D1390">
        <v>37</v>
      </c>
    </row>
    <row r="1391" spans="1:4" x14ac:dyDescent="0.25">
      <c r="A1391" s="11" t="s">
        <v>8219</v>
      </c>
      <c r="B1391">
        <v>682</v>
      </c>
      <c r="C1391" s="11" t="s">
        <v>8221</v>
      </c>
      <c r="D1391">
        <v>11</v>
      </c>
    </row>
    <row r="1392" spans="1:4" x14ac:dyDescent="0.25">
      <c r="A1392" s="11" t="s">
        <v>8219</v>
      </c>
      <c r="B1392">
        <v>37</v>
      </c>
      <c r="C1392" s="11" t="s">
        <v>8221</v>
      </c>
      <c r="D1392">
        <v>0</v>
      </c>
    </row>
    <row r="1393" spans="1:4" x14ac:dyDescent="0.25">
      <c r="A1393" s="11" t="s">
        <v>8219</v>
      </c>
      <c r="B1393">
        <v>146</v>
      </c>
      <c r="C1393" s="11" t="s">
        <v>8221</v>
      </c>
      <c r="D1393">
        <v>10</v>
      </c>
    </row>
    <row r="1394" spans="1:4" x14ac:dyDescent="0.25">
      <c r="A1394" s="11" t="s">
        <v>8219</v>
      </c>
      <c r="B1394">
        <v>119</v>
      </c>
      <c r="C1394" s="11" t="s">
        <v>8221</v>
      </c>
      <c r="D1394">
        <v>6</v>
      </c>
    </row>
    <row r="1395" spans="1:4" x14ac:dyDescent="0.25">
      <c r="A1395" s="11" t="s">
        <v>8219</v>
      </c>
      <c r="B1395">
        <v>163</v>
      </c>
      <c r="C1395" s="11" t="s">
        <v>8221</v>
      </c>
      <c r="D1395">
        <v>8</v>
      </c>
    </row>
    <row r="1396" spans="1:4" x14ac:dyDescent="0.25">
      <c r="A1396" s="11" t="s">
        <v>8219</v>
      </c>
      <c r="B1396">
        <v>339</v>
      </c>
      <c r="C1396" s="11" t="s">
        <v>8221</v>
      </c>
      <c r="D1396">
        <v>6</v>
      </c>
    </row>
    <row r="1397" spans="1:4" x14ac:dyDescent="0.25">
      <c r="A1397" s="11" t="s">
        <v>8219</v>
      </c>
      <c r="B1397">
        <v>58</v>
      </c>
      <c r="C1397" s="11" t="s">
        <v>8221</v>
      </c>
      <c r="D1397">
        <v>7</v>
      </c>
    </row>
    <row r="1398" spans="1:4" x14ac:dyDescent="0.25">
      <c r="A1398" s="11" t="s">
        <v>8219</v>
      </c>
      <c r="B1398">
        <v>456</v>
      </c>
      <c r="C1398" s="11" t="s">
        <v>8221</v>
      </c>
      <c r="D1398">
        <v>7</v>
      </c>
    </row>
    <row r="1399" spans="1:4" x14ac:dyDescent="0.25">
      <c r="A1399" s="11" t="s">
        <v>8219</v>
      </c>
      <c r="B1399">
        <v>15</v>
      </c>
      <c r="C1399" s="11" t="s">
        <v>8221</v>
      </c>
      <c r="D1399">
        <v>5</v>
      </c>
    </row>
    <row r="1400" spans="1:4" x14ac:dyDescent="0.25">
      <c r="A1400" s="11" t="s">
        <v>8219</v>
      </c>
      <c r="B1400">
        <v>191</v>
      </c>
      <c r="C1400" s="11" t="s">
        <v>8221</v>
      </c>
      <c r="D1400">
        <v>46</v>
      </c>
    </row>
    <row r="1401" spans="1:4" x14ac:dyDescent="0.25">
      <c r="A1401" s="11" t="s">
        <v>8219</v>
      </c>
      <c r="B1401">
        <v>17</v>
      </c>
      <c r="C1401" s="11" t="s">
        <v>8221</v>
      </c>
      <c r="D1401">
        <v>10</v>
      </c>
    </row>
    <row r="1402" spans="1:4" x14ac:dyDescent="0.25">
      <c r="A1402" s="11" t="s">
        <v>8219</v>
      </c>
      <c r="B1402">
        <v>4</v>
      </c>
      <c r="C1402" s="11" t="s">
        <v>8221</v>
      </c>
      <c r="D1402">
        <v>19</v>
      </c>
    </row>
    <row r="1403" spans="1:4" x14ac:dyDescent="0.25">
      <c r="A1403" s="11" t="s">
        <v>8219</v>
      </c>
      <c r="B1403">
        <v>18</v>
      </c>
      <c r="C1403" s="11" t="s">
        <v>8221</v>
      </c>
      <c r="D1403">
        <v>13</v>
      </c>
    </row>
    <row r="1404" spans="1:4" x14ac:dyDescent="0.25">
      <c r="A1404" s="11" t="s">
        <v>8219</v>
      </c>
      <c r="B1404">
        <v>61</v>
      </c>
      <c r="C1404" s="11" t="s">
        <v>8221</v>
      </c>
      <c r="D1404">
        <v>13</v>
      </c>
    </row>
    <row r="1405" spans="1:4" x14ac:dyDescent="0.25">
      <c r="A1405" s="11" t="s">
        <v>8219</v>
      </c>
      <c r="B1405">
        <v>108</v>
      </c>
      <c r="C1405" s="11" t="s">
        <v>8221</v>
      </c>
      <c r="D1405">
        <v>4</v>
      </c>
    </row>
    <row r="1406" spans="1:4" x14ac:dyDescent="0.25">
      <c r="A1406" s="11" t="s">
        <v>8219</v>
      </c>
      <c r="B1406">
        <v>142</v>
      </c>
      <c r="C1406" s="11" t="s">
        <v>8221</v>
      </c>
      <c r="D1406">
        <v>0</v>
      </c>
    </row>
    <row r="1407" spans="1:4" x14ac:dyDescent="0.25">
      <c r="A1407" s="11" t="s">
        <v>8219</v>
      </c>
      <c r="B1407">
        <v>74</v>
      </c>
      <c r="C1407" s="11" t="s">
        <v>8221</v>
      </c>
      <c r="D1407">
        <v>3</v>
      </c>
    </row>
    <row r="1408" spans="1:4" x14ac:dyDescent="0.25">
      <c r="A1408" s="11" t="s">
        <v>8219</v>
      </c>
      <c r="B1408">
        <v>38</v>
      </c>
      <c r="C1408" s="11" t="s">
        <v>8221</v>
      </c>
      <c r="D1408">
        <v>1</v>
      </c>
    </row>
    <row r="1409" spans="1:4" x14ac:dyDescent="0.25">
      <c r="A1409" s="11" t="s">
        <v>8219</v>
      </c>
      <c r="B1409">
        <v>20</v>
      </c>
      <c r="C1409" s="11" t="s">
        <v>8221</v>
      </c>
      <c r="D1409">
        <v>9</v>
      </c>
    </row>
    <row r="1410" spans="1:4" x14ac:dyDescent="0.25">
      <c r="A1410" s="11" t="s">
        <v>8219</v>
      </c>
      <c r="B1410">
        <v>24</v>
      </c>
      <c r="C1410" s="11" t="s">
        <v>8221</v>
      </c>
      <c r="D1410">
        <v>1</v>
      </c>
    </row>
    <row r="1411" spans="1:4" x14ac:dyDescent="0.25">
      <c r="A1411" s="11" t="s">
        <v>8219</v>
      </c>
      <c r="B1411">
        <v>66</v>
      </c>
      <c r="C1411" s="11" t="s">
        <v>8221</v>
      </c>
      <c r="D1411">
        <v>1</v>
      </c>
    </row>
    <row r="1412" spans="1:4" x14ac:dyDescent="0.25">
      <c r="A1412" s="11" t="s">
        <v>8219</v>
      </c>
      <c r="B1412">
        <v>28</v>
      </c>
      <c r="C1412" s="11" t="s">
        <v>8221</v>
      </c>
      <c r="D1412">
        <v>4</v>
      </c>
    </row>
    <row r="1413" spans="1:4" x14ac:dyDescent="0.25">
      <c r="A1413" s="11" t="s">
        <v>8219</v>
      </c>
      <c r="B1413">
        <v>24</v>
      </c>
      <c r="C1413" s="11" t="s">
        <v>8221</v>
      </c>
      <c r="D1413">
        <v>17</v>
      </c>
    </row>
    <row r="1414" spans="1:4" x14ac:dyDescent="0.25">
      <c r="A1414" s="11" t="s">
        <v>8219</v>
      </c>
      <c r="B1414">
        <v>73</v>
      </c>
      <c r="C1414" s="11" t="s">
        <v>8221</v>
      </c>
      <c r="D1414">
        <v>0</v>
      </c>
    </row>
    <row r="1415" spans="1:4" x14ac:dyDescent="0.25">
      <c r="A1415" s="11" t="s">
        <v>8219</v>
      </c>
      <c r="B1415">
        <v>3</v>
      </c>
      <c r="C1415" s="11" t="s">
        <v>8221</v>
      </c>
      <c r="D1415">
        <v>12</v>
      </c>
    </row>
    <row r="1416" spans="1:4" x14ac:dyDescent="0.25">
      <c r="A1416" s="11" t="s">
        <v>8219</v>
      </c>
      <c r="B1416">
        <v>20</v>
      </c>
      <c r="C1416" s="11" t="s">
        <v>8221</v>
      </c>
      <c r="D1416">
        <v>14</v>
      </c>
    </row>
    <row r="1417" spans="1:4" x14ac:dyDescent="0.25">
      <c r="A1417" s="11" t="s">
        <v>8219</v>
      </c>
      <c r="B1417">
        <v>21</v>
      </c>
      <c r="C1417" s="11" t="s">
        <v>8221</v>
      </c>
      <c r="D1417">
        <v>1</v>
      </c>
    </row>
    <row r="1418" spans="1:4" x14ac:dyDescent="0.25">
      <c r="A1418" s="11" t="s">
        <v>8219</v>
      </c>
      <c r="B1418">
        <v>94</v>
      </c>
      <c r="C1418" s="11" t="s">
        <v>8221</v>
      </c>
      <c r="D1418">
        <v>14</v>
      </c>
    </row>
    <row r="1419" spans="1:4" x14ac:dyDescent="0.25">
      <c r="A1419" s="11" t="s">
        <v>8219</v>
      </c>
      <c r="B1419">
        <v>139</v>
      </c>
      <c r="C1419" s="11" t="s">
        <v>8221</v>
      </c>
      <c r="D1419">
        <v>4</v>
      </c>
    </row>
    <row r="1420" spans="1:4" x14ac:dyDescent="0.25">
      <c r="A1420" s="11" t="s">
        <v>8219</v>
      </c>
      <c r="B1420">
        <v>130</v>
      </c>
      <c r="C1420" s="11" t="s">
        <v>8221</v>
      </c>
      <c r="D1420">
        <v>2</v>
      </c>
    </row>
    <row r="1421" spans="1:4" x14ac:dyDescent="0.25">
      <c r="A1421" s="11" t="s">
        <v>8219</v>
      </c>
      <c r="B1421">
        <v>31</v>
      </c>
      <c r="C1421" s="11" t="s">
        <v>8221</v>
      </c>
      <c r="D1421">
        <v>1</v>
      </c>
    </row>
    <row r="1422" spans="1:4" x14ac:dyDescent="0.25">
      <c r="A1422" s="11" t="s">
        <v>8219</v>
      </c>
      <c r="B1422">
        <v>13</v>
      </c>
      <c r="C1422" s="11" t="s">
        <v>8221</v>
      </c>
      <c r="D1422">
        <v>2</v>
      </c>
    </row>
    <row r="1423" spans="1:4" x14ac:dyDescent="0.25">
      <c r="A1423" s="11" t="s">
        <v>8219</v>
      </c>
      <c r="B1423">
        <v>90</v>
      </c>
      <c r="C1423" s="11" t="s">
        <v>8221</v>
      </c>
      <c r="D1423">
        <v>1</v>
      </c>
    </row>
    <row r="1424" spans="1:4" x14ac:dyDescent="0.25">
      <c r="A1424" s="11" t="s">
        <v>8219</v>
      </c>
      <c r="B1424">
        <v>141</v>
      </c>
      <c r="C1424" s="11" t="s">
        <v>8221</v>
      </c>
      <c r="D1424">
        <v>1</v>
      </c>
    </row>
    <row r="1425" spans="1:4" x14ac:dyDescent="0.25">
      <c r="A1425" s="11" t="s">
        <v>8219</v>
      </c>
      <c r="B1425">
        <v>23</v>
      </c>
      <c r="C1425" s="11" t="s">
        <v>8221</v>
      </c>
      <c r="D1425">
        <v>4</v>
      </c>
    </row>
    <row r="1426" spans="1:4" x14ac:dyDescent="0.25">
      <c r="A1426" s="11" t="s">
        <v>8219</v>
      </c>
      <c r="B1426">
        <v>18</v>
      </c>
      <c r="C1426" s="11" t="s">
        <v>8221</v>
      </c>
      <c r="D1426">
        <v>3</v>
      </c>
    </row>
    <row r="1427" spans="1:4" x14ac:dyDescent="0.25">
      <c r="A1427" s="11" t="s">
        <v>8219</v>
      </c>
      <c r="B1427">
        <v>76</v>
      </c>
      <c r="C1427" s="11" t="s">
        <v>8221</v>
      </c>
      <c r="D1427">
        <v>38</v>
      </c>
    </row>
    <row r="1428" spans="1:4" x14ac:dyDescent="0.25">
      <c r="A1428" s="11" t="s">
        <v>8219</v>
      </c>
      <c r="B1428">
        <v>93</v>
      </c>
      <c r="C1428" s="11" t="s">
        <v>8221</v>
      </c>
      <c r="D1428">
        <v>4</v>
      </c>
    </row>
    <row r="1429" spans="1:4" x14ac:dyDescent="0.25">
      <c r="A1429" s="11" t="s">
        <v>8219</v>
      </c>
      <c r="B1429">
        <v>69</v>
      </c>
      <c r="C1429" s="11" t="s">
        <v>8221</v>
      </c>
      <c r="D1429">
        <v>0</v>
      </c>
    </row>
    <row r="1430" spans="1:4" x14ac:dyDescent="0.25">
      <c r="A1430" s="11" t="s">
        <v>8219</v>
      </c>
      <c r="B1430">
        <v>21</v>
      </c>
      <c r="C1430" s="11" t="s">
        <v>8221</v>
      </c>
      <c r="D1430">
        <v>2</v>
      </c>
    </row>
    <row r="1431" spans="1:4" x14ac:dyDescent="0.25">
      <c r="A1431" s="11" t="s">
        <v>8219</v>
      </c>
      <c r="B1431">
        <v>57</v>
      </c>
      <c r="C1431" s="11" t="s">
        <v>8221</v>
      </c>
      <c r="D1431">
        <v>0</v>
      </c>
    </row>
    <row r="1432" spans="1:4" x14ac:dyDescent="0.25">
      <c r="A1432" s="11" t="s">
        <v>8219</v>
      </c>
      <c r="B1432">
        <v>108</v>
      </c>
      <c r="C1432" s="11" t="s">
        <v>8221</v>
      </c>
      <c r="D1432">
        <v>1</v>
      </c>
    </row>
    <row r="1433" spans="1:4" x14ac:dyDescent="0.25">
      <c r="A1433" s="11" t="s">
        <v>8219</v>
      </c>
      <c r="B1433">
        <v>83</v>
      </c>
      <c r="C1433" s="11" t="s">
        <v>8221</v>
      </c>
      <c r="D1433">
        <v>7</v>
      </c>
    </row>
    <row r="1434" spans="1:4" x14ac:dyDescent="0.25">
      <c r="A1434" s="11" t="s">
        <v>8219</v>
      </c>
      <c r="B1434">
        <v>96</v>
      </c>
      <c r="C1434" s="11" t="s">
        <v>8221</v>
      </c>
      <c r="D1434">
        <v>2</v>
      </c>
    </row>
    <row r="1435" spans="1:4" x14ac:dyDescent="0.25">
      <c r="A1435" s="11" t="s">
        <v>8219</v>
      </c>
      <c r="B1435">
        <v>64</v>
      </c>
      <c r="C1435" s="11" t="s">
        <v>8221</v>
      </c>
      <c r="D1435">
        <v>4</v>
      </c>
    </row>
    <row r="1436" spans="1:4" x14ac:dyDescent="0.25">
      <c r="A1436" s="11" t="s">
        <v>8219</v>
      </c>
      <c r="B1436">
        <v>14</v>
      </c>
      <c r="C1436" s="11" t="s">
        <v>8221</v>
      </c>
      <c r="D1436">
        <v>4</v>
      </c>
    </row>
    <row r="1437" spans="1:4" x14ac:dyDescent="0.25">
      <c r="A1437" s="11" t="s">
        <v>8219</v>
      </c>
      <c r="B1437">
        <v>169</v>
      </c>
      <c r="C1437" s="11" t="s">
        <v>8221</v>
      </c>
      <c r="D1437">
        <v>3</v>
      </c>
    </row>
    <row r="1438" spans="1:4" x14ac:dyDescent="0.25">
      <c r="A1438" s="11" t="s">
        <v>8219</v>
      </c>
      <c r="B1438">
        <v>33</v>
      </c>
      <c r="C1438" s="11" t="s">
        <v>8221</v>
      </c>
      <c r="D1438">
        <v>2</v>
      </c>
    </row>
    <row r="1439" spans="1:4" x14ac:dyDescent="0.25">
      <c r="A1439" s="11" t="s">
        <v>8219</v>
      </c>
      <c r="B1439">
        <v>102</v>
      </c>
      <c r="C1439" s="11" t="s">
        <v>8221</v>
      </c>
      <c r="D1439">
        <v>197</v>
      </c>
    </row>
    <row r="1440" spans="1:4" x14ac:dyDescent="0.25">
      <c r="A1440" s="11" t="s">
        <v>8219</v>
      </c>
      <c r="B1440">
        <v>104</v>
      </c>
      <c r="C1440" s="11" t="s">
        <v>8221</v>
      </c>
      <c r="D1440">
        <v>0</v>
      </c>
    </row>
    <row r="1441" spans="1:4" x14ac:dyDescent="0.25">
      <c r="A1441" s="11" t="s">
        <v>8219</v>
      </c>
      <c r="B1441">
        <v>20</v>
      </c>
      <c r="C1441" s="11" t="s">
        <v>8221</v>
      </c>
      <c r="D1441">
        <v>1</v>
      </c>
    </row>
    <row r="1442" spans="1:4" x14ac:dyDescent="0.25">
      <c r="A1442" s="11" t="s">
        <v>8219</v>
      </c>
      <c r="B1442">
        <v>35</v>
      </c>
      <c r="C1442" s="11" t="s">
        <v>8221</v>
      </c>
      <c r="D1442">
        <v>4</v>
      </c>
    </row>
    <row r="1443" spans="1:4" x14ac:dyDescent="0.25">
      <c r="A1443" s="11" t="s">
        <v>8219</v>
      </c>
      <c r="B1443">
        <v>94</v>
      </c>
      <c r="C1443" s="11" t="s">
        <v>8221</v>
      </c>
      <c r="D1443">
        <v>0</v>
      </c>
    </row>
    <row r="1444" spans="1:4" x14ac:dyDescent="0.25">
      <c r="A1444" s="11" t="s">
        <v>8219</v>
      </c>
      <c r="B1444">
        <v>14</v>
      </c>
      <c r="C1444" s="11" t="s">
        <v>8221</v>
      </c>
      <c r="D1444">
        <v>7</v>
      </c>
    </row>
    <row r="1445" spans="1:4" x14ac:dyDescent="0.25">
      <c r="A1445" s="11" t="s">
        <v>8219</v>
      </c>
      <c r="B1445">
        <v>15</v>
      </c>
      <c r="C1445" s="11" t="s">
        <v>8221</v>
      </c>
      <c r="D1445">
        <v>11</v>
      </c>
    </row>
    <row r="1446" spans="1:4" x14ac:dyDescent="0.25">
      <c r="A1446" s="11" t="s">
        <v>8219</v>
      </c>
      <c r="B1446">
        <v>51</v>
      </c>
      <c r="C1446" s="11" t="s">
        <v>8221</v>
      </c>
      <c r="D1446">
        <v>0</v>
      </c>
    </row>
    <row r="1447" spans="1:4" x14ac:dyDescent="0.25">
      <c r="A1447" s="11" t="s">
        <v>8219</v>
      </c>
      <c r="B1447">
        <v>19</v>
      </c>
      <c r="C1447" s="11" t="s">
        <v>8221</v>
      </c>
      <c r="D1447">
        <v>6</v>
      </c>
    </row>
    <row r="1448" spans="1:4" x14ac:dyDescent="0.25">
      <c r="A1448" s="11" t="s">
        <v>8219</v>
      </c>
      <c r="B1448">
        <v>23</v>
      </c>
      <c r="C1448" s="11" t="s">
        <v>8221</v>
      </c>
      <c r="D1448">
        <v>0</v>
      </c>
    </row>
    <row r="1449" spans="1:4" x14ac:dyDescent="0.25">
      <c r="A1449" s="11" t="s">
        <v>8219</v>
      </c>
      <c r="B1449">
        <v>97</v>
      </c>
      <c r="C1449" s="11" t="s">
        <v>8221</v>
      </c>
      <c r="D1449">
        <v>7</v>
      </c>
    </row>
    <row r="1450" spans="1:4" x14ac:dyDescent="0.25">
      <c r="A1450" s="11" t="s">
        <v>8219</v>
      </c>
      <c r="B1450">
        <v>76</v>
      </c>
      <c r="C1450" s="11" t="s">
        <v>8221</v>
      </c>
      <c r="D1450">
        <v>94</v>
      </c>
    </row>
    <row r="1451" spans="1:4" x14ac:dyDescent="0.25">
      <c r="A1451" s="11" t="s">
        <v>8219</v>
      </c>
      <c r="B1451">
        <v>11</v>
      </c>
      <c r="C1451" s="11" t="s">
        <v>8221</v>
      </c>
      <c r="D1451">
        <v>2</v>
      </c>
    </row>
    <row r="1452" spans="1:4" x14ac:dyDescent="0.25">
      <c r="A1452" s="11" t="s">
        <v>8219</v>
      </c>
      <c r="B1452">
        <v>52</v>
      </c>
      <c r="C1452" s="11" t="s">
        <v>8221</v>
      </c>
      <c r="D1452">
        <v>25</v>
      </c>
    </row>
    <row r="1453" spans="1:4" x14ac:dyDescent="0.25">
      <c r="A1453" s="11" t="s">
        <v>8219</v>
      </c>
      <c r="B1453">
        <v>95</v>
      </c>
      <c r="C1453" s="11" t="s">
        <v>8221</v>
      </c>
      <c r="D1453">
        <v>17</v>
      </c>
    </row>
    <row r="1454" spans="1:4" x14ac:dyDescent="0.25">
      <c r="A1454" s="11" t="s">
        <v>8219</v>
      </c>
      <c r="B1454">
        <v>35</v>
      </c>
      <c r="C1454" s="11" t="s">
        <v>8221</v>
      </c>
      <c r="D1454">
        <v>2</v>
      </c>
    </row>
    <row r="1455" spans="1:4" x14ac:dyDescent="0.25">
      <c r="A1455" s="11" t="s">
        <v>8219</v>
      </c>
      <c r="B1455">
        <v>21</v>
      </c>
      <c r="C1455" s="11" t="s">
        <v>8221</v>
      </c>
      <c r="D1455">
        <v>4</v>
      </c>
    </row>
    <row r="1456" spans="1:4" x14ac:dyDescent="0.25">
      <c r="A1456" s="11" t="s">
        <v>8219</v>
      </c>
      <c r="B1456">
        <v>93</v>
      </c>
      <c r="C1456" s="11" t="s">
        <v>8221</v>
      </c>
      <c r="D1456">
        <v>5</v>
      </c>
    </row>
    <row r="1457" spans="1:4" x14ac:dyDescent="0.25">
      <c r="A1457" s="11" t="s">
        <v>8219</v>
      </c>
      <c r="B1457">
        <v>11</v>
      </c>
      <c r="C1457" s="11" t="s">
        <v>8221</v>
      </c>
      <c r="D1457">
        <v>2</v>
      </c>
    </row>
    <row r="1458" spans="1:4" x14ac:dyDescent="0.25">
      <c r="A1458" s="11" t="s">
        <v>8219</v>
      </c>
      <c r="B1458">
        <v>21</v>
      </c>
      <c r="C1458" s="11" t="s">
        <v>8221</v>
      </c>
      <c r="D1458">
        <v>2</v>
      </c>
    </row>
    <row r="1459" spans="1:4" x14ac:dyDescent="0.25">
      <c r="A1459" s="11" t="s">
        <v>8219</v>
      </c>
      <c r="B1459">
        <v>54</v>
      </c>
      <c r="C1459" s="11" t="s">
        <v>8221</v>
      </c>
      <c r="D1459">
        <v>3</v>
      </c>
    </row>
    <row r="1460" spans="1:4" x14ac:dyDescent="0.25">
      <c r="A1460" s="11" t="s">
        <v>8219</v>
      </c>
      <c r="B1460">
        <v>31</v>
      </c>
      <c r="C1460" s="11" t="s">
        <v>8221</v>
      </c>
      <c r="D1460">
        <v>0</v>
      </c>
    </row>
    <row r="1461" spans="1:4" x14ac:dyDescent="0.25">
      <c r="A1461" s="11" t="s">
        <v>8219</v>
      </c>
      <c r="B1461">
        <v>132</v>
      </c>
      <c r="C1461" s="11" t="s">
        <v>8221</v>
      </c>
      <c r="D1461">
        <v>4</v>
      </c>
    </row>
    <row r="1462" spans="1:4" x14ac:dyDescent="0.25">
      <c r="A1462" s="11" t="s">
        <v>8219</v>
      </c>
      <c r="B1462">
        <v>1</v>
      </c>
      <c r="C1462" s="11" t="s">
        <v>8221</v>
      </c>
      <c r="D1462">
        <v>1</v>
      </c>
    </row>
    <row r="1463" spans="1:4" x14ac:dyDescent="0.25">
      <c r="A1463" s="11" t="s">
        <v>8219</v>
      </c>
      <c r="B1463">
        <v>20</v>
      </c>
      <c r="C1463" s="11" t="s">
        <v>8221</v>
      </c>
      <c r="D1463">
        <v>12</v>
      </c>
    </row>
    <row r="1464" spans="1:4" x14ac:dyDescent="0.25">
      <c r="A1464" s="11" t="s">
        <v>8219</v>
      </c>
      <c r="B1464">
        <v>98</v>
      </c>
      <c r="C1464" s="11" t="s">
        <v>8221</v>
      </c>
      <c r="D1464">
        <v>4</v>
      </c>
    </row>
    <row r="1465" spans="1:4" x14ac:dyDescent="0.25">
      <c r="A1465" s="11" t="s">
        <v>8219</v>
      </c>
      <c r="B1465">
        <v>196</v>
      </c>
      <c r="C1465" s="11" t="s">
        <v>8221</v>
      </c>
      <c r="D1465">
        <v>91</v>
      </c>
    </row>
    <row r="1466" spans="1:4" x14ac:dyDescent="0.25">
      <c r="A1466" s="11" t="s">
        <v>8219</v>
      </c>
      <c r="B1466">
        <v>39</v>
      </c>
      <c r="C1466" s="11" t="s">
        <v>8221</v>
      </c>
      <c r="D1466">
        <v>1</v>
      </c>
    </row>
    <row r="1467" spans="1:4" x14ac:dyDescent="0.25">
      <c r="A1467" s="11" t="s">
        <v>8219</v>
      </c>
      <c r="B1467">
        <v>128</v>
      </c>
      <c r="C1467" s="11" t="s">
        <v>8221</v>
      </c>
      <c r="D1467">
        <v>1</v>
      </c>
    </row>
    <row r="1468" spans="1:4" x14ac:dyDescent="0.25">
      <c r="A1468" s="11" t="s">
        <v>8219</v>
      </c>
      <c r="B1468">
        <v>71</v>
      </c>
      <c r="C1468" s="11" t="s">
        <v>8221</v>
      </c>
      <c r="D1468">
        <v>0</v>
      </c>
    </row>
    <row r="1469" spans="1:4" x14ac:dyDescent="0.25">
      <c r="A1469" s="11" t="s">
        <v>8219</v>
      </c>
      <c r="B1469">
        <v>47</v>
      </c>
      <c r="C1469" s="11" t="s">
        <v>8221</v>
      </c>
      <c r="D1469">
        <v>13</v>
      </c>
    </row>
    <row r="1470" spans="1:4" x14ac:dyDescent="0.25">
      <c r="A1470" s="11" t="s">
        <v>8219</v>
      </c>
      <c r="B1470">
        <v>17</v>
      </c>
      <c r="C1470" s="11" t="s">
        <v>8221</v>
      </c>
      <c r="D1470">
        <v>2</v>
      </c>
    </row>
    <row r="1471" spans="1:4" x14ac:dyDescent="0.25">
      <c r="A1471" s="11" t="s">
        <v>8219</v>
      </c>
      <c r="B1471">
        <v>91</v>
      </c>
      <c r="C1471" s="11" t="s">
        <v>8221</v>
      </c>
      <c r="D1471">
        <v>0</v>
      </c>
    </row>
    <row r="1472" spans="1:4" x14ac:dyDescent="0.25">
      <c r="A1472" s="11" t="s">
        <v>8219</v>
      </c>
      <c r="B1472">
        <v>43</v>
      </c>
      <c r="C1472" s="11" t="s">
        <v>8221</v>
      </c>
      <c r="D1472">
        <v>21</v>
      </c>
    </row>
    <row r="1473" spans="1:4" x14ac:dyDescent="0.25">
      <c r="A1473" s="11" t="s">
        <v>8219</v>
      </c>
      <c r="B1473">
        <v>17</v>
      </c>
      <c r="C1473" s="11" t="s">
        <v>8221</v>
      </c>
      <c r="D1473">
        <v>9</v>
      </c>
    </row>
    <row r="1474" spans="1:4" x14ac:dyDescent="0.25">
      <c r="A1474" s="11" t="s">
        <v>8219</v>
      </c>
      <c r="B1474">
        <v>33</v>
      </c>
      <c r="C1474" s="11" t="s">
        <v>8221</v>
      </c>
      <c r="D1474">
        <v>6</v>
      </c>
    </row>
    <row r="1475" spans="1:4" x14ac:dyDescent="0.25">
      <c r="A1475" s="11" t="s">
        <v>8219</v>
      </c>
      <c r="B1475">
        <v>87</v>
      </c>
      <c r="C1475" s="11" t="s">
        <v>8221</v>
      </c>
      <c r="D1475">
        <v>4</v>
      </c>
    </row>
    <row r="1476" spans="1:4" x14ac:dyDescent="0.25">
      <c r="A1476" s="11" t="s">
        <v>8219</v>
      </c>
      <c r="B1476">
        <v>113</v>
      </c>
      <c r="C1476" s="11" t="s">
        <v>8221</v>
      </c>
      <c r="D1476">
        <v>7</v>
      </c>
    </row>
    <row r="1477" spans="1:4" x14ac:dyDescent="0.25">
      <c r="A1477" s="11" t="s">
        <v>8219</v>
      </c>
      <c r="B1477">
        <v>14</v>
      </c>
      <c r="C1477" s="11" t="s">
        <v>8221</v>
      </c>
      <c r="D1477">
        <v>5</v>
      </c>
    </row>
    <row r="1478" spans="1:4" x14ac:dyDescent="0.25">
      <c r="A1478" s="11" t="s">
        <v>8219</v>
      </c>
      <c r="B1478">
        <v>30</v>
      </c>
      <c r="C1478" s="11" t="s">
        <v>8221</v>
      </c>
      <c r="D1478">
        <v>0</v>
      </c>
    </row>
    <row r="1479" spans="1:4" x14ac:dyDescent="0.25">
      <c r="A1479" s="11" t="s">
        <v>8219</v>
      </c>
      <c r="B1479">
        <v>16</v>
      </c>
      <c r="C1479" s="11" t="s">
        <v>8221</v>
      </c>
      <c r="D1479">
        <v>3</v>
      </c>
    </row>
    <row r="1480" spans="1:4" x14ac:dyDescent="0.25">
      <c r="A1480" s="11" t="s">
        <v>8219</v>
      </c>
      <c r="B1480">
        <v>46</v>
      </c>
      <c r="C1480" s="11" t="s">
        <v>8221</v>
      </c>
      <c r="D1480">
        <v>9</v>
      </c>
    </row>
    <row r="1481" spans="1:4" x14ac:dyDescent="0.25">
      <c r="A1481" s="11" t="s">
        <v>8219</v>
      </c>
      <c r="B1481">
        <v>24</v>
      </c>
      <c r="C1481" s="11" t="s">
        <v>8221</v>
      </c>
      <c r="D1481">
        <v>6</v>
      </c>
    </row>
    <row r="1482" spans="1:4" x14ac:dyDescent="0.25">
      <c r="A1482" s="11" t="s">
        <v>8219</v>
      </c>
      <c r="B1482">
        <v>97</v>
      </c>
      <c r="C1482" s="11" t="s">
        <v>8221</v>
      </c>
      <c r="D1482">
        <v>4</v>
      </c>
    </row>
    <row r="1483" spans="1:4" x14ac:dyDescent="0.25">
      <c r="A1483" s="11" t="s">
        <v>8219</v>
      </c>
      <c r="B1483">
        <v>59</v>
      </c>
      <c r="C1483" s="11" t="s">
        <v>8221</v>
      </c>
      <c r="D1483">
        <v>1</v>
      </c>
    </row>
    <row r="1484" spans="1:4" x14ac:dyDescent="0.25">
      <c r="A1484" s="11" t="s">
        <v>8219</v>
      </c>
      <c r="B1484">
        <v>1095</v>
      </c>
      <c r="C1484" s="11" t="s">
        <v>8221</v>
      </c>
      <c r="D1484">
        <v>17</v>
      </c>
    </row>
    <row r="1485" spans="1:4" x14ac:dyDescent="0.25">
      <c r="A1485" s="11" t="s">
        <v>8219</v>
      </c>
      <c r="B1485">
        <v>218</v>
      </c>
      <c r="C1485" s="11" t="s">
        <v>8221</v>
      </c>
      <c r="D1485">
        <v>1</v>
      </c>
    </row>
    <row r="1486" spans="1:4" x14ac:dyDescent="0.25">
      <c r="A1486" s="11" t="s">
        <v>8219</v>
      </c>
      <c r="B1486">
        <v>111</v>
      </c>
      <c r="C1486" s="11" t="s">
        <v>8221</v>
      </c>
      <c r="D1486">
        <v>13</v>
      </c>
    </row>
    <row r="1487" spans="1:4" x14ac:dyDescent="0.25">
      <c r="A1487" s="11" t="s">
        <v>8219</v>
      </c>
      <c r="B1487">
        <v>56</v>
      </c>
      <c r="C1487" s="11" t="s">
        <v>8221</v>
      </c>
      <c r="D1487">
        <v>6</v>
      </c>
    </row>
    <row r="1488" spans="1:4" x14ac:dyDescent="0.25">
      <c r="A1488" s="11" t="s">
        <v>8219</v>
      </c>
      <c r="B1488">
        <v>265</v>
      </c>
      <c r="C1488" s="11" t="s">
        <v>8221</v>
      </c>
      <c r="D1488">
        <v>0</v>
      </c>
    </row>
    <row r="1489" spans="1:4" x14ac:dyDescent="0.25">
      <c r="A1489" s="11" t="s">
        <v>8219</v>
      </c>
      <c r="B1489">
        <v>28</v>
      </c>
      <c r="C1489" s="11" t="s">
        <v>8221</v>
      </c>
      <c r="D1489">
        <v>2</v>
      </c>
    </row>
    <row r="1490" spans="1:4" x14ac:dyDescent="0.25">
      <c r="A1490" s="11" t="s">
        <v>8219</v>
      </c>
      <c r="B1490">
        <v>364</v>
      </c>
      <c r="C1490" s="11" t="s">
        <v>8221</v>
      </c>
      <c r="D1490">
        <v>2</v>
      </c>
    </row>
    <row r="1491" spans="1:4" x14ac:dyDescent="0.25">
      <c r="A1491" s="11" t="s">
        <v>8219</v>
      </c>
      <c r="B1491">
        <v>27</v>
      </c>
      <c r="C1491" s="11" t="s">
        <v>8221</v>
      </c>
      <c r="D1491">
        <v>21</v>
      </c>
    </row>
    <row r="1492" spans="1:4" x14ac:dyDescent="0.25">
      <c r="A1492" s="11" t="s">
        <v>8219</v>
      </c>
      <c r="B1492">
        <v>93</v>
      </c>
      <c r="C1492" s="11" t="s">
        <v>8221</v>
      </c>
      <c r="D1492">
        <v>13</v>
      </c>
    </row>
    <row r="1493" spans="1:4" x14ac:dyDescent="0.25">
      <c r="A1493" s="11" t="s">
        <v>8219</v>
      </c>
      <c r="B1493">
        <v>64</v>
      </c>
      <c r="C1493" s="11" t="s">
        <v>8221</v>
      </c>
      <c r="D1493">
        <v>0</v>
      </c>
    </row>
    <row r="1494" spans="1:4" x14ac:dyDescent="0.25">
      <c r="A1494" s="11" t="s">
        <v>8219</v>
      </c>
      <c r="B1494">
        <v>22</v>
      </c>
      <c r="C1494" s="11" t="s">
        <v>8221</v>
      </c>
      <c r="D1494">
        <v>6</v>
      </c>
    </row>
    <row r="1495" spans="1:4" x14ac:dyDescent="0.25">
      <c r="A1495" s="11" t="s">
        <v>8219</v>
      </c>
      <c r="B1495">
        <v>59</v>
      </c>
      <c r="C1495" s="11" t="s">
        <v>8221</v>
      </c>
      <c r="D1495">
        <v>0</v>
      </c>
    </row>
    <row r="1496" spans="1:4" x14ac:dyDescent="0.25">
      <c r="A1496" s="11" t="s">
        <v>8219</v>
      </c>
      <c r="B1496">
        <v>249</v>
      </c>
      <c r="C1496" s="11" t="s">
        <v>8221</v>
      </c>
      <c r="D1496">
        <v>1</v>
      </c>
    </row>
    <row r="1497" spans="1:4" x14ac:dyDescent="0.25">
      <c r="A1497" s="11" t="s">
        <v>8219</v>
      </c>
      <c r="B1497">
        <v>392</v>
      </c>
      <c r="C1497" s="11" t="s">
        <v>8221</v>
      </c>
      <c r="D1497">
        <v>0</v>
      </c>
    </row>
    <row r="1498" spans="1:4" x14ac:dyDescent="0.25">
      <c r="A1498" s="11" t="s">
        <v>8219</v>
      </c>
      <c r="B1498">
        <v>115</v>
      </c>
      <c r="C1498" s="11" t="s">
        <v>8221</v>
      </c>
      <c r="D1498">
        <v>12</v>
      </c>
    </row>
    <row r="1499" spans="1:4" x14ac:dyDescent="0.25">
      <c r="A1499" s="11" t="s">
        <v>8219</v>
      </c>
      <c r="B1499">
        <v>433</v>
      </c>
      <c r="C1499" s="11" t="s">
        <v>8221</v>
      </c>
      <c r="D1499">
        <v>2</v>
      </c>
    </row>
    <row r="1500" spans="1:4" x14ac:dyDescent="0.25">
      <c r="A1500" s="11" t="s">
        <v>8219</v>
      </c>
      <c r="B1500">
        <v>20</v>
      </c>
      <c r="C1500" s="11" t="s">
        <v>8221</v>
      </c>
      <c r="D1500">
        <v>6</v>
      </c>
    </row>
    <row r="1501" spans="1:4" x14ac:dyDescent="0.25">
      <c r="A1501" s="11" t="s">
        <v>8219</v>
      </c>
      <c r="B1501">
        <v>8</v>
      </c>
      <c r="C1501" s="11" t="s">
        <v>8221</v>
      </c>
      <c r="D1501">
        <v>1</v>
      </c>
    </row>
    <row r="1502" spans="1:4" x14ac:dyDescent="0.25">
      <c r="A1502" s="11" t="s">
        <v>8219</v>
      </c>
      <c r="B1502">
        <v>175</v>
      </c>
      <c r="C1502" s="11" t="s">
        <v>8221</v>
      </c>
      <c r="D1502">
        <v>1</v>
      </c>
    </row>
    <row r="1503" spans="1:4" x14ac:dyDescent="0.25">
      <c r="A1503" s="11" t="s">
        <v>8219</v>
      </c>
      <c r="B1503">
        <v>104</v>
      </c>
      <c r="C1503" s="11" t="s">
        <v>8221</v>
      </c>
      <c r="D1503">
        <v>5</v>
      </c>
    </row>
    <row r="1504" spans="1:4" x14ac:dyDescent="0.25">
      <c r="A1504" s="11" t="s">
        <v>8219</v>
      </c>
      <c r="B1504">
        <v>17</v>
      </c>
      <c r="C1504" s="11" t="s">
        <v>8221</v>
      </c>
      <c r="D1504">
        <v>0</v>
      </c>
    </row>
    <row r="1505" spans="1:4" x14ac:dyDescent="0.25">
      <c r="A1505" s="11" t="s">
        <v>8219</v>
      </c>
      <c r="B1505">
        <v>277</v>
      </c>
      <c r="C1505" s="11" t="s">
        <v>8221</v>
      </c>
      <c r="D1505">
        <v>3</v>
      </c>
    </row>
    <row r="1506" spans="1:4" x14ac:dyDescent="0.25">
      <c r="A1506" s="11" t="s">
        <v>8219</v>
      </c>
      <c r="B1506">
        <v>118</v>
      </c>
      <c r="C1506" s="11" t="s">
        <v>8221</v>
      </c>
      <c r="D1506">
        <v>8</v>
      </c>
    </row>
    <row r="1507" spans="1:4" x14ac:dyDescent="0.25">
      <c r="A1507" s="11" t="s">
        <v>8219</v>
      </c>
      <c r="B1507">
        <v>97</v>
      </c>
      <c r="C1507" s="11" t="s">
        <v>8221</v>
      </c>
      <c r="D1507">
        <v>3</v>
      </c>
    </row>
    <row r="1508" spans="1:4" x14ac:dyDescent="0.25">
      <c r="A1508" s="11" t="s">
        <v>8219</v>
      </c>
      <c r="B1508">
        <v>20</v>
      </c>
      <c r="C1508" s="11" t="s">
        <v>8221</v>
      </c>
      <c r="D1508">
        <v>8</v>
      </c>
    </row>
    <row r="1509" spans="1:4" x14ac:dyDescent="0.25">
      <c r="A1509" s="11" t="s">
        <v>8219</v>
      </c>
      <c r="B1509">
        <v>26</v>
      </c>
      <c r="C1509" s="11" t="s">
        <v>8221</v>
      </c>
      <c r="D1509">
        <v>1</v>
      </c>
    </row>
    <row r="1510" spans="1:4" x14ac:dyDescent="0.25">
      <c r="A1510" s="11" t="s">
        <v>8219</v>
      </c>
      <c r="B1510">
        <v>128</v>
      </c>
      <c r="C1510" s="11" t="s">
        <v>8221</v>
      </c>
      <c r="D1510">
        <v>4</v>
      </c>
    </row>
    <row r="1511" spans="1:4" x14ac:dyDescent="0.25">
      <c r="A1511" s="11" t="s">
        <v>8219</v>
      </c>
      <c r="B1511">
        <v>15</v>
      </c>
      <c r="C1511" s="11" t="s">
        <v>8221</v>
      </c>
      <c r="D1511">
        <v>8</v>
      </c>
    </row>
    <row r="1512" spans="1:4" x14ac:dyDescent="0.25">
      <c r="A1512" s="11" t="s">
        <v>8219</v>
      </c>
      <c r="B1512">
        <v>25</v>
      </c>
      <c r="C1512" s="11" t="s">
        <v>8221</v>
      </c>
      <c r="D1512">
        <v>1</v>
      </c>
    </row>
    <row r="1513" spans="1:4" x14ac:dyDescent="0.25">
      <c r="A1513" s="11" t="s">
        <v>8219</v>
      </c>
      <c r="B1513">
        <v>55</v>
      </c>
      <c r="C1513" s="11" t="s">
        <v>8221</v>
      </c>
      <c r="D1513">
        <v>5</v>
      </c>
    </row>
    <row r="1514" spans="1:4" x14ac:dyDescent="0.25">
      <c r="A1514" s="11" t="s">
        <v>8219</v>
      </c>
      <c r="B1514">
        <v>107</v>
      </c>
      <c r="C1514" s="11" t="s">
        <v>8221</v>
      </c>
      <c r="D1514">
        <v>0</v>
      </c>
    </row>
    <row r="1515" spans="1:4" x14ac:dyDescent="0.25">
      <c r="A1515" s="11" t="s">
        <v>8219</v>
      </c>
      <c r="B1515">
        <v>557</v>
      </c>
      <c r="C1515" s="11" t="s">
        <v>8221</v>
      </c>
      <c r="D1515">
        <v>0</v>
      </c>
    </row>
    <row r="1516" spans="1:4" x14ac:dyDescent="0.25">
      <c r="A1516" s="11" t="s">
        <v>8219</v>
      </c>
      <c r="B1516">
        <v>40</v>
      </c>
      <c r="C1516" s="11" t="s">
        <v>8221</v>
      </c>
      <c r="D1516">
        <v>1</v>
      </c>
    </row>
    <row r="1517" spans="1:4" x14ac:dyDescent="0.25">
      <c r="A1517" s="11" t="s">
        <v>8219</v>
      </c>
      <c r="B1517">
        <v>36</v>
      </c>
      <c r="C1517" s="11" t="s">
        <v>8221</v>
      </c>
      <c r="D1517">
        <v>0</v>
      </c>
    </row>
    <row r="1518" spans="1:4" x14ac:dyDescent="0.25">
      <c r="A1518" s="11" t="s">
        <v>8219</v>
      </c>
      <c r="B1518">
        <v>159</v>
      </c>
      <c r="C1518" s="11" t="s">
        <v>8221</v>
      </c>
      <c r="D1518">
        <v>0</v>
      </c>
    </row>
    <row r="1519" spans="1:4" x14ac:dyDescent="0.25">
      <c r="A1519" s="11" t="s">
        <v>8219</v>
      </c>
      <c r="B1519">
        <v>41</v>
      </c>
      <c r="C1519" s="11" t="s">
        <v>8221</v>
      </c>
      <c r="D1519">
        <v>6</v>
      </c>
    </row>
    <row r="1520" spans="1:4" x14ac:dyDescent="0.25">
      <c r="A1520" s="11" t="s">
        <v>8219</v>
      </c>
      <c r="B1520">
        <v>226</v>
      </c>
      <c r="C1520" s="11" t="s">
        <v>8221</v>
      </c>
      <c r="D1520">
        <v>6</v>
      </c>
    </row>
    <row r="1521" spans="1:4" x14ac:dyDescent="0.25">
      <c r="A1521" s="11" t="s">
        <v>8219</v>
      </c>
      <c r="B1521">
        <v>30</v>
      </c>
      <c r="C1521" s="11" t="s">
        <v>8221</v>
      </c>
      <c r="D1521">
        <v>14</v>
      </c>
    </row>
    <row r="1522" spans="1:4" x14ac:dyDescent="0.25">
      <c r="A1522" s="11" t="s">
        <v>8219</v>
      </c>
      <c r="B1522">
        <v>103</v>
      </c>
      <c r="C1522" s="11" t="s">
        <v>8221</v>
      </c>
      <c r="D1522">
        <v>6</v>
      </c>
    </row>
    <row r="1523" spans="1:4" x14ac:dyDescent="0.25">
      <c r="A1523" s="11" t="s">
        <v>8219</v>
      </c>
      <c r="B1523">
        <v>62</v>
      </c>
      <c r="C1523" s="11" t="s">
        <v>8221</v>
      </c>
      <c r="D1523">
        <v>33</v>
      </c>
    </row>
    <row r="1524" spans="1:4" x14ac:dyDescent="0.25">
      <c r="A1524" s="11" t="s">
        <v>8219</v>
      </c>
      <c r="B1524">
        <v>6</v>
      </c>
      <c r="C1524" s="11" t="s">
        <v>8221</v>
      </c>
      <c r="D1524">
        <v>4</v>
      </c>
    </row>
    <row r="1525" spans="1:4" x14ac:dyDescent="0.25">
      <c r="A1525" s="11" t="s">
        <v>8219</v>
      </c>
      <c r="B1525">
        <v>182</v>
      </c>
      <c r="C1525" s="11" t="s">
        <v>8221</v>
      </c>
      <c r="D1525">
        <v>1</v>
      </c>
    </row>
    <row r="1526" spans="1:4" x14ac:dyDescent="0.25">
      <c r="A1526" s="11" t="s">
        <v>8219</v>
      </c>
      <c r="B1526">
        <v>145</v>
      </c>
      <c r="C1526" s="11" t="s">
        <v>8221</v>
      </c>
      <c r="D1526">
        <v>0</v>
      </c>
    </row>
    <row r="1527" spans="1:4" x14ac:dyDescent="0.25">
      <c r="A1527" s="11" t="s">
        <v>8219</v>
      </c>
      <c r="B1527">
        <v>25</v>
      </c>
      <c r="C1527" s="11" t="s">
        <v>8221</v>
      </c>
      <c r="D1527">
        <v>6</v>
      </c>
    </row>
    <row r="1528" spans="1:4" x14ac:dyDescent="0.25">
      <c r="A1528" s="11" t="s">
        <v>8219</v>
      </c>
      <c r="B1528">
        <v>320</v>
      </c>
      <c r="C1528" s="11" t="s">
        <v>8221</v>
      </c>
      <c r="D1528">
        <v>6</v>
      </c>
    </row>
    <row r="1529" spans="1:4" x14ac:dyDescent="0.25">
      <c r="A1529" s="11" t="s">
        <v>8219</v>
      </c>
      <c r="B1529">
        <v>99</v>
      </c>
      <c r="C1529" s="11" t="s">
        <v>8221</v>
      </c>
      <c r="D1529">
        <v>1</v>
      </c>
    </row>
    <row r="1530" spans="1:4" x14ac:dyDescent="0.25">
      <c r="A1530" s="11" t="s">
        <v>8219</v>
      </c>
      <c r="B1530">
        <v>348</v>
      </c>
      <c r="C1530" s="11" t="s">
        <v>8221</v>
      </c>
      <c r="D1530">
        <v>3</v>
      </c>
    </row>
    <row r="1531" spans="1:4" x14ac:dyDescent="0.25">
      <c r="A1531" s="11" t="s">
        <v>8219</v>
      </c>
      <c r="B1531">
        <v>41</v>
      </c>
      <c r="C1531" s="11" t="s">
        <v>8221</v>
      </c>
    </row>
    <row r="1532" spans="1:4" x14ac:dyDescent="0.25">
      <c r="A1532" s="11" t="s">
        <v>8219</v>
      </c>
      <c r="B1532">
        <v>29</v>
      </c>
    </row>
    <row r="1533" spans="1:4" x14ac:dyDescent="0.25">
      <c r="A1533" s="11" t="s">
        <v>8219</v>
      </c>
      <c r="B1533">
        <v>25</v>
      </c>
    </row>
    <row r="1534" spans="1:4" x14ac:dyDescent="0.25">
      <c r="A1534" s="11" t="s">
        <v>8219</v>
      </c>
      <c r="B1534">
        <v>23</v>
      </c>
    </row>
    <row r="1535" spans="1:4" x14ac:dyDescent="0.25">
      <c r="A1535" s="11" t="s">
        <v>8219</v>
      </c>
      <c r="B1535">
        <v>1260</v>
      </c>
    </row>
    <row r="1536" spans="1:4" x14ac:dyDescent="0.25">
      <c r="A1536" s="11" t="s">
        <v>8219</v>
      </c>
      <c r="B1536">
        <v>307</v>
      </c>
    </row>
    <row r="1537" spans="1:2" x14ac:dyDescent="0.25">
      <c r="A1537" s="11" t="s">
        <v>8219</v>
      </c>
      <c r="B1537">
        <v>329</v>
      </c>
    </row>
    <row r="1538" spans="1:2" x14ac:dyDescent="0.25">
      <c r="A1538" s="11" t="s">
        <v>8219</v>
      </c>
      <c r="B1538">
        <v>32</v>
      </c>
    </row>
    <row r="1539" spans="1:2" x14ac:dyDescent="0.25">
      <c r="A1539" s="11" t="s">
        <v>8219</v>
      </c>
      <c r="B1539">
        <v>27</v>
      </c>
    </row>
    <row r="1540" spans="1:2" x14ac:dyDescent="0.25">
      <c r="A1540" s="11" t="s">
        <v>8219</v>
      </c>
      <c r="B1540">
        <v>236</v>
      </c>
    </row>
    <row r="1541" spans="1:2" x14ac:dyDescent="0.25">
      <c r="A1541" s="11" t="s">
        <v>8219</v>
      </c>
      <c r="B1541">
        <v>42</v>
      </c>
    </row>
    <row r="1542" spans="1:2" x14ac:dyDescent="0.25">
      <c r="A1542" s="11" t="s">
        <v>8219</v>
      </c>
      <c r="B1542">
        <v>95</v>
      </c>
    </row>
    <row r="1543" spans="1:2" x14ac:dyDescent="0.25">
      <c r="A1543" s="11" t="s">
        <v>8219</v>
      </c>
      <c r="B1543">
        <v>37</v>
      </c>
    </row>
    <row r="1544" spans="1:2" x14ac:dyDescent="0.25">
      <c r="A1544" s="11" t="s">
        <v>8219</v>
      </c>
      <c r="B1544">
        <v>128</v>
      </c>
    </row>
    <row r="1545" spans="1:2" x14ac:dyDescent="0.25">
      <c r="A1545" s="11" t="s">
        <v>8219</v>
      </c>
      <c r="B1545">
        <v>156</v>
      </c>
    </row>
    <row r="1546" spans="1:2" x14ac:dyDescent="0.25">
      <c r="A1546" s="11" t="s">
        <v>8219</v>
      </c>
      <c r="B1546">
        <v>64</v>
      </c>
    </row>
    <row r="1547" spans="1:2" x14ac:dyDescent="0.25">
      <c r="A1547" s="11" t="s">
        <v>8219</v>
      </c>
      <c r="B1547">
        <v>58</v>
      </c>
    </row>
    <row r="1548" spans="1:2" x14ac:dyDescent="0.25">
      <c r="A1548" s="11" t="s">
        <v>8219</v>
      </c>
      <c r="B1548">
        <v>20</v>
      </c>
    </row>
    <row r="1549" spans="1:2" x14ac:dyDescent="0.25">
      <c r="A1549" s="11" t="s">
        <v>8219</v>
      </c>
      <c r="B1549">
        <v>47</v>
      </c>
    </row>
    <row r="1550" spans="1:2" x14ac:dyDescent="0.25">
      <c r="A1550" s="11" t="s">
        <v>8219</v>
      </c>
      <c r="B1550">
        <v>54</v>
      </c>
    </row>
    <row r="1551" spans="1:2" x14ac:dyDescent="0.25">
      <c r="A1551" s="11" t="s">
        <v>8219</v>
      </c>
      <c r="B1551">
        <v>9</v>
      </c>
    </row>
    <row r="1552" spans="1:2" x14ac:dyDescent="0.25">
      <c r="A1552" s="11" t="s">
        <v>8219</v>
      </c>
      <c r="B1552">
        <v>35</v>
      </c>
    </row>
    <row r="1553" spans="1:2" x14ac:dyDescent="0.25">
      <c r="A1553" s="11" t="s">
        <v>8219</v>
      </c>
      <c r="B1553">
        <v>6</v>
      </c>
    </row>
    <row r="1554" spans="1:2" x14ac:dyDescent="0.25">
      <c r="A1554" s="11" t="s">
        <v>8219</v>
      </c>
      <c r="B1554">
        <v>10</v>
      </c>
    </row>
    <row r="1555" spans="1:2" x14ac:dyDescent="0.25">
      <c r="A1555" s="11" t="s">
        <v>8219</v>
      </c>
      <c r="B1555">
        <v>147</v>
      </c>
    </row>
    <row r="1556" spans="1:2" x14ac:dyDescent="0.25">
      <c r="A1556" s="11" t="s">
        <v>8219</v>
      </c>
      <c r="B1556">
        <v>199</v>
      </c>
    </row>
    <row r="1557" spans="1:2" x14ac:dyDescent="0.25">
      <c r="A1557" s="11" t="s">
        <v>8219</v>
      </c>
      <c r="B1557">
        <v>50</v>
      </c>
    </row>
    <row r="1558" spans="1:2" x14ac:dyDescent="0.25">
      <c r="A1558" s="11" t="s">
        <v>8219</v>
      </c>
      <c r="B1558">
        <v>21</v>
      </c>
    </row>
    <row r="1559" spans="1:2" x14ac:dyDescent="0.25">
      <c r="A1559" s="11" t="s">
        <v>8219</v>
      </c>
      <c r="B1559">
        <v>24</v>
      </c>
    </row>
    <row r="1560" spans="1:2" x14ac:dyDescent="0.25">
      <c r="A1560" s="11" t="s">
        <v>8219</v>
      </c>
      <c r="B1560">
        <v>32</v>
      </c>
    </row>
    <row r="1561" spans="1:2" x14ac:dyDescent="0.25">
      <c r="A1561" s="11" t="s">
        <v>8219</v>
      </c>
      <c r="B1561">
        <v>62</v>
      </c>
    </row>
    <row r="1562" spans="1:2" x14ac:dyDescent="0.25">
      <c r="A1562" s="11" t="s">
        <v>8219</v>
      </c>
      <c r="B1562">
        <v>9</v>
      </c>
    </row>
    <row r="1563" spans="1:2" x14ac:dyDescent="0.25">
      <c r="A1563" s="11" t="s">
        <v>8219</v>
      </c>
      <c r="B1563">
        <v>38</v>
      </c>
    </row>
    <row r="1564" spans="1:2" x14ac:dyDescent="0.25">
      <c r="A1564" s="11" t="s">
        <v>8219</v>
      </c>
      <c r="B1564">
        <v>54</v>
      </c>
    </row>
    <row r="1565" spans="1:2" x14ac:dyDescent="0.25">
      <c r="A1565" s="11" t="s">
        <v>8219</v>
      </c>
      <c r="B1565">
        <v>37</v>
      </c>
    </row>
    <row r="1566" spans="1:2" x14ac:dyDescent="0.25">
      <c r="A1566" s="11" t="s">
        <v>8219</v>
      </c>
      <c r="B1566">
        <v>39</v>
      </c>
    </row>
    <row r="1567" spans="1:2" x14ac:dyDescent="0.25">
      <c r="A1567" s="11" t="s">
        <v>8219</v>
      </c>
      <c r="B1567">
        <v>34</v>
      </c>
    </row>
    <row r="1568" spans="1:2" x14ac:dyDescent="0.25">
      <c r="A1568" s="11" t="s">
        <v>8219</v>
      </c>
      <c r="B1568">
        <v>55</v>
      </c>
    </row>
    <row r="1569" spans="1:2" x14ac:dyDescent="0.25">
      <c r="A1569" s="11" t="s">
        <v>8219</v>
      </c>
      <c r="B1569">
        <v>32</v>
      </c>
    </row>
    <row r="1570" spans="1:2" x14ac:dyDescent="0.25">
      <c r="A1570" s="11" t="s">
        <v>8219</v>
      </c>
      <c r="B1570">
        <v>25</v>
      </c>
    </row>
    <row r="1571" spans="1:2" x14ac:dyDescent="0.25">
      <c r="A1571" s="11" t="s">
        <v>8219</v>
      </c>
      <c r="B1571">
        <v>33</v>
      </c>
    </row>
    <row r="1572" spans="1:2" x14ac:dyDescent="0.25">
      <c r="A1572" s="11" t="s">
        <v>8219</v>
      </c>
      <c r="B1572">
        <v>1</v>
      </c>
    </row>
    <row r="1573" spans="1:2" x14ac:dyDescent="0.25">
      <c r="A1573" s="11" t="s">
        <v>8219</v>
      </c>
      <c r="B1573">
        <v>57</v>
      </c>
    </row>
    <row r="1574" spans="1:2" x14ac:dyDescent="0.25">
      <c r="A1574" s="11" t="s">
        <v>8219</v>
      </c>
      <c r="B1574">
        <v>25</v>
      </c>
    </row>
    <row r="1575" spans="1:2" x14ac:dyDescent="0.25">
      <c r="A1575" s="11" t="s">
        <v>8219</v>
      </c>
      <c r="B1575">
        <v>104</v>
      </c>
    </row>
    <row r="1576" spans="1:2" x14ac:dyDescent="0.25">
      <c r="A1576" s="11" t="s">
        <v>8219</v>
      </c>
      <c r="B1576">
        <v>34</v>
      </c>
    </row>
    <row r="1577" spans="1:2" x14ac:dyDescent="0.25">
      <c r="A1577" s="11" t="s">
        <v>8219</v>
      </c>
      <c r="B1577">
        <v>67</v>
      </c>
    </row>
    <row r="1578" spans="1:2" x14ac:dyDescent="0.25">
      <c r="A1578" s="11" t="s">
        <v>8219</v>
      </c>
      <c r="B1578">
        <v>241</v>
      </c>
    </row>
    <row r="1579" spans="1:2" x14ac:dyDescent="0.25">
      <c r="A1579" s="11" t="s">
        <v>8219</v>
      </c>
      <c r="B1579">
        <v>123</v>
      </c>
    </row>
    <row r="1580" spans="1:2" x14ac:dyDescent="0.25">
      <c r="A1580" s="11" t="s">
        <v>8219</v>
      </c>
      <c r="B1580">
        <v>302</v>
      </c>
    </row>
    <row r="1581" spans="1:2" x14ac:dyDescent="0.25">
      <c r="A1581" s="11" t="s">
        <v>8219</v>
      </c>
      <c r="B1581">
        <v>89</v>
      </c>
    </row>
    <row r="1582" spans="1:2" x14ac:dyDescent="0.25">
      <c r="A1582" s="11" t="s">
        <v>8219</v>
      </c>
      <c r="B1582">
        <v>41</v>
      </c>
    </row>
    <row r="1583" spans="1:2" x14ac:dyDescent="0.25">
      <c r="A1583" s="11" t="s">
        <v>8219</v>
      </c>
      <c r="B1583">
        <v>69</v>
      </c>
    </row>
    <row r="1584" spans="1:2" x14ac:dyDescent="0.25">
      <c r="A1584" s="11" t="s">
        <v>8219</v>
      </c>
      <c r="B1584">
        <v>52</v>
      </c>
    </row>
    <row r="1585" spans="1:2" x14ac:dyDescent="0.25">
      <c r="A1585" s="11" t="s">
        <v>8219</v>
      </c>
      <c r="B1585">
        <v>57</v>
      </c>
    </row>
    <row r="1586" spans="1:2" x14ac:dyDescent="0.25">
      <c r="A1586" s="11" t="s">
        <v>8219</v>
      </c>
      <c r="B1586">
        <v>74</v>
      </c>
    </row>
    <row r="1587" spans="1:2" x14ac:dyDescent="0.25">
      <c r="A1587" s="11" t="s">
        <v>8219</v>
      </c>
      <c r="B1587">
        <v>63</v>
      </c>
    </row>
    <row r="1588" spans="1:2" x14ac:dyDescent="0.25">
      <c r="A1588" s="11" t="s">
        <v>8219</v>
      </c>
      <c r="B1588">
        <v>72</v>
      </c>
    </row>
    <row r="1589" spans="1:2" x14ac:dyDescent="0.25">
      <c r="A1589" s="11" t="s">
        <v>8219</v>
      </c>
      <c r="B1589">
        <v>71</v>
      </c>
    </row>
    <row r="1590" spans="1:2" x14ac:dyDescent="0.25">
      <c r="A1590" s="11" t="s">
        <v>8219</v>
      </c>
      <c r="B1590">
        <v>21</v>
      </c>
    </row>
    <row r="1591" spans="1:2" x14ac:dyDescent="0.25">
      <c r="A1591" s="11" t="s">
        <v>8219</v>
      </c>
      <c r="B1591">
        <v>930</v>
      </c>
    </row>
    <row r="1592" spans="1:2" x14ac:dyDescent="0.25">
      <c r="A1592" s="11" t="s">
        <v>8219</v>
      </c>
      <c r="B1592">
        <v>55</v>
      </c>
    </row>
    <row r="1593" spans="1:2" x14ac:dyDescent="0.25">
      <c r="A1593" s="11" t="s">
        <v>8219</v>
      </c>
      <c r="B1593">
        <v>61</v>
      </c>
    </row>
    <row r="1594" spans="1:2" x14ac:dyDescent="0.25">
      <c r="A1594" s="11" t="s">
        <v>8219</v>
      </c>
      <c r="B1594">
        <v>82</v>
      </c>
    </row>
    <row r="1595" spans="1:2" x14ac:dyDescent="0.25">
      <c r="A1595" s="11" t="s">
        <v>8219</v>
      </c>
      <c r="B1595">
        <v>71</v>
      </c>
    </row>
    <row r="1596" spans="1:2" x14ac:dyDescent="0.25">
      <c r="A1596" s="11" t="s">
        <v>8219</v>
      </c>
      <c r="B1596">
        <v>117</v>
      </c>
    </row>
    <row r="1597" spans="1:2" x14ac:dyDescent="0.25">
      <c r="A1597" s="11" t="s">
        <v>8219</v>
      </c>
      <c r="B1597">
        <v>29</v>
      </c>
    </row>
    <row r="1598" spans="1:2" x14ac:dyDescent="0.25">
      <c r="A1598" s="11" t="s">
        <v>8219</v>
      </c>
      <c r="B1598">
        <v>74</v>
      </c>
    </row>
    <row r="1599" spans="1:2" x14ac:dyDescent="0.25">
      <c r="A1599" s="11" t="s">
        <v>8219</v>
      </c>
      <c r="B1599">
        <v>23</v>
      </c>
    </row>
    <row r="1600" spans="1:2" x14ac:dyDescent="0.25">
      <c r="A1600" s="11" t="s">
        <v>8219</v>
      </c>
      <c r="B1600">
        <v>60</v>
      </c>
    </row>
    <row r="1601" spans="1:2" x14ac:dyDescent="0.25">
      <c r="A1601" s="11" t="s">
        <v>8219</v>
      </c>
      <c r="B1601">
        <v>55</v>
      </c>
    </row>
    <row r="1602" spans="1:2" x14ac:dyDescent="0.25">
      <c r="A1602" s="11" t="s">
        <v>8219</v>
      </c>
      <c r="B1602">
        <v>51</v>
      </c>
    </row>
    <row r="1603" spans="1:2" x14ac:dyDescent="0.25">
      <c r="A1603" s="11" t="s">
        <v>8219</v>
      </c>
      <c r="B1603">
        <v>78</v>
      </c>
    </row>
    <row r="1604" spans="1:2" x14ac:dyDescent="0.25">
      <c r="A1604" s="11" t="s">
        <v>8219</v>
      </c>
      <c r="B1604">
        <v>62</v>
      </c>
    </row>
    <row r="1605" spans="1:2" x14ac:dyDescent="0.25">
      <c r="A1605" s="11" t="s">
        <v>8219</v>
      </c>
      <c r="B1605">
        <v>45</v>
      </c>
    </row>
    <row r="1606" spans="1:2" x14ac:dyDescent="0.25">
      <c r="A1606" s="11" t="s">
        <v>8219</v>
      </c>
      <c r="B1606">
        <v>15</v>
      </c>
    </row>
    <row r="1607" spans="1:2" x14ac:dyDescent="0.25">
      <c r="A1607" s="11" t="s">
        <v>8219</v>
      </c>
      <c r="B1607">
        <v>151</v>
      </c>
    </row>
    <row r="1608" spans="1:2" x14ac:dyDescent="0.25">
      <c r="A1608" s="11" t="s">
        <v>8219</v>
      </c>
      <c r="B1608">
        <v>68</v>
      </c>
    </row>
    <row r="1609" spans="1:2" x14ac:dyDescent="0.25">
      <c r="A1609" s="11" t="s">
        <v>8219</v>
      </c>
      <c r="B1609">
        <v>46</v>
      </c>
    </row>
    <row r="1610" spans="1:2" x14ac:dyDescent="0.25">
      <c r="A1610" s="11" t="s">
        <v>8219</v>
      </c>
      <c r="B1610">
        <v>24</v>
      </c>
    </row>
    <row r="1611" spans="1:2" x14ac:dyDescent="0.25">
      <c r="A1611" s="11" t="s">
        <v>8219</v>
      </c>
      <c r="B1611">
        <v>70</v>
      </c>
    </row>
    <row r="1612" spans="1:2" x14ac:dyDescent="0.25">
      <c r="A1612" s="11" t="s">
        <v>8219</v>
      </c>
      <c r="B1612">
        <v>244</v>
      </c>
    </row>
    <row r="1613" spans="1:2" x14ac:dyDescent="0.25">
      <c r="A1613" s="11" t="s">
        <v>8219</v>
      </c>
      <c r="B1613">
        <v>9</v>
      </c>
    </row>
    <row r="1614" spans="1:2" x14ac:dyDescent="0.25">
      <c r="A1614" s="11" t="s">
        <v>8219</v>
      </c>
      <c r="B1614">
        <v>226</v>
      </c>
    </row>
    <row r="1615" spans="1:2" x14ac:dyDescent="0.25">
      <c r="A1615" s="11" t="s">
        <v>8219</v>
      </c>
      <c r="B1615">
        <v>60</v>
      </c>
    </row>
    <row r="1616" spans="1:2" x14ac:dyDescent="0.25">
      <c r="A1616" s="11" t="s">
        <v>8219</v>
      </c>
      <c r="B1616">
        <v>322</v>
      </c>
    </row>
    <row r="1617" spans="1:2" x14ac:dyDescent="0.25">
      <c r="A1617" s="11" t="s">
        <v>8219</v>
      </c>
      <c r="B1617">
        <v>94</v>
      </c>
    </row>
    <row r="1618" spans="1:2" x14ac:dyDescent="0.25">
      <c r="A1618" s="11" t="s">
        <v>8219</v>
      </c>
      <c r="B1618">
        <v>47</v>
      </c>
    </row>
    <row r="1619" spans="1:2" x14ac:dyDescent="0.25">
      <c r="A1619" s="11" t="s">
        <v>8219</v>
      </c>
      <c r="B1619">
        <v>115</v>
      </c>
    </row>
    <row r="1620" spans="1:2" x14ac:dyDescent="0.25">
      <c r="A1620" s="11" t="s">
        <v>8219</v>
      </c>
      <c r="B1620">
        <v>134</v>
      </c>
    </row>
    <row r="1621" spans="1:2" x14ac:dyDescent="0.25">
      <c r="A1621" s="11" t="s">
        <v>8219</v>
      </c>
      <c r="B1621">
        <v>35</v>
      </c>
    </row>
    <row r="1622" spans="1:2" x14ac:dyDescent="0.25">
      <c r="A1622" s="11" t="s">
        <v>8219</v>
      </c>
      <c r="B1622">
        <v>104</v>
      </c>
    </row>
    <row r="1623" spans="1:2" x14ac:dyDescent="0.25">
      <c r="A1623" s="11" t="s">
        <v>8219</v>
      </c>
      <c r="B1623">
        <v>184</v>
      </c>
    </row>
    <row r="1624" spans="1:2" x14ac:dyDescent="0.25">
      <c r="A1624" s="11" t="s">
        <v>8219</v>
      </c>
      <c r="B1624">
        <v>119</v>
      </c>
    </row>
    <row r="1625" spans="1:2" x14ac:dyDescent="0.25">
      <c r="A1625" s="11" t="s">
        <v>8219</v>
      </c>
      <c r="B1625">
        <v>59</v>
      </c>
    </row>
    <row r="1626" spans="1:2" x14ac:dyDescent="0.25">
      <c r="A1626" s="11" t="s">
        <v>8219</v>
      </c>
      <c r="B1626">
        <v>113</v>
      </c>
    </row>
    <row r="1627" spans="1:2" x14ac:dyDescent="0.25">
      <c r="A1627" s="11" t="s">
        <v>8219</v>
      </c>
      <c r="B1627">
        <v>84</v>
      </c>
    </row>
    <row r="1628" spans="1:2" x14ac:dyDescent="0.25">
      <c r="A1628" s="11" t="s">
        <v>8219</v>
      </c>
      <c r="B1628">
        <v>74</v>
      </c>
    </row>
    <row r="1629" spans="1:2" x14ac:dyDescent="0.25">
      <c r="A1629" s="11" t="s">
        <v>8219</v>
      </c>
      <c r="B1629">
        <v>216</v>
      </c>
    </row>
    <row r="1630" spans="1:2" x14ac:dyDescent="0.25">
      <c r="A1630" s="11" t="s">
        <v>8219</v>
      </c>
      <c r="B1630">
        <v>39</v>
      </c>
    </row>
    <row r="1631" spans="1:2" x14ac:dyDescent="0.25">
      <c r="A1631" s="11" t="s">
        <v>8219</v>
      </c>
      <c r="B1631">
        <v>21</v>
      </c>
    </row>
    <row r="1632" spans="1:2" x14ac:dyDescent="0.25">
      <c r="A1632" s="11" t="s">
        <v>8219</v>
      </c>
      <c r="B1632">
        <v>30</v>
      </c>
    </row>
    <row r="1633" spans="1:2" x14ac:dyDescent="0.25">
      <c r="A1633" s="11" t="s">
        <v>8219</v>
      </c>
      <c r="B1633">
        <v>37</v>
      </c>
    </row>
    <row r="1634" spans="1:2" x14ac:dyDescent="0.25">
      <c r="A1634" s="11" t="s">
        <v>8219</v>
      </c>
      <c r="B1634">
        <v>202</v>
      </c>
    </row>
    <row r="1635" spans="1:2" x14ac:dyDescent="0.25">
      <c r="A1635" s="11" t="s">
        <v>8219</v>
      </c>
      <c r="B1635">
        <v>37</v>
      </c>
    </row>
    <row r="1636" spans="1:2" x14ac:dyDescent="0.25">
      <c r="A1636" s="11" t="s">
        <v>8219</v>
      </c>
      <c r="B1636">
        <v>28</v>
      </c>
    </row>
    <row r="1637" spans="1:2" x14ac:dyDescent="0.25">
      <c r="A1637" s="11" t="s">
        <v>8219</v>
      </c>
      <c r="B1637">
        <v>26</v>
      </c>
    </row>
    <row r="1638" spans="1:2" x14ac:dyDescent="0.25">
      <c r="A1638" s="11" t="s">
        <v>8219</v>
      </c>
      <c r="B1638">
        <v>61</v>
      </c>
    </row>
    <row r="1639" spans="1:2" x14ac:dyDescent="0.25">
      <c r="A1639" s="11" t="s">
        <v>8219</v>
      </c>
      <c r="B1639">
        <v>115</v>
      </c>
    </row>
    <row r="1640" spans="1:2" x14ac:dyDescent="0.25">
      <c r="A1640" s="11" t="s">
        <v>8219</v>
      </c>
      <c r="B1640">
        <v>181</v>
      </c>
    </row>
    <row r="1641" spans="1:2" x14ac:dyDescent="0.25">
      <c r="A1641" s="11" t="s">
        <v>8219</v>
      </c>
      <c r="B1641">
        <v>110</v>
      </c>
    </row>
    <row r="1642" spans="1:2" x14ac:dyDescent="0.25">
      <c r="A1642" s="11" t="s">
        <v>8219</v>
      </c>
      <c r="B1642">
        <v>269</v>
      </c>
    </row>
    <row r="1643" spans="1:2" x14ac:dyDescent="0.25">
      <c r="A1643" s="11" t="s">
        <v>8219</v>
      </c>
      <c r="B1643">
        <v>79</v>
      </c>
    </row>
    <row r="1644" spans="1:2" x14ac:dyDescent="0.25">
      <c r="A1644" s="11" t="s">
        <v>8219</v>
      </c>
      <c r="B1644">
        <v>104</v>
      </c>
    </row>
    <row r="1645" spans="1:2" x14ac:dyDescent="0.25">
      <c r="A1645" s="11" t="s">
        <v>8219</v>
      </c>
      <c r="B1645">
        <v>34</v>
      </c>
    </row>
    <row r="1646" spans="1:2" x14ac:dyDescent="0.25">
      <c r="A1646" s="11" t="s">
        <v>8219</v>
      </c>
      <c r="B1646">
        <v>167</v>
      </c>
    </row>
    <row r="1647" spans="1:2" x14ac:dyDescent="0.25">
      <c r="A1647" s="11" t="s">
        <v>8219</v>
      </c>
      <c r="B1647">
        <v>183</v>
      </c>
    </row>
    <row r="1648" spans="1:2" x14ac:dyDescent="0.25">
      <c r="A1648" s="11" t="s">
        <v>8219</v>
      </c>
      <c r="B1648">
        <v>71</v>
      </c>
    </row>
    <row r="1649" spans="1:2" x14ac:dyDescent="0.25">
      <c r="A1649" s="11" t="s">
        <v>8219</v>
      </c>
      <c r="B1649">
        <v>69</v>
      </c>
    </row>
    <row r="1650" spans="1:2" x14ac:dyDescent="0.25">
      <c r="A1650" s="11" t="s">
        <v>8219</v>
      </c>
      <c r="B1650">
        <v>270</v>
      </c>
    </row>
    <row r="1651" spans="1:2" x14ac:dyDescent="0.25">
      <c r="A1651" s="11" t="s">
        <v>8219</v>
      </c>
      <c r="B1651">
        <v>193</v>
      </c>
    </row>
    <row r="1652" spans="1:2" x14ac:dyDescent="0.25">
      <c r="A1652" s="11" t="s">
        <v>8219</v>
      </c>
      <c r="B1652">
        <v>57</v>
      </c>
    </row>
    <row r="1653" spans="1:2" x14ac:dyDescent="0.25">
      <c r="A1653" s="11" t="s">
        <v>8219</v>
      </c>
      <c r="B1653">
        <v>200</v>
      </c>
    </row>
    <row r="1654" spans="1:2" x14ac:dyDescent="0.25">
      <c r="A1654" s="11" t="s">
        <v>8219</v>
      </c>
      <c r="B1654">
        <v>88</v>
      </c>
    </row>
    <row r="1655" spans="1:2" x14ac:dyDescent="0.25">
      <c r="A1655" s="11" t="s">
        <v>8219</v>
      </c>
      <c r="B1655">
        <v>213</v>
      </c>
    </row>
    <row r="1656" spans="1:2" x14ac:dyDescent="0.25">
      <c r="A1656" s="11" t="s">
        <v>8219</v>
      </c>
      <c r="B1656">
        <v>20</v>
      </c>
    </row>
    <row r="1657" spans="1:2" x14ac:dyDescent="0.25">
      <c r="A1657" s="11" t="s">
        <v>8219</v>
      </c>
      <c r="B1657">
        <v>50</v>
      </c>
    </row>
    <row r="1658" spans="1:2" x14ac:dyDescent="0.25">
      <c r="A1658" s="11" t="s">
        <v>8219</v>
      </c>
      <c r="B1658">
        <v>115</v>
      </c>
    </row>
    <row r="1659" spans="1:2" x14ac:dyDescent="0.25">
      <c r="A1659" s="11" t="s">
        <v>8219</v>
      </c>
      <c r="B1659">
        <v>186</v>
      </c>
    </row>
    <row r="1660" spans="1:2" x14ac:dyDescent="0.25">
      <c r="A1660" s="11" t="s">
        <v>8219</v>
      </c>
      <c r="B1660">
        <v>18</v>
      </c>
    </row>
    <row r="1661" spans="1:2" x14ac:dyDescent="0.25">
      <c r="A1661" s="11" t="s">
        <v>8219</v>
      </c>
      <c r="B1661">
        <v>176</v>
      </c>
    </row>
    <row r="1662" spans="1:2" x14ac:dyDescent="0.25">
      <c r="A1662" s="11" t="s">
        <v>8219</v>
      </c>
      <c r="B1662">
        <v>41</v>
      </c>
    </row>
    <row r="1663" spans="1:2" x14ac:dyDescent="0.25">
      <c r="A1663" s="11" t="s">
        <v>8219</v>
      </c>
      <c r="B1663">
        <v>75</v>
      </c>
    </row>
    <row r="1664" spans="1:2" x14ac:dyDescent="0.25">
      <c r="A1664" s="11" t="s">
        <v>8219</v>
      </c>
      <c r="B1664">
        <v>97</v>
      </c>
    </row>
    <row r="1665" spans="1:2" x14ac:dyDescent="0.25">
      <c r="A1665" s="11" t="s">
        <v>8219</v>
      </c>
      <c r="B1665">
        <v>73</v>
      </c>
    </row>
    <row r="1666" spans="1:2" x14ac:dyDescent="0.25">
      <c r="A1666" s="11" t="s">
        <v>8219</v>
      </c>
      <c r="B1666">
        <v>49</v>
      </c>
    </row>
    <row r="1667" spans="1:2" x14ac:dyDescent="0.25">
      <c r="A1667" s="11" t="s">
        <v>8219</v>
      </c>
      <c r="B1667">
        <v>134</v>
      </c>
    </row>
    <row r="1668" spans="1:2" x14ac:dyDescent="0.25">
      <c r="A1668" s="11" t="s">
        <v>8219</v>
      </c>
      <c r="B1668">
        <v>68</v>
      </c>
    </row>
    <row r="1669" spans="1:2" x14ac:dyDescent="0.25">
      <c r="A1669" s="11" t="s">
        <v>8219</v>
      </c>
      <c r="B1669">
        <v>49</v>
      </c>
    </row>
    <row r="1670" spans="1:2" x14ac:dyDescent="0.25">
      <c r="A1670" s="11" t="s">
        <v>8219</v>
      </c>
      <c r="B1670">
        <v>63</v>
      </c>
    </row>
    <row r="1671" spans="1:2" x14ac:dyDescent="0.25">
      <c r="A1671" s="11" t="s">
        <v>8219</v>
      </c>
      <c r="B1671">
        <v>163</v>
      </c>
    </row>
    <row r="1672" spans="1:2" x14ac:dyDescent="0.25">
      <c r="A1672" s="11" t="s">
        <v>8219</v>
      </c>
      <c r="B1672">
        <v>288</v>
      </c>
    </row>
    <row r="1673" spans="1:2" x14ac:dyDescent="0.25">
      <c r="A1673" s="11" t="s">
        <v>8219</v>
      </c>
      <c r="B1673">
        <v>42</v>
      </c>
    </row>
    <row r="1674" spans="1:2" x14ac:dyDescent="0.25">
      <c r="A1674" s="11" t="s">
        <v>8219</v>
      </c>
      <c r="B1674">
        <v>70</v>
      </c>
    </row>
    <row r="1675" spans="1:2" x14ac:dyDescent="0.25">
      <c r="A1675" s="11" t="s">
        <v>8219</v>
      </c>
      <c r="B1675">
        <v>30</v>
      </c>
    </row>
    <row r="1676" spans="1:2" x14ac:dyDescent="0.25">
      <c r="A1676" s="11" t="s">
        <v>8219</v>
      </c>
      <c r="B1676">
        <v>51</v>
      </c>
    </row>
    <row r="1677" spans="1:2" x14ac:dyDescent="0.25">
      <c r="A1677" s="11" t="s">
        <v>8219</v>
      </c>
      <c r="B1677">
        <v>145</v>
      </c>
    </row>
    <row r="1678" spans="1:2" x14ac:dyDescent="0.25">
      <c r="A1678" s="11" t="s">
        <v>8219</v>
      </c>
      <c r="B1678">
        <v>21</v>
      </c>
    </row>
    <row r="1679" spans="1:2" x14ac:dyDescent="0.25">
      <c r="A1679" s="11" t="s">
        <v>8219</v>
      </c>
      <c r="B1679">
        <v>286</v>
      </c>
    </row>
    <row r="1680" spans="1:2" x14ac:dyDescent="0.25">
      <c r="A1680" s="11" t="s">
        <v>8219</v>
      </c>
      <c r="B1680">
        <v>12</v>
      </c>
    </row>
    <row r="1681" spans="1:2" x14ac:dyDescent="0.25">
      <c r="A1681" s="11" t="s">
        <v>8219</v>
      </c>
      <c r="B1681">
        <v>100</v>
      </c>
    </row>
    <row r="1682" spans="1:2" x14ac:dyDescent="0.25">
      <c r="A1682" s="11" t="s">
        <v>8219</v>
      </c>
      <c r="B1682">
        <v>100</v>
      </c>
    </row>
    <row r="1683" spans="1:2" x14ac:dyDescent="0.25">
      <c r="A1683" s="11" t="s">
        <v>8219</v>
      </c>
      <c r="B1683">
        <v>34</v>
      </c>
    </row>
    <row r="1684" spans="1:2" x14ac:dyDescent="0.25">
      <c r="A1684" s="11" t="s">
        <v>8219</v>
      </c>
      <c r="B1684">
        <v>63</v>
      </c>
    </row>
    <row r="1685" spans="1:2" x14ac:dyDescent="0.25">
      <c r="A1685" s="11" t="s">
        <v>8219</v>
      </c>
      <c r="B1685">
        <v>30</v>
      </c>
    </row>
    <row r="1686" spans="1:2" x14ac:dyDescent="0.25">
      <c r="A1686" s="11" t="s">
        <v>8219</v>
      </c>
      <c r="B1686">
        <v>47</v>
      </c>
    </row>
    <row r="1687" spans="1:2" x14ac:dyDescent="0.25">
      <c r="A1687" s="11" t="s">
        <v>8219</v>
      </c>
      <c r="B1687">
        <v>237</v>
      </c>
    </row>
    <row r="1688" spans="1:2" x14ac:dyDescent="0.25">
      <c r="A1688" s="11" t="s">
        <v>8219</v>
      </c>
      <c r="B1688">
        <v>47</v>
      </c>
    </row>
    <row r="1689" spans="1:2" x14ac:dyDescent="0.25">
      <c r="A1689" s="11" t="s">
        <v>8219</v>
      </c>
      <c r="B1689">
        <v>15</v>
      </c>
    </row>
    <row r="1690" spans="1:2" x14ac:dyDescent="0.25">
      <c r="A1690" s="11" t="s">
        <v>8219</v>
      </c>
      <c r="B1690">
        <v>81</v>
      </c>
    </row>
    <row r="1691" spans="1:2" x14ac:dyDescent="0.25">
      <c r="A1691" s="11" t="s">
        <v>8219</v>
      </c>
      <c r="B1691">
        <v>122</v>
      </c>
    </row>
    <row r="1692" spans="1:2" x14ac:dyDescent="0.25">
      <c r="A1692" s="11" t="s">
        <v>8219</v>
      </c>
      <c r="B1692">
        <v>34</v>
      </c>
    </row>
    <row r="1693" spans="1:2" x14ac:dyDescent="0.25">
      <c r="A1693" s="11" t="s">
        <v>8219</v>
      </c>
      <c r="B1693">
        <v>207</v>
      </c>
    </row>
    <row r="1694" spans="1:2" x14ac:dyDescent="0.25">
      <c r="A1694" s="11" t="s">
        <v>8219</v>
      </c>
      <c r="B1694">
        <v>25</v>
      </c>
    </row>
    <row r="1695" spans="1:2" x14ac:dyDescent="0.25">
      <c r="A1695" s="11" t="s">
        <v>8219</v>
      </c>
      <c r="B1695">
        <v>72</v>
      </c>
    </row>
    <row r="1696" spans="1:2" x14ac:dyDescent="0.25">
      <c r="A1696" s="11" t="s">
        <v>8219</v>
      </c>
      <c r="B1696">
        <v>14</v>
      </c>
    </row>
    <row r="1697" spans="1:2" x14ac:dyDescent="0.25">
      <c r="A1697" s="11" t="s">
        <v>8219</v>
      </c>
      <c r="B1697">
        <v>15</v>
      </c>
    </row>
    <row r="1698" spans="1:2" x14ac:dyDescent="0.25">
      <c r="A1698" s="11" t="s">
        <v>8219</v>
      </c>
      <c r="B1698">
        <v>91</v>
      </c>
    </row>
    <row r="1699" spans="1:2" x14ac:dyDescent="0.25">
      <c r="A1699" s="11" t="s">
        <v>8219</v>
      </c>
      <c r="B1699">
        <v>24</v>
      </c>
    </row>
    <row r="1700" spans="1:2" x14ac:dyDescent="0.25">
      <c r="A1700" s="11" t="s">
        <v>8219</v>
      </c>
      <c r="B1700">
        <v>27</v>
      </c>
    </row>
    <row r="1701" spans="1:2" x14ac:dyDescent="0.25">
      <c r="A1701" s="11" t="s">
        <v>8219</v>
      </c>
      <c r="B1701">
        <v>47</v>
      </c>
    </row>
    <row r="1702" spans="1:2" x14ac:dyDescent="0.25">
      <c r="A1702" s="11" t="s">
        <v>8219</v>
      </c>
      <c r="B1702">
        <v>44</v>
      </c>
    </row>
    <row r="1703" spans="1:2" x14ac:dyDescent="0.25">
      <c r="A1703" s="11" t="s">
        <v>8219</v>
      </c>
      <c r="B1703">
        <v>72</v>
      </c>
    </row>
    <row r="1704" spans="1:2" x14ac:dyDescent="0.25">
      <c r="A1704" s="11" t="s">
        <v>8219</v>
      </c>
      <c r="B1704">
        <v>63</v>
      </c>
    </row>
    <row r="1705" spans="1:2" x14ac:dyDescent="0.25">
      <c r="A1705" s="11" t="s">
        <v>8219</v>
      </c>
      <c r="B1705">
        <v>88</v>
      </c>
    </row>
    <row r="1706" spans="1:2" x14ac:dyDescent="0.25">
      <c r="A1706" s="11" t="s">
        <v>8219</v>
      </c>
      <c r="B1706">
        <v>70</v>
      </c>
    </row>
    <row r="1707" spans="1:2" x14ac:dyDescent="0.25">
      <c r="A1707" s="11" t="s">
        <v>8219</v>
      </c>
      <c r="B1707">
        <v>50</v>
      </c>
    </row>
    <row r="1708" spans="1:2" x14ac:dyDescent="0.25">
      <c r="A1708" s="11" t="s">
        <v>8219</v>
      </c>
      <c r="B1708">
        <v>35</v>
      </c>
    </row>
    <row r="1709" spans="1:2" x14ac:dyDescent="0.25">
      <c r="A1709" s="11" t="s">
        <v>8219</v>
      </c>
      <c r="B1709">
        <v>175</v>
      </c>
    </row>
    <row r="1710" spans="1:2" x14ac:dyDescent="0.25">
      <c r="A1710" s="11" t="s">
        <v>8219</v>
      </c>
      <c r="B1710">
        <v>20</v>
      </c>
    </row>
    <row r="1711" spans="1:2" x14ac:dyDescent="0.25">
      <c r="A1711" s="11" t="s">
        <v>8219</v>
      </c>
      <c r="B1711">
        <v>54</v>
      </c>
    </row>
    <row r="1712" spans="1:2" x14ac:dyDescent="0.25">
      <c r="A1712" s="11" t="s">
        <v>8219</v>
      </c>
      <c r="B1712">
        <v>20</v>
      </c>
    </row>
    <row r="1713" spans="1:2" x14ac:dyDescent="0.25">
      <c r="A1713" s="11" t="s">
        <v>8219</v>
      </c>
      <c r="B1713">
        <v>57</v>
      </c>
    </row>
    <row r="1714" spans="1:2" x14ac:dyDescent="0.25">
      <c r="A1714" s="11" t="s">
        <v>8219</v>
      </c>
      <c r="B1714">
        <v>31</v>
      </c>
    </row>
    <row r="1715" spans="1:2" x14ac:dyDescent="0.25">
      <c r="A1715" s="11" t="s">
        <v>8219</v>
      </c>
      <c r="B1715">
        <v>31</v>
      </c>
    </row>
    <row r="1716" spans="1:2" x14ac:dyDescent="0.25">
      <c r="A1716" s="11" t="s">
        <v>8219</v>
      </c>
      <c r="B1716">
        <v>45</v>
      </c>
    </row>
    <row r="1717" spans="1:2" x14ac:dyDescent="0.25">
      <c r="A1717" s="11" t="s">
        <v>8219</v>
      </c>
      <c r="B1717">
        <v>41</v>
      </c>
    </row>
    <row r="1718" spans="1:2" x14ac:dyDescent="0.25">
      <c r="A1718" s="11" t="s">
        <v>8219</v>
      </c>
      <c r="B1718">
        <v>29</v>
      </c>
    </row>
    <row r="1719" spans="1:2" x14ac:dyDescent="0.25">
      <c r="A1719" s="11" t="s">
        <v>8219</v>
      </c>
      <c r="B1719">
        <v>58</v>
      </c>
    </row>
    <row r="1720" spans="1:2" x14ac:dyDescent="0.25">
      <c r="A1720" s="11" t="s">
        <v>8219</v>
      </c>
      <c r="B1720">
        <v>89</v>
      </c>
    </row>
    <row r="1721" spans="1:2" x14ac:dyDescent="0.25">
      <c r="A1721" s="11" t="s">
        <v>8219</v>
      </c>
      <c r="B1721">
        <v>125</v>
      </c>
    </row>
    <row r="1722" spans="1:2" x14ac:dyDescent="0.25">
      <c r="A1722" s="11" t="s">
        <v>8219</v>
      </c>
      <c r="B1722">
        <v>18</v>
      </c>
    </row>
    <row r="1723" spans="1:2" x14ac:dyDescent="0.25">
      <c r="A1723" s="11" t="s">
        <v>8219</v>
      </c>
      <c r="B1723">
        <v>32</v>
      </c>
    </row>
    <row r="1724" spans="1:2" x14ac:dyDescent="0.25">
      <c r="A1724" s="11" t="s">
        <v>8219</v>
      </c>
      <c r="B1724">
        <v>16</v>
      </c>
    </row>
    <row r="1725" spans="1:2" x14ac:dyDescent="0.25">
      <c r="A1725" s="11" t="s">
        <v>8219</v>
      </c>
      <c r="B1725">
        <v>38</v>
      </c>
    </row>
    <row r="1726" spans="1:2" x14ac:dyDescent="0.25">
      <c r="A1726" s="11" t="s">
        <v>8219</v>
      </c>
      <c r="B1726">
        <v>15</v>
      </c>
    </row>
    <row r="1727" spans="1:2" x14ac:dyDescent="0.25">
      <c r="A1727" s="11" t="s">
        <v>8219</v>
      </c>
      <c r="B1727">
        <v>23</v>
      </c>
    </row>
    <row r="1728" spans="1:2" x14ac:dyDescent="0.25">
      <c r="A1728" s="11" t="s">
        <v>8219</v>
      </c>
      <c r="B1728">
        <v>49</v>
      </c>
    </row>
    <row r="1729" spans="1:2" x14ac:dyDescent="0.25">
      <c r="A1729" s="11" t="s">
        <v>8219</v>
      </c>
      <c r="B1729">
        <v>10</v>
      </c>
    </row>
    <row r="1730" spans="1:2" x14ac:dyDescent="0.25">
      <c r="A1730" s="11" t="s">
        <v>8219</v>
      </c>
      <c r="B1730">
        <v>15</v>
      </c>
    </row>
    <row r="1731" spans="1:2" x14ac:dyDescent="0.25">
      <c r="A1731" s="11" t="s">
        <v>8219</v>
      </c>
      <c r="B1731">
        <v>57</v>
      </c>
    </row>
    <row r="1732" spans="1:2" x14ac:dyDescent="0.25">
      <c r="A1732" s="11" t="s">
        <v>8219</v>
      </c>
      <c r="B1732">
        <v>33</v>
      </c>
    </row>
    <row r="1733" spans="1:2" x14ac:dyDescent="0.25">
      <c r="A1733" s="11" t="s">
        <v>8219</v>
      </c>
      <c r="B1733">
        <v>9</v>
      </c>
    </row>
    <row r="1734" spans="1:2" x14ac:dyDescent="0.25">
      <c r="A1734" s="11" t="s">
        <v>8219</v>
      </c>
      <c r="B1734">
        <v>26</v>
      </c>
    </row>
    <row r="1735" spans="1:2" x14ac:dyDescent="0.25">
      <c r="A1735" s="11" t="s">
        <v>8219</v>
      </c>
      <c r="B1735">
        <v>69</v>
      </c>
    </row>
    <row r="1736" spans="1:2" x14ac:dyDescent="0.25">
      <c r="A1736" s="11" t="s">
        <v>8219</v>
      </c>
      <c r="B1736">
        <v>65</v>
      </c>
    </row>
    <row r="1737" spans="1:2" x14ac:dyDescent="0.25">
      <c r="A1737" s="11" t="s">
        <v>8219</v>
      </c>
      <c r="B1737">
        <v>83</v>
      </c>
    </row>
    <row r="1738" spans="1:2" x14ac:dyDescent="0.25">
      <c r="A1738" s="11" t="s">
        <v>8219</v>
      </c>
      <c r="B1738">
        <v>111</v>
      </c>
    </row>
    <row r="1739" spans="1:2" x14ac:dyDescent="0.25">
      <c r="A1739" s="11" t="s">
        <v>8219</v>
      </c>
      <c r="B1739">
        <v>46</v>
      </c>
    </row>
    <row r="1740" spans="1:2" x14ac:dyDescent="0.25">
      <c r="A1740" s="11" t="s">
        <v>8219</v>
      </c>
      <c r="B1740">
        <v>63</v>
      </c>
    </row>
    <row r="1741" spans="1:2" x14ac:dyDescent="0.25">
      <c r="A1741" s="11" t="s">
        <v>8219</v>
      </c>
      <c r="B1741">
        <v>9</v>
      </c>
    </row>
    <row r="1742" spans="1:2" x14ac:dyDescent="0.25">
      <c r="A1742" s="11" t="s">
        <v>8219</v>
      </c>
      <c r="B1742">
        <v>34</v>
      </c>
    </row>
    <row r="1743" spans="1:2" x14ac:dyDescent="0.25">
      <c r="A1743" s="11" t="s">
        <v>8219</v>
      </c>
      <c r="B1743">
        <v>112</v>
      </c>
    </row>
    <row r="1744" spans="1:2" x14ac:dyDescent="0.25">
      <c r="A1744" s="11" t="s">
        <v>8219</v>
      </c>
      <c r="B1744">
        <v>47</v>
      </c>
    </row>
    <row r="1745" spans="1:2" x14ac:dyDescent="0.25">
      <c r="A1745" s="11" t="s">
        <v>8219</v>
      </c>
      <c r="B1745">
        <v>38</v>
      </c>
    </row>
    <row r="1746" spans="1:2" x14ac:dyDescent="0.25">
      <c r="A1746" s="11" t="s">
        <v>8219</v>
      </c>
      <c r="B1746">
        <v>28</v>
      </c>
    </row>
    <row r="1747" spans="1:2" x14ac:dyDescent="0.25">
      <c r="A1747" s="11" t="s">
        <v>8219</v>
      </c>
      <c r="B1747">
        <v>78</v>
      </c>
    </row>
    <row r="1748" spans="1:2" x14ac:dyDescent="0.25">
      <c r="A1748" s="11" t="s">
        <v>8219</v>
      </c>
      <c r="B1748">
        <v>23</v>
      </c>
    </row>
    <row r="1749" spans="1:2" x14ac:dyDescent="0.25">
      <c r="A1749" s="11" t="s">
        <v>8219</v>
      </c>
      <c r="B1749">
        <v>40</v>
      </c>
    </row>
    <row r="1750" spans="1:2" x14ac:dyDescent="0.25">
      <c r="A1750" s="11" t="s">
        <v>8219</v>
      </c>
      <c r="B1750">
        <v>13</v>
      </c>
    </row>
    <row r="1751" spans="1:2" x14ac:dyDescent="0.25">
      <c r="A1751" s="11" t="s">
        <v>8219</v>
      </c>
      <c r="B1751">
        <v>18</v>
      </c>
    </row>
    <row r="1752" spans="1:2" x14ac:dyDescent="0.25">
      <c r="A1752" s="11" t="s">
        <v>8219</v>
      </c>
      <c r="B1752">
        <v>22</v>
      </c>
    </row>
    <row r="1753" spans="1:2" x14ac:dyDescent="0.25">
      <c r="A1753" s="11" t="s">
        <v>8219</v>
      </c>
      <c r="B1753">
        <v>79</v>
      </c>
    </row>
    <row r="1754" spans="1:2" x14ac:dyDescent="0.25">
      <c r="A1754" s="11" t="s">
        <v>8219</v>
      </c>
      <c r="B1754">
        <v>14</v>
      </c>
    </row>
    <row r="1755" spans="1:2" x14ac:dyDescent="0.25">
      <c r="A1755" s="11" t="s">
        <v>8219</v>
      </c>
      <c r="B1755">
        <v>51</v>
      </c>
    </row>
    <row r="1756" spans="1:2" x14ac:dyDescent="0.25">
      <c r="A1756" s="11" t="s">
        <v>8219</v>
      </c>
      <c r="B1756">
        <v>54</v>
      </c>
    </row>
    <row r="1757" spans="1:2" x14ac:dyDescent="0.25">
      <c r="A1757" s="11" t="s">
        <v>8219</v>
      </c>
      <c r="B1757">
        <v>70</v>
      </c>
    </row>
    <row r="1758" spans="1:2" x14ac:dyDescent="0.25">
      <c r="A1758" s="11" t="s">
        <v>8219</v>
      </c>
      <c r="B1758">
        <v>44</v>
      </c>
    </row>
    <row r="1759" spans="1:2" x14ac:dyDescent="0.25">
      <c r="A1759" s="11" t="s">
        <v>8219</v>
      </c>
      <c r="B1759">
        <v>55</v>
      </c>
    </row>
    <row r="1760" spans="1:2" x14ac:dyDescent="0.25">
      <c r="A1760" s="11" t="s">
        <v>8219</v>
      </c>
      <c r="B1760">
        <v>15</v>
      </c>
    </row>
    <row r="1761" spans="1:2" x14ac:dyDescent="0.25">
      <c r="A1761" s="11" t="s">
        <v>8219</v>
      </c>
      <c r="B1761">
        <v>27</v>
      </c>
    </row>
    <row r="1762" spans="1:2" x14ac:dyDescent="0.25">
      <c r="A1762" s="11" t="s">
        <v>8219</v>
      </c>
      <c r="B1762">
        <v>21</v>
      </c>
    </row>
    <row r="1763" spans="1:2" x14ac:dyDescent="0.25">
      <c r="A1763" s="11" t="s">
        <v>8219</v>
      </c>
      <c r="B1763">
        <v>162</v>
      </c>
    </row>
    <row r="1764" spans="1:2" x14ac:dyDescent="0.25">
      <c r="A1764" s="11" t="s">
        <v>8219</v>
      </c>
      <c r="B1764">
        <v>23</v>
      </c>
    </row>
    <row r="1765" spans="1:2" x14ac:dyDescent="0.25">
      <c r="A1765" s="11" t="s">
        <v>8219</v>
      </c>
      <c r="B1765">
        <v>72</v>
      </c>
    </row>
    <row r="1766" spans="1:2" x14ac:dyDescent="0.25">
      <c r="A1766" s="11" t="s">
        <v>8219</v>
      </c>
      <c r="B1766">
        <v>68</v>
      </c>
    </row>
    <row r="1767" spans="1:2" x14ac:dyDescent="0.25">
      <c r="A1767" s="11" t="s">
        <v>8219</v>
      </c>
      <c r="B1767">
        <v>20</v>
      </c>
    </row>
    <row r="1768" spans="1:2" x14ac:dyDescent="0.25">
      <c r="A1768" s="11" t="s">
        <v>8219</v>
      </c>
      <c r="B1768">
        <v>26</v>
      </c>
    </row>
    <row r="1769" spans="1:2" x14ac:dyDescent="0.25">
      <c r="A1769" s="11" t="s">
        <v>8219</v>
      </c>
      <c r="B1769">
        <v>72</v>
      </c>
    </row>
    <row r="1770" spans="1:2" x14ac:dyDescent="0.25">
      <c r="A1770" s="11" t="s">
        <v>8219</v>
      </c>
      <c r="B1770">
        <v>3</v>
      </c>
    </row>
    <row r="1771" spans="1:2" x14ac:dyDescent="0.25">
      <c r="A1771" s="11" t="s">
        <v>8219</v>
      </c>
      <c r="B1771">
        <v>18</v>
      </c>
    </row>
    <row r="1772" spans="1:2" x14ac:dyDescent="0.25">
      <c r="A1772" s="11" t="s">
        <v>8219</v>
      </c>
      <c r="B1772">
        <v>30</v>
      </c>
    </row>
    <row r="1773" spans="1:2" x14ac:dyDescent="0.25">
      <c r="A1773" s="11" t="s">
        <v>8219</v>
      </c>
      <c r="B1773">
        <v>23</v>
      </c>
    </row>
    <row r="1774" spans="1:2" x14ac:dyDescent="0.25">
      <c r="A1774" s="11" t="s">
        <v>8219</v>
      </c>
      <c r="B1774">
        <v>54</v>
      </c>
    </row>
    <row r="1775" spans="1:2" x14ac:dyDescent="0.25">
      <c r="A1775" s="11" t="s">
        <v>8219</v>
      </c>
      <c r="B1775">
        <v>26</v>
      </c>
    </row>
    <row r="1776" spans="1:2" x14ac:dyDescent="0.25">
      <c r="A1776" s="11" t="s">
        <v>8219</v>
      </c>
      <c r="B1776">
        <v>9</v>
      </c>
    </row>
    <row r="1777" spans="1:2" x14ac:dyDescent="0.25">
      <c r="A1777" s="11" t="s">
        <v>8219</v>
      </c>
      <c r="B1777">
        <v>27</v>
      </c>
    </row>
    <row r="1778" spans="1:2" x14ac:dyDescent="0.25">
      <c r="A1778" s="11" t="s">
        <v>8219</v>
      </c>
      <c r="B1778">
        <v>30</v>
      </c>
    </row>
    <row r="1779" spans="1:2" x14ac:dyDescent="0.25">
      <c r="A1779" s="11" t="s">
        <v>8219</v>
      </c>
      <c r="B1779">
        <v>52</v>
      </c>
    </row>
    <row r="1780" spans="1:2" x14ac:dyDescent="0.25">
      <c r="A1780" s="11" t="s">
        <v>8219</v>
      </c>
      <c r="B1780">
        <v>17</v>
      </c>
    </row>
    <row r="1781" spans="1:2" x14ac:dyDescent="0.25">
      <c r="A1781" s="11" t="s">
        <v>8219</v>
      </c>
      <c r="B1781">
        <v>19</v>
      </c>
    </row>
    <row r="1782" spans="1:2" x14ac:dyDescent="0.25">
      <c r="A1782" s="11" t="s">
        <v>8219</v>
      </c>
      <c r="B1782">
        <v>77</v>
      </c>
    </row>
    <row r="1783" spans="1:2" x14ac:dyDescent="0.25">
      <c r="A1783" s="11" t="s">
        <v>8219</v>
      </c>
      <c r="B1783">
        <v>21</v>
      </c>
    </row>
    <row r="1784" spans="1:2" x14ac:dyDescent="0.25">
      <c r="A1784" s="11" t="s">
        <v>8219</v>
      </c>
      <c r="B1784">
        <v>38</v>
      </c>
    </row>
    <row r="1785" spans="1:2" x14ac:dyDescent="0.25">
      <c r="A1785" s="11" t="s">
        <v>8219</v>
      </c>
      <c r="B1785">
        <v>28</v>
      </c>
    </row>
    <row r="1786" spans="1:2" x14ac:dyDescent="0.25">
      <c r="A1786" s="11" t="s">
        <v>8219</v>
      </c>
      <c r="B1786">
        <v>48</v>
      </c>
    </row>
    <row r="1787" spans="1:2" x14ac:dyDescent="0.25">
      <c r="A1787" s="11" t="s">
        <v>8219</v>
      </c>
      <c r="B1787">
        <v>46</v>
      </c>
    </row>
    <row r="1788" spans="1:2" x14ac:dyDescent="0.25">
      <c r="A1788" s="11" t="s">
        <v>8219</v>
      </c>
      <c r="B1788">
        <v>30</v>
      </c>
    </row>
    <row r="1789" spans="1:2" x14ac:dyDescent="0.25">
      <c r="A1789" s="11" t="s">
        <v>8219</v>
      </c>
      <c r="B1789">
        <v>64</v>
      </c>
    </row>
    <row r="1790" spans="1:2" x14ac:dyDescent="0.25">
      <c r="A1790" s="11" t="s">
        <v>8219</v>
      </c>
      <c r="B1790">
        <v>15</v>
      </c>
    </row>
    <row r="1791" spans="1:2" x14ac:dyDescent="0.25">
      <c r="A1791" s="11" t="s">
        <v>8219</v>
      </c>
      <c r="B1791">
        <v>41</v>
      </c>
    </row>
    <row r="1792" spans="1:2" x14ac:dyDescent="0.25">
      <c r="A1792" s="11" t="s">
        <v>8219</v>
      </c>
      <c r="B1792">
        <v>35</v>
      </c>
    </row>
    <row r="1793" spans="1:2" x14ac:dyDescent="0.25">
      <c r="A1793" s="11" t="s">
        <v>8219</v>
      </c>
      <c r="B1793">
        <v>45</v>
      </c>
    </row>
    <row r="1794" spans="1:2" x14ac:dyDescent="0.25">
      <c r="A1794" s="11" t="s">
        <v>8219</v>
      </c>
      <c r="B1794">
        <v>62</v>
      </c>
    </row>
    <row r="1795" spans="1:2" x14ac:dyDescent="0.25">
      <c r="A1795" s="11" t="s">
        <v>8219</v>
      </c>
      <c r="B1795">
        <v>22</v>
      </c>
    </row>
    <row r="1796" spans="1:2" x14ac:dyDescent="0.25">
      <c r="A1796" s="11" t="s">
        <v>8219</v>
      </c>
      <c r="B1796">
        <v>18</v>
      </c>
    </row>
    <row r="1797" spans="1:2" x14ac:dyDescent="0.25">
      <c r="A1797" s="11" t="s">
        <v>8219</v>
      </c>
      <c r="B1797">
        <v>12</v>
      </c>
    </row>
    <row r="1798" spans="1:2" x14ac:dyDescent="0.25">
      <c r="A1798" s="11" t="s">
        <v>8219</v>
      </c>
      <c r="B1798">
        <v>44</v>
      </c>
    </row>
    <row r="1799" spans="1:2" x14ac:dyDescent="0.25">
      <c r="A1799" s="11" t="s">
        <v>8219</v>
      </c>
      <c r="B1799">
        <v>27</v>
      </c>
    </row>
    <row r="1800" spans="1:2" x14ac:dyDescent="0.25">
      <c r="A1800" s="11" t="s">
        <v>8219</v>
      </c>
      <c r="B1800">
        <v>38</v>
      </c>
    </row>
    <row r="1801" spans="1:2" x14ac:dyDescent="0.25">
      <c r="A1801" s="11" t="s">
        <v>8219</v>
      </c>
      <c r="B1801">
        <v>28</v>
      </c>
    </row>
    <row r="1802" spans="1:2" x14ac:dyDescent="0.25">
      <c r="A1802" s="11" t="s">
        <v>8219</v>
      </c>
      <c r="B1802">
        <v>24</v>
      </c>
    </row>
    <row r="1803" spans="1:2" x14ac:dyDescent="0.25">
      <c r="A1803" s="11" t="s">
        <v>8219</v>
      </c>
      <c r="B1803">
        <v>65</v>
      </c>
    </row>
    <row r="1804" spans="1:2" x14ac:dyDescent="0.25">
      <c r="A1804" s="11" t="s">
        <v>8219</v>
      </c>
      <c r="B1804">
        <v>46</v>
      </c>
    </row>
    <row r="1805" spans="1:2" x14ac:dyDescent="0.25">
      <c r="A1805" s="11" t="s">
        <v>8219</v>
      </c>
      <c r="B1805">
        <v>85</v>
      </c>
    </row>
    <row r="1806" spans="1:2" x14ac:dyDescent="0.25">
      <c r="A1806" s="11" t="s">
        <v>8219</v>
      </c>
      <c r="B1806">
        <v>66</v>
      </c>
    </row>
    <row r="1807" spans="1:2" x14ac:dyDescent="0.25">
      <c r="A1807" s="11" t="s">
        <v>8219</v>
      </c>
      <c r="B1807">
        <v>165</v>
      </c>
    </row>
    <row r="1808" spans="1:2" x14ac:dyDescent="0.25">
      <c r="A1808" s="11" t="s">
        <v>8219</v>
      </c>
      <c r="B1808">
        <v>17</v>
      </c>
    </row>
    <row r="1809" spans="1:2" x14ac:dyDescent="0.25">
      <c r="A1809" s="11" t="s">
        <v>8219</v>
      </c>
      <c r="B1809">
        <v>3</v>
      </c>
    </row>
    <row r="1810" spans="1:2" x14ac:dyDescent="0.25">
      <c r="A1810" s="11" t="s">
        <v>8219</v>
      </c>
      <c r="B1810">
        <v>17</v>
      </c>
    </row>
    <row r="1811" spans="1:2" x14ac:dyDescent="0.25">
      <c r="A1811" s="11" t="s">
        <v>8219</v>
      </c>
      <c r="B1811">
        <v>91</v>
      </c>
    </row>
    <row r="1812" spans="1:2" x14ac:dyDescent="0.25">
      <c r="A1812" s="11" t="s">
        <v>8219</v>
      </c>
      <c r="B1812">
        <v>67</v>
      </c>
    </row>
    <row r="1813" spans="1:2" x14ac:dyDescent="0.25">
      <c r="A1813" s="11" t="s">
        <v>8219</v>
      </c>
      <c r="B1813">
        <v>18</v>
      </c>
    </row>
    <row r="1814" spans="1:2" x14ac:dyDescent="0.25">
      <c r="A1814" s="11" t="s">
        <v>8219</v>
      </c>
      <c r="B1814">
        <v>21</v>
      </c>
    </row>
    <row r="1815" spans="1:2" x14ac:dyDescent="0.25">
      <c r="A1815" s="11" t="s">
        <v>8219</v>
      </c>
      <c r="B1815">
        <v>40</v>
      </c>
    </row>
    <row r="1816" spans="1:2" x14ac:dyDescent="0.25">
      <c r="A1816" s="11" t="s">
        <v>8219</v>
      </c>
      <c r="B1816">
        <v>78</v>
      </c>
    </row>
    <row r="1817" spans="1:2" x14ac:dyDescent="0.25">
      <c r="A1817" s="11" t="s">
        <v>8219</v>
      </c>
      <c r="B1817">
        <v>26</v>
      </c>
    </row>
    <row r="1818" spans="1:2" x14ac:dyDescent="0.25">
      <c r="A1818" s="11" t="s">
        <v>8219</v>
      </c>
      <c r="B1818">
        <v>14</v>
      </c>
    </row>
    <row r="1819" spans="1:2" x14ac:dyDescent="0.25">
      <c r="A1819" s="11" t="s">
        <v>8219</v>
      </c>
      <c r="B1819">
        <v>44</v>
      </c>
    </row>
    <row r="1820" spans="1:2" x14ac:dyDescent="0.25">
      <c r="A1820" s="11" t="s">
        <v>8219</v>
      </c>
      <c r="B1820">
        <v>9</v>
      </c>
    </row>
    <row r="1821" spans="1:2" x14ac:dyDescent="0.25">
      <c r="A1821" s="11" t="s">
        <v>8219</v>
      </c>
      <c r="B1821">
        <v>30</v>
      </c>
    </row>
    <row r="1822" spans="1:2" x14ac:dyDescent="0.25">
      <c r="A1822" s="11" t="s">
        <v>8219</v>
      </c>
      <c r="B1822">
        <v>45</v>
      </c>
    </row>
    <row r="1823" spans="1:2" x14ac:dyDescent="0.25">
      <c r="A1823" s="11" t="s">
        <v>8219</v>
      </c>
      <c r="B1823">
        <v>56</v>
      </c>
    </row>
    <row r="1824" spans="1:2" x14ac:dyDescent="0.25">
      <c r="A1824" s="11" t="s">
        <v>8219</v>
      </c>
      <c r="B1824">
        <v>46</v>
      </c>
    </row>
    <row r="1825" spans="1:2" x14ac:dyDescent="0.25">
      <c r="A1825" s="11" t="s">
        <v>8219</v>
      </c>
      <c r="B1825">
        <v>34</v>
      </c>
    </row>
    <row r="1826" spans="1:2" x14ac:dyDescent="0.25">
      <c r="A1826" s="11" t="s">
        <v>8219</v>
      </c>
      <c r="B1826">
        <v>98</v>
      </c>
    </row>
    <row r="1827" spans="1:2" x14ac:dyDescent="0.25">
      <c r="A1827" s="11" t="s">
        <v>8219</v>
      </c>
      <c r="B1827">
        <v>46</v>
      </c>
    </row>
    <row r="1828" spans="1:2" x14ac:dyDescent="0.25">
      <c r="A1828" s="11" t="s">
        <v>8219</v>
      </c>
      <c r="B1828">
        <v>10</v>
      </c>
    </row>
    <row r="1829" spans="1:2" x14ac:dyDescent="0.25">
      <c r="A1829" s="11" t="s">
        <v>8219</v>
      </c>
      <c r="B1829">
        <v>76</v>
      </c>
    </row>
    <row r="1830" spans="1:2" x14ac:dyDescent="0.25">
      <c r="A1830" s="11" t="s">
        <v>8219</v>
      </c>
      <c r="B1830">
        <v>104</v>
      </c>
    </row>
    <row r="1831" spans="1:2" x14ac:dyDescent="0.25">
      <c r="A1831" s="11" t="s">
        <v>8219</v>
      </c>
      <c r="B1831">
        <v>87</v>
      </c>
    </row>
    <row r="1832" spans="1:2" x14ac:dyDescent="0.25">
      <c r="A1832" s="11" t="s">
        <v>8219</v>
      </c>
      <c r="B1832">
        <v>29</v>
      </c>
    </row>
    <row r="1833" spans="1:2" x14ac:dyDescent="0.25">
      <c r="A1833" s="11" t="s">
        <v>8219</v>
      </c>
      <c r="B1833">
        <v>51</v>
      </c>
    </row>
    <row r="1834" spans="1:2" x14ac:dyDescent="0.25">
      <c r="A1834" s="11" t="s">
        <v>8219</v>
      </c>
      <c r="B1834">
        <v>12</v>
      </c>
    </row>
    <row r="1835" spans="1:2" x14ac:dyDescent="0.25">
      <c r="A1835" s="11" t="s">
        <v>8219</v>
      </c>
      <c r="B1835">
        <v>72</v>
      </c>
    </row>
    <row r="1836" spans="1:2" x14ac:dyDescent="0.25">
      <c r="A1836" s="11" t="s">
        <v>8219</v>
      </c>
      <c r="B1836">
        <v>21</v>
      </c>
    </row>
    <row r="1837" spans="1:2" x14ac:dyDescent="0.25">
      <c r="A1837" s="11" t="s">
        <v>8219</v>
      </c>
      <c r="B1837">
        <v>42</v>
      </c>
    </row>
    <row r="1838" spans="1:2" x14ac:dyDescent="0.25">
      <c r="A1838" s="11" t="s">
        <v>8219</v>
      </c>
      <c r="B1838">
        <v>71</v>
      </c>
    </row>
    <row r="1839" spans="1:2" x14ac:dyDescent="0.25">
      <c r="A1839" s="11" t="s">
        <v>8219</v>
      </c>
      <c r="B1839">
        <v>168</v>
      </c>
    </row>
    <row r="1840" spans="1:2" x14ac:dyDescent="0.25">
      <c r="A1840" s="11" t="s">
        <v>8219</v>
      </c>
      <c r="B1840">
        <v>19</v>
      </c>
    </row>
    <row r="1841" spans="1:2" x14ac:dyDescent="0.25">
      <c r="A1841" s="11" t="s">
        <v>8219</v>
      </c>
      <c r="B1841">
        <v>37</v>
      </c>
    </row>
    <row r="1842" spans="1:2" x14ac:dyDescent="0.25">
      <c r="A1842" s="11" t="s">
        <v>8219</v>
      </c>
      <c r="B1842">
        <v>36</v>
      </c>
    </row>
    <row r="1843" spans="1:2" x14ac:dyDescent="0.25">
      <c r="A1843" s="11" t="s">
        <v>8219</v>
      </c>
      <c r="B1843">
        <v>14</v>
      </c>
    </row>
    <row r="1844" spans="1:2" x14ac:dyDescent="0.25">
      <c r="A1844" s="11" t="s">
        <v>8219</v>
      </c>
      <c r="B1844">
        <v>18</v>
      </c>
    </row>
    <row r="1845" spans="1:2" x14ac:dyDescent="0.25">
      <c r="A1845" s="11" t="s">
        <v>8219</v>
      </c>
      <c r="B1845">
        <v>82</v>
      </c>
    </row>
    <row r="1846" spans="1:2" x14ac:dyDescent="0.25">
      <c r="A1846" s="11" t="s">
        <v>8219</v>
      </c>
      <c r="B1846">
        <v>43</v>
      </c>
    </row>
    <row r="1847" spans="1:2" x14ac:dyDescent="0.25">
      <c r="A1847" s="11" t="s">
        <v>8219</v>
      </c>
      <c r="B1847">
        <v>8</v>
      </c>
    </row>
    <row r="1848" spans="1:2" x14ac:dyDescent="0.25">
      <c r="A1848" s="11" t="s">
        <v>8219</v>
      </c>
      <c r="B1848">
        <v>45</v>
      </c>
    </row>
    <row r="1849" spans="1:2" x14ac:dyDescent="0.25">
      <c r="A1849" s="11" t="s">
        <v>8219</v>
      </c>
      <c r="B1849">
        <v>20</v>
      </c>
    </row>
    <row r="1850" spans="1:2" x14ac:dyDescent="0.25">
      <c r="A1850" s="11" t="s">
        <v>8219</v>
      </c>
      <c r="B1850">
        <v>31</v>
      </c>
    </row>
    <row r="1851" spans="1:2" x14ac:dyDescent="0.25">
      <c r="A1851" s="11" t="s">
        <v>8219</v>
      </c>
      <c r="B1851">
        <v>25</v>
      </c>
    </row>
    <row r="1852" spans="1:2" x14ac:dyDescent="0.25">
      <c r="A1852" s="11" t="s">
        <v>8219</v>
      </c>
      <c r="B1852">
        <v>14</v>
      </c>
    </row>
    <row r="1853" spans="1:2" x14ac:dyDescent="0.25">
      <c r="A1853" s="11" t="s">
        <v>8219</v>
      </c>
      <c r="B1853">
        <v>45</v>
      </c>
    </row>
    <row r="1854" spans="1:2" x14ac:dyDescent="0.25">
      <c r="A1854" s="11" t="s">
        <v>8219</v>
      </c>
      <c r="B1854">
        <v>20</v>
      </c>
    </row>
    <row r="1855" spans="1:2" x14ac:dyDescent="0.25">
      <c r="A1855" s="11" t="s">
        <v>8219</v>
      </c>
      <c r="B1855">
        <v>39</v>
      </c>
    </row>
    <row r="1856" spans="1:2" x14ac:dyDescent="0.25">
      <c r="A1856" s="11" t="s">
        <v>8219</v>
      </c>
      <c r="B1856">
        <v>16</v>
      </c>
    </row>
    <row r="1857" spans="1:2" x14ac:dyDescent="0.25">
      <c r="A1857" s="11" t="s">
        <v>8219</v>
      </c>
      <c r="B1857">
        <v>37</v>
      </c>
    </row>
    <row r="1858" spans="1:2" x14ac:dyDescent="0.25">
      <c r="A1858" s="11" t="s">
        <v>8219</v>
      </c>
      <c r="B1858">
        <v>14</v>
      </c>
    </row>
    <row r="1859" spans="1:2" x14ac:dyDescent="0.25">
      <c r="A1859" s="11" t="s">
        <v>8219</v>
      </c>
      <c r="B1859">
        <v>21</v>
      </c>
    </row>
    <row r="1860" spans="1:2" x14ac:dyDescent="0.25">
      <c r="A1860" s="11" t="s">
        <v>8219</v>
      </c>
      <c r="B1860">
        <v>69</v>
      </c>
    </row>
    <row r="1861" spans="1:2" x14ac:dyDescent="0.25">
      <c r="A1861" s="11" t="s">
        <v>8219</v>
      </c>
      <c r="B1861">
        <v>16</v>
      </c>
    </row>
    <row r="1862" spans="1:2" x14ac:dyDescent="0.25">
      <c r="A1862" s="11" t="s">
        <v>8219</v>
      </c>
      <c r="B1862">
        <v>55</v>
      </c>
    </row>
    <row r="1863" spans="1:2" x14ac:dyDescent="0.25">
      <c r="A1863" s="11" t="s">
        <v>8219</v>
      </c>
      <c r="B1863">
        <v>27</v>
      </c>
    </row>
    <row r="1864" spans="1:2" x14ac:dyDescent="0.25">
      <c r="A1864" s="11" t="s">
        <v>8219</v>
      </c>
      <c r="B1864">
        <v>36</v>
      </c>
    </row>
    <row r="1865" spans="1:2" x14ac:dyDescent="0.25">
      <c r="A1865" s="11" t="s">
        <v>8219</v>
      </c>
      <c r="B1865">
        <v>19</v>
      </c>
    </row>
    <row r="1866" spans="1:2" x14ac:dyDescent="0.25">
      <c r="A1866" s="11" t="s">
        <v>8219</v>
      </c>
      <c r="B1866">
        <v>12</v>
      </c>
    </row>
    <row r="1867" spans="1:2" x14ac:dyDescent="0.25">
      <c r="A1867" s="11" t="s">
        <v>8219</v>
      </c>
      <c r="B1867">
        <v>17</v>
      </c>
    </row>
    <row r="1868" spans="1:2" x14ac:dyDescent="0.25">
      <c r="A1868" s="11" t="s">
        <v>8219</v>
      </c>
      <c r="B1868">
        <v>114</v>
      </c>
    </row>
    <row r="1869" spans="1:2" x14ac:dyDescent="0.25">
      <c r="A1869" s="11" t="s">
        <v>8219</v>
      </c>
      <c r="B1869">
        <v>93</v>
      </c>
    </row>
    <row r="1870" spans="1:2" x14ac:dyDescent="0.25">
      <c r="A1870" s="11" t="s">
        <v>8219</v>
      </c>
      <c r="B1870">
        <v>36</v>
      </c>
    </row>
    <row r="1871" spans="1:2" x14ac:dyDescent="0.25">
      <c r="A1871" s="11" t="s">
        <v>8219</v>
      </c>
      <c r="B1871">
        <v>61</v>
      </c>
    </row>
    <row r="1872" spans="1:2" x14ac:dyDescent="0.25">
      <c r="A1872" s="11" t="s">
        <v>8219</v>
      </c>
      <c r="B1872">
        <v>47</v>
      </c>
    </row>
    <row r="1873" spans="1:2" x14ac:dyDescent="0.25">
      <c r="A1873" s="11" t="s">
        <v>8219</v>
      </c>
      <c r="B1873">
        <v>17</v>
      </c>
    </row>
    <row r="1874" spans="1:2" x14ac:dyDescent="0.25">
      <c r="A1874" s="11" t="s">
        <v>8219</v>
      </c>
      <c r="B1874">
        <v>63</v>
      </c>
    </row>
    <row r="1875" spans="1:2" x14ac:dyDescent="0.25">
      <c r="A1875" s="11" t="s">
        <v>8219</v>
      </c>
      <c r="B1875">
        <v>9</v>
      </c>
    </row>
    <row r="1876" spans="1:2" x14ac:dyDescent="0.25">
      <c r="A1876" s="11" t="s">
        <v>8219</v>
      </c>
      <c r="B1876">
        <v>30</v>
      </c>
    </row>
    <row r="1877" spans="1:2" x14ac:dyDescent="0.25">
      <c r="A1877" s="11" t="s">
        <v>8219</v>
      </c>
      <c r="B1877">
        <v>23</v>
      </c>
    </row>
    <row r="1878" spans="1:2" x14ac:dyDescent="0.25">
      <c r="A1878" s="11" t="s">
        <v>8219</v>
      </c>
      <c r="B1878">
        <v>33</v>
      </c>
    </row>
    <row r="1879" spans="1:2" x14ac:dyDescent="0.25">
      <c r="A1879" s="11" t="s">
        <v>8219</v>
      </c>
      <c r="B1879">
        <v>39</v>
      </c>
    </row>
    <row r="1880" spans="1:2" x14ac:dyDescent="0.25">
      <c r="A1880" s="11" t="s">
        <v>8219</v>
      </c>
      <c r="B1880">
        <v>17</v>
      </c>
    </row>
    <row r="1881" spans="1:2" x14ac:dyDescent="0.25">
      <c r="A1881" s="11" t="s">
        <v>8219</v>
      </c>
      <c r="B1881">
        <v>6</v>
      </c>
    </row>
    <row r="1882" spans="1:2" x14ac:dyDescent="0.25">
      <c r="A1882" s="11" t="s">
        <v>8219</v>
      </c>
      <c r="B1882">
        <v>39</v>
      </c>
    </row>
    <row r="1883" spans="1:2" x14ac:dyDescent="0.25">
      <c r="A1883" s="11" t="s">
        <v>8219</v>
      </c>
      <c r="B1883">
        <v>57</v>
      </c>
    </row>
    <row r="1884" spans="1:2" x14ac:dyDescent="0.25">
      <c r="A1884" s="11" t="s">
        <v>8219</v>
      </c>
      <c r="B1884">
        <v>56</v>
      </c>
    </row>
    <row r="1885" spans="1:2" x14ac:dyDescent="0.25">
      <c r="A1885" s="11" t="s">
        <v>8219</v>
      </c>
      <c r="B1885">
        <v>13</v>
      </c>
    </row>
    <row r="1886" spans="1:2" x14ac:dyDescent="0.25">
      <c r="A1886" s="11" t="s">
        <v>8219</v>
      </c>
      <c r="B1886">
        <v>95</v>
      </c>
    </row>
    <row r="1887" spans="1:2" x14ac:dyDescent="0.25">
      <c r="A1887" s="11" t="s">
        <v>8219</v>
      </c>
      <c r="B1887">
        <v>80</v>
      </c>
    </row>
    <row r="1888" spans="1:2" x14ac:dyDescent="0.25">
      <c r="A1888" s="11" t="s">
        <v>8219</v>
      </c>
      <c r="B1888">
        <v>133</v>
      </c>
    </row>
    <row r="1889" spans="1:2" x14ac:dyDescent="0.25">
      <c r="A1889" s="11" t="s">
        <v>8219</v>
      </c>
      <c r="B1889">
        <v>44</v>
      </c>
    </row>
    <row r="1890" spans="1:2" x14ac:dyDescent="0.25">
      <c r="A1890" s="11" t="s">
        <v>8219</v>
      </c>
      <c r="B1890">
        <v>30</v>
      </c>
    </row>
    <row r="1891" spans="1:2" x14ac:dyDescent="0.25">
      <c r="A1891" s="11" t="s">
        <v>8219</v>
      </c>
      <c r="B1891">
        <v>56</v>
      </c>
    </row>
    <row r="1892" spans="1:2" x14ac:dyDescent="0.25">
      <c r="A1892" s="11" t="s">
        <v>8219</v>
      </c>
      <c r="B1892">
        <v>66</v>
      </c>
    </row>
    <row r="1893" spans="1:2" x14ac:dyDescent="0.25">
      <c r="A1893" s="11" t="s">
        <v>8219</v>
      </c>
      <c r="B1893">
        <v>29</v>
      </c>
    </row>
    <row r="1894" spans="1:2" x14ac:dyDescent="0.25">
      <c r="A1894" s="11" t="s">
        <v>8219</v>
      </c>
      <c r="B1894">
        <v>72</v>
      </c>
    </row>
    <row r="1895" spans="1:2" x14ac:dyDescent="0.25">
      <c r="A1895" s="11" t="s">
        <v>8219</v>
      </c>
      <c r="B1895">
        <v>27</v>
      </c>
    </row>
    <row r="1896" spans="1:2" x14ac:dyDescent="0.25">
      <c r="A1896" s="11" t="s">
        <v>8219</v>
      </c>
      <c r="B1896">
        <v>10</v>
      </c>
    </row>
    <row r="1897" spans="1:2" x14ac:dyDescent="0.25">
      <c r="A1897" s="11" t="s">
        <v>8219</v>
      </c>
      <c r="B1897">
        <v>35</v>
      </c>
    </row>
    <row r="1898" spans="1:2" x14ac:dyDescent="0.25">
      <c r="A1898" s="11" t="s">
        <v>8219</v>
      </c>
      <c r="B1898">
        <v>29</v>
      </c>
    </row>
    <row r="1899" spans="1:2" x14ac:dyDescent="0.25">
      <c r="A1899" s="11" t="s">
        <v>8219</v>
      </c>
      <c r="B1899">
        <v>13</v>
      </c>
    </row>
    <row r="1900" spans="1:2" x14ac:dyDescent="0.25">
      <c r="A1900" s="11" t="s">
        <v>8219</v>
      </c>
      <c r="B1900">
        <v>72</v>
      </c>
    </row>
    <row r="1901" spans="1:2" x14ac:dyDescent="0.25">
      <c r="A1901" s="11" t="s">
        <v>8219</v>
      </c>
      <c r="B1901">
        <v>78</v>
      </c>
    </row>
    <row r="1902" spans="1:2" x14ac:dyDescent="0.25">
      <c r="A1902" s="11" t="s">
        <v>8219</v>
      </c>
      <c r="B1902">
        <v>49</v>
      </c>
    </row>
    <row r="1903" spans="1:2" x14ac:dyDescent="0.25">
      <c r="A1903" s="11" t="s">
        <v>8219</v>
      </c>
      <c r="B1903">
        <v>42</v>
      </c>
    </row>
    <row r="1904" spans="1:2" x14ac:dyDescent="0.25">
      <c r="A1904" s="11" t="s">
        <v>8219</v>
      </c>
      <c r="B1904">
        <v>35</v>
      </c>
    </row>
    <row r="1905" spans="1:2" x14ac:dyDescent="0.25">
      <c r="A1905" s="11" t="s">
        <v>8219</v>
      </c>
      <c r="B1905">
        <v>42</v>
      </c>
    </row>
    <row r="1906" spans="1:2" x14ac:dyDescent="0.25">
      <c r="A1906" s="11" t="s">
        <v>8219</v>
      </c>
      <c r="B1906">
        <v>42</v>
      </c>
    </row>
    <row r="1907" spans="1:2" x14ac:dyDescent="0.25">
      <c r="A1907" s="11" t="s">
        <v>8219</v>
      </c>
      <c r="B1907">
        <v>31</v>
      </c>
    </row>
    <row r="1908" spans="1:2" x14ac:dyDescent="0.25">
      <c r="A1908" s="11" t="s">
        <v>8219</v>
      </c>
      <c r="B1908">
        <v>38</v>
      </c>
    </row>
    <row r="1909" spans="1:2" x14ac:dyDescent="0.25">
      <c r="A1909" s="11" t="s">
        <v>8219</v>
      </c>
      <c r="B1909">
        <v>8</v>
      </c>
    </row>
    <row r="1910" spans="1:2" x14ac:dyDescent="0.25">
      <c r="A1910" s="11" t="s">
        <v>8219</v>
      </c>
      <c r="B1910">
        <v>39</v>
      </c>
    </row>
    <row r="1911" spans="1:2" x14ac:dyDescent="0.25">
      <c r="A1911" s="11" t="s">
        <v>8219</v>
      </c>
      <c r="B1911">
        <v>29</v>
      </c>
    </row>
    <row r="1912" spans="1:2" x14ac:dyDescent="0.25">
      <c r="A1912" s="11" t="s">
        <v>8219</v>
      </c>
      <c r="B1912">
        <v>72</v>
      </c>
    </row>
    <row r="1913" spans="1:2" x14ac:dyDescent="0.25">
      <c r="A1913" s="11" t="s">
        <v>8219</v>
      </c>
      <c r="B1913">
        <v>15</v>
      </c>
    </row>
    <row r="1914" spans="1:2" x14ac:dyDescent="0.25">
      <c r="A1914" s="11" t="s">
        <v>8219</v>
      </c>
      <c r="B1914">
        <v>33</v>
      </c>
    </row>
    <row r="1915" spans="1:2" x14ac:dyDescent="0.25">
      <c r="A1915" s="11" t="s">
        <v>8219</v>
      </c>
      <c r="B1915">
        <v>15</v>
      </c>
    </row>
    <row r="1916" spans="1:2" x14ac:dyDescent="0.25">
      <c r="A1916" s="11" t="s">
        <v>8219</v>
      </c>
      <c r="B1916">
        <v>19</v>
      </c>
    </row>
    <row r="1917" spans="1:2" x14ac:dyDescent="0.25">
      <c r="A1917" s="11" t="s">
        <v>8219</v>
      </c>
      <c r="B1917">
        <v>17</v>
      </c>
    </row>
    <row r="1918" spans="1:2" x14ac:dyDescent="0.25">
      <c r="A1918" s="11" t="s">
        <v>8219</v>
      </c>
      <c r="B1918">
        <v>44</v>
      </c>
    </row>
    <row r="1919" spans="1:2" x14ac:dyDescent="0.25">
      <c r="A1919" s="11" t="s">
        <v>8219</v>
      </c>
      <c r="B1919">
        <v>10</v>
      </c>
    </row>
    <row r="1920" spans="1:2" x14ac:dyDescent="0.25">
      <c r="A1920" s="11" t="s">
        <v>8219</v>
      </c>
      <c r="B1920">
        <v>46</v>
      </c>
    </row>
    <row r="1921" spans="1:2" x14ac:dyDescent="0.25">
      <c r="A1921" s="11" t="s">
        <v>8219</v>
      </c>
      <c r="B1921">
        <v>11</v>
      </c>
    </row>
    <row r="1922" spans="1:2" x14ac:dyDescent="0.25">
      <c r="A1922" s="11" t="s">
        <v>8219</v>
      </c>
      <c r="B1922">
        <v>13</v>
      </c>
    </row>
    <row r="1923" spans="1:2" x14ac:dyDescent="0.25">
      <c r="A1923" s="11" t="s">
        <v>8219</v>
      </c>
      <c r="B1923">
        <v>33</v>
      </c>
    </row>
    <row r="1924" spans="1:2" x14ac:dyDescent="0.25">
      <c r="A1924" s="11" t="s">
        <v>8219</v>
      </c>
      <c r="B1924">
        <v>28</v>
      </c>
    </row>
    <row r="1925" spans="1:2" x14ac:dyDescent="0.25">
      <c r="A1925" s="11" t="s">
        <v>8219</v>
      </c>
      <c r="B1925">
        <v>21</v>
      </c>
    </row>
    <row r="1926" spans="1:2" x14ac:dyDescent="0.25">
      <c r="A1926" s="11" t="s">
        <v>8219</v>
      </c>
      <c r="B1926">
        <v>13</v>
      </c>
    </row>
    <row r="1927" spans="1:2" x14ac:dyDescent="0.25">
      <c r="A1927" s="11" t="s">
        <v>8219</v>
      </c>
      <c r="B1927">
        <v>34</v>
      </c>
    </row>
    <row r="1928" spans="1:2" x14ac:dyDescent="0.25">
      <c r="A1928" s="11" t="s">
        <v>8219</v>
      </c>
      <c r="B1928">
        <v>80</v>
      </c>
    </row>
    <row r="1929" spans="1:2" x14ac:dyDescent="0.25">
      <c r="A1929" s="11" t="s">
        <v>8219</v>
      </c>
      <c r="B1929">
        <v>74</v>
      </c>
    </row>
    <row r="1930" spans="1:2" x14ac:dyDescent="0.25">
      <c r="A1930" s="11" t="s">
        <v>8219</v>
      </c>
      <c r="B1930">
        <v>7</v>
      </c>
    </row>
    <row r="1931" spans="1:2" x14ac:dyDescent="0.25">
      <c r="A1931" s="11" t="s">
        <v>8219</v>
      </c>
      <c r="B1931">
        <v>34</v>
      </c>
    </row>
    <row r="1932" spans="1:2" x14ac:dyDescent="0.25">
      <c r="A1932" s="11" t="s">
        <v>8219</v>
      </c>
      <c r="B1932">
        <v>86</v>
      </c>
    </row>
    <row r="1933" spans="1:2" x14ac:dyDescent="0.25">
      <c r="A1933" s="11" t="s">
        <v>8219</v>
      </c>
      <c r="B1933">
        <v>37</v>
      </c>
    </row>
    <row r="1934" spans="1:2" x14ac:dyDescent="0.25">
      <c r="A1934" s="11" t="s">
        <v>8219</v>
      </c>
      <c r="B1934">
        <v>18</v>
      </c>
    </row>
    <row r="1935" spans="1:2" x14ac:dyDescent="0.25">
      <c r="A1935" s="11" t="s">
        <v>8219</v>
      </c>
      <c r="B1935">
        <v>22</v>
      </c>
    </row>
    <row r="1936" spans="1:2" x14ac:dyDescent="0.25">
      <c r="A1936" s="11" t="s">
        <v>8219</v>
      </c>
      <c r="B1936">
        <v>26</v>
      </c>
    </row>
    <row r="1937" spans="1:2" x14ac:dyDescent="0.25">
      <c r="A1937" s="11" t="s">
        <v>8219</v>
      </c>
      <c r="B1937">
        <v>27</v>
      </c>
    </row>
    <row r="1938" spans="1:2" x14ac:dyDescent="0.25">
      <c r="A1938" s="11" t="s">
        <v>8219</v>
      </c>
      <c r="B1938">
        <v>8</v>
      </c>
    </row>
    <row r="1939" spans="1:2" x14ac:dyDescent="0.25">
      <c r="A1939" s="11" t="s">
        <v>8219</v>
      </c>
      <c r="B1939">
        <v>204</v>
      </c>
    </row>
    <row r="1940" spans="1:2" x14ac:dyDescent="0.25">
      <c r="A1940" s="11" t="s">
        <v>8219</v>
      </c>
      <c r="B1940">
        <v>46</v>
      </c>
    </row>
    <row r="1941" spans="1:2" x14ac:dyDescent="0.25">
      <c r="A1941" s="11" t="s">
        <v>8219</v>
      </c>
      <c r="B1941">
        <v>17</v>
      </c>
    </row>
    <row r="1942" spans="1:2" x14ac:dyDescent="0.25">
      <c r="A1942" s="11" t="s">
        <v>8219</v>
      </c>
      <c r="B1942">
        <v>28</v>
      </c>
    </row>
    <row r="1943" spans="1:2" x14ac:dyDescent="0.25">
      <c r="A1943" s="11" t="s">
        <v>8219</v>
      </c>
      <c r="B1943">
        <v>83</v>
      </c>
    </row>
    <row r="1944" spans="1:2" x14ac:dyDescent="0.25">
      <c r="A1944" s="11" t="s">
        <v>8219</v>
      </c>
      <c r="B1944">
        <v>13</v>
      </c>
    </row>
    <row r="1945" spans="1:2" x14ac:dyDescent="0.25">
      <c r="A1945" s="11" t="s">
        <v>8219</v>
      </c>
      <c r="B1945">
        <v>8</v>
      </c>
    </row>
    <row r="1946" spans="1:2" x14ac:dyDescent="0.25">
      <c r="A1946" s="11" t="s">
        <v>8219</v>
      </c>
      <c r="B1946">
        <v>32</v>
      </c>
    </row>
    <row r="1947" spans="1:2" x14ac:dyDescent="0.25">
      <c r="A1947" s="11" t="s">
        <v>8219</v>
      </c>
      <c r="B1947">
        <v>85</v>
      </c>
    </row>
    <row r="1948" spans="1:2" x14ac:dyDescent="0.25">
      <c r="A1948" s="11" t="s">
        <v>8219</v>
      </c>
      <c r="B1948">
        <v>29</v>
      </c>
    </row>
    <row r="1949" spans="1:2" x14ac:dyDescent="0.25">
      <c r="A1949" s="11" t="s">
        <v>8219</v>
      </c>
      <c r="B1949">
        <v>24</v>
      </c>
    </row>
    <row r="1950" spans="1:2" x14ac:dyDescent="0.25">
      <c r="A1950" s="11" t="s">
        <v>8219</v>
      </c>
      <c r="B1950">
        <v>8</v>
      </c>
    </row>
    <row r="1951" spans="1:2" x14ac:dyDescent="0.25">
      <c r="A1951" s="11" t="s">
        <v>8219</v>
      </c>
      <c r="B1951">
        <v>19</v>
      </c>
    </row>
    <row r="1952" spans="1:2" x14ac:dyDescent="0.25">
      <c r="A1952" s="11" t="s">
        <v>8219</v>
      </c>
      <c r="B1952">
        <v>336</v>
      </c>
    </row>
    <row r="1953" spans="1:2" x14ac:dyDescent="0.25">
      <c r="A1953" s="11" t="s">
        <v>8219</v>
      </c>
      <c r="B1953">
        <v>13</v>
      </c>
    </row>
    <row r="1954" spans="1:2" x14ac:dyDescent="0.25">
      <c r="A1954" s="11" t="s">
        <v>8219</v>
      </c>
      <c r="B1954">
        <v>42</v>
      </c>
    </row>
    <row r="1955" spans="1:2" x14ac:dyDescent="0.25">
      <c r="A1955" s="11" t="s">
        <v>8219</v>
      </c>
      <c r="B1955">
        <v>64</v>
      </c>
    </row>
    <row r="1956" spans="1:2" x14ac:dyDescent="0.25">
      <c r="A1956" s="11" t="s">
        <v>8219</v>
      </c>
      <c r="B1956">
        <v>25</v>
      </c>
    </row>
    <row r="1957" spans="1:2" x14ac:dyDescent="0.25">
      <c r="A1957" s="11" t="s">
        <v>8219</v>
      </c>
      <c r="B1957">
        <v>20</v>
      </c>
    </row>
    <row r="1958" spans="1:2" x14ac:dyDescent="0.25">
      <c r="A1958" s="11" t="s">
        <v>8219</v>
      </c>
      <c r="B1958">
        <v>104</v>
      </c>
    </row>
    <row r="1959" spans="1:2" x14ac:dyDescent="0.25">
      <c r="A1959" s="11" t="s">
        <v>8219</v>
      </c>
      <c r="B1959">
        <v>53</v>
      </c>
    </row>
    <row r="1960" spans="1:2" x14ac:dyDescent="0.25">
      <c r="A1960" s="11" t="s">
        <v>8219</v>
      </c>
      <c r="B1960">
        <v>14</v>
      </c>
    </row>
    <row r="1961" spans="1:2" x14ac:dyDescent="0.25">
      <c r="A1961" s="11" t="s">
        <v>8219</v>
      </c>
      <c r="B1961">
        <v>20</v>
      </c>
    </row>
    <row r="1962" spans="1:2" x14ac:dyDescent="0.25">
      <c r="A1962" s="11" t="s">
        <v>8219</v>
      </c>
      <c r="B1962">
        <v>558</v>
      </c>
    </row>
    <row r="1963" spans="1:2" x14ac:dyDescent="0.25">
      <c r="A1963" s="11" t="s">
        <v>8219</v>
      </c>
      <c r="B1963">
        <v>22</v>
      </c>
    </row>
    <row r="1964" spans="1:2" x14ac:dyDescent="0.25">
      <c r="A1964" s="11" t="s">
        <v>8219</v>
      </c>
      <c r="B1964">
        <v>24</v>
      </c>
    </row>
    <row r="1965" spans="1:2" x14ac:dyDescent="0.25">
      <c r="A1965" s="11" t="s">
        <v>8219</v>
      </c>
      <c r="B1965">
        <v>74</v>
      </c>
    </row>
    <row r="1966" spans="1:2" x14ac:dyDescent="0.25">
      <c r="A1966" s="11" t="s">
        <v>8219</v>
      </c>
      <c r="B1966">
        <v>54</v>
      </c>
    </row>
    <row r="1967" spans="1:2" x14ac:dyDescent="0.25">
      <c r="A1967" s="11" t="s">
        <v>8219</v>
      </c>
      <c r="B1967">
        <v>31</v>
      </c>
    </row>
    <row r="1968" spans="1:2" x14ac:dyDescent="0.25">
      <c r="A1968" s="11" t="s">
        <v>8219</v>
      </c>
      <c r="B1968">
        <v>25</v>
      </c>
    </row>
    <row r="1969" spans="1:2" x14ac:dyDescent="0.25">
      <c r="A1969" s="11" t="s">
        <v>8219</v>
      </c>
      <c r="B1969">
        <v>17</v>
      </c>
    </row>
    <row r="1970" spans="1:2" x14ac:dyDescent="0.25">
      <c r="A1970" s="11" t="s">
        <v>8219</v>
      </c>
      <c r="B1970">
        <v>12</v>
      </c>
    </row>
    <row r="1971" spans="1:2" x14ac:dyDescent="0.25">
      <c r="A1971" s="11" t="s">
        <v>8219</v>
      </c>
      <c r="B1971">
        <v>38</v>
      </c>
    </row>
    <row r="1972" spans="1:2" x14ac:dyDescent="0.25">
      <c r="A1972" s="11" t="s">
        <v>8219</v>
      </c>
      <c r="B1972">
        <v>41</v>
      </c>
    </row>
    <row r="1973" spans="1:2" x14ac:dyDescent="0.25">
      <c r="A1973" s="11" t="s">
        <v>8219</v>
      </c>
      <c r="B1973">
        <v>19</v>
      </c>
    </row>
    <row r="1974" spans="1:2" x14ac:dyDescent="0.25">
      <c r="A1974" s="11" t="s">
        <v>8219</v>
      </c>
      <c r="B1974">
        <v>41</v>
      </c>
    </row>
    <row r="1975" spans="1:2" x14ac:dyDescent="0.25">
      <c r="A1975" s="11" t="s">
        <v>8219</v>
      </c>
      <c r="B1975">
        <v>26</v>
      </c>
    </row>
    <row r="1976" spans="1:2" x14ac:dyDescent="0.25">
      <c r="A1976" s="11" t="s">
        <v>8219</v>
      </c>
      <c r="B1976">
        <v>25</v>
      </c>
    </row>
    <row r="1977" spans="1:2" x14ac:dyDescent="0.25">
      <c r="A1977" s="11" t="s">
        <v>8219</v>
      </c>
      <c r="B1977">
        <v>9</v>
      </c>
    </row>
    <row r="1978" spans="1:2" x14ac:dyDescent="0.25">
      <c r="A1978" s="11" t="s">
        <v>8219</v>
      </c>
      <c r="B1978">
        <v>78</v>
      </c>
    </row>
    <row r="1979" spans="1:2" x14ac:dyDescent="0.25">
      <c r="A1979" s="11" t="s">
        <v>8219</v>
      </c>
      <c r="B1979">
        <v>45</v>
      </c>
    </row>
    <row r="1980" spans="1:2" x14ac:dyDescent="0.25">
      <c r="A1980" s="11" t="s">
        <v>8219</v>
      </c>
      <c r="B1980">
        <v>102</v>
      </c>
    </row>
    <row r="1981" spans="1:2" x14ac:dyDescent="0.25">
      <c r="A1981" s="11" t="s">
        <v>8219</v>
      </c>
      <c r="B1981">
        <v>5</v>
      </c>
    </row>
    <row r="1982" spans="1:2" x14ac:dyDescent="0.25">
      <c r="A1982" s="11" t="s">
        <v>8219</v>
      </c>
      <c r="B1982">
        <v>27</v>
      </c>
    </row>
    <row r="1983" spans="1:2" x14ac:dyDescent="0.25">
      <c r="A1983" s="11" t="s">
        <v>8219</v>
      </c>
      <c r="B1983">
        <v>37</v>
      </c>
    </row>
    <row r="1984" spans="1:2" x14ac:dyDescent="0.25">
      <c r="A1984" s="11" t="s">
        <v>8219</v>
      </c>
      <c r="B1984">
        <v>14</v>
      </c>
    </row>
    <row r="1985" spans="1:2" x14ac:dyDescent="0.25">
      <c r="A1985" s="11" t="s">
        <v>8219</v>
      </c>
      <c r="B1985">
        <v>27</v>
      </c>
    </row>
    <row r="1986" spans="1:2" x14ac:dyDescent="0.25">
      <c r="A1986" s="11" t="s">
        <v>8219</v>
      </c>
      <c r="B1986">
        <v>45</v>
      </c>
    </row>
    <row r="1987" spans="1:2" x14ac:dyDescent="0.25">
      <c r="A1987" s="11" t="s">
        <v>8219</v>
      </c>
      <c r="B1987">
        <v>49</v>
      </c>
    </row>
    <row r="1988" spans="1:2" x14ac:dyDescent="0.25">
      <c r="A1988" s="11" t="s">
        <v>8219</v>
      </c>
      <c r="B1988">
        <v>24</v>
      </c>
    </row>
    <row r="1989" spans="1:2" x14ac:dyDescent="0.25">
      <c r="A1989" s="11" t="s">
        <v>8219</v>
      </c>
      <c r="B1989">
        <v>112</v>
      </c>
    </row>
    <row r="1990" spans="1:2" x14ac:dyDescent="0.25">
      <c r="A1990" s="11" t="s">
        <v>8219</v>
      </c>
      <c r="B1990">
        <v>23</v>
      </c>
    </row>
    <row r="1991" spans="1:2" x14ac:dyDescent="0.25">
      <c r="A1991" s="11" t="s">
        <v>8219</v>
      </c>
      <c r="B1991">
        <v>54</v>
      </c>
    </row>
    <row r="1992" spans="1:2" x14ac:dyDescent="0.25">
      <c r="A1992" s="11" t="s">
        <v>8219</v>
      </c>
      <c r="B1992">
        <v>28</v>
      </c>
    </row>
    <row r="1993" spans="1:2" x14ac:dyDescent="0.25">
      <c r="A1993" s="11" t="s">
        <v>8219</v>
      </c>
      <c r="B1993">
        <v>11</v>
      </c>
    </row>
    <row r="1994" spans="1:2" x14ac:dyDescent="0.25">
      <c r="A1994" s="11" t="s">
        <v>8219</v>
      </c>
      <c r="B1994">
        <v>62</v>
      </c>
    </row>
    <row r="1995" spans="1:2" x14ac:dyDescent="0.25">
      <c r="A1995" s="11" t="s">
        <v>8219</v>
      </c>
      <c r="B1995">
        <v>73</v>
      </c>
    </row>
    <row r="1996" spans="1:2" x14ac:dyDescent="0.25">
      <c r="A1996" s="11" t="s">
        <v>8219</v>
      </c>
      <c r="B1996">
        <v>18</v>
      </c>
    </row>
    <row r="1997" spans="1:2" x14ac:dyDescent="0.25">
      <c r="A1997" s="11" t="s">
        <v>8219</v>
      </c>
      <c r="B1997">
        <v>35</v>
      </c>
    </row>
    <row r="1998" spans="1:2" x14ac:dyDescent="0.25">
      <c r="A1998" s="11" t="s">
        <v>8219</v>
      </c>
      <c r="B1998">
        <v>43</v>
      </c>
    </row>
    <row r="1999" spans="1:2" x14ac:dyDescent="0.25">
      <c r="A1999" s="11" t="s">
        <v>8219</v>
      </c>
      <c r="B1999">
        <v>36</v>
      </c>
    </row>
    <row r="2000" spans="1:2" x14ac:dyDescent="0.25">
      <c r="A2000" s="11" t="s">
        <v>8219</v>
      </c>
      <c r="B2000">
        <v>62</v>
      </c>
    </row>
    <row r="2001" spans="1:2" x14ac:dyDescent="0.25">
      <c r="A2001" s="11" t="s">
        <v>8219</v>
      </c>
      <c r="B2001">
        <v>15</v>
      </c>
    </row>
    <row r="2002" spans="1:2" x14ac:dyDescent="0.25">
      <c r="A2002" s="11" t="s">
        <v>8219</v>
      </c>
      <c r="B2002">
        <v>33</v>
      </c>
    </row>
    <row r="2003" spans="1:2" x14ac:dyDescent="0.25">
      <c r="A2003" s="11" t="s">
        <v>8219</v>
      </c>
      <c r="B2003">
        <v>27</v>
      </c>
    </row>
    <row r="2004" spans="1:2" x14ac:dyDescent="0.25">
      <c r="A2004" s="11" t="s">
        <v>8219</v>
      </c>
      <c r="B2004">
        <v>17</v>
      </c>
    </row>
    <row r="2005" spans="1:2" x14ac:dyDescent="0.25">
      <c r="A2005" s="11" t="s">
        <v>8219</v>
      </c>
      <c r="B2005">
        <v>4</v>
      </c>
    </row>
    <row r="2006" spans="1:2" x14ac:dyDescent="0.25">
      <c r="A2006" s="11" t="s">
        <v>8219</v>
      </c>
      <c r="B2006">
        <v>53</v>
      </c>
    </row>
    <row r="2007" spans="1:2" x14ac:dyDescent="0.25">
      <c r="A2007" s="11" t="s">
        <v>8219</v>
      </c>
      <c r="B2007">
        <v>49</v>
      </c>
    </row>
    <row r="2008" spans="1:2" x14ac:dyDescent="0.25">
      <c r="A2008" s="11" t="s">
        <v>8219</v>
      </c>
      <c r="B2008">
        <v>57</v>
      </c>
    </row>
    <row r="2009" spans="1:2" x14ac:dyDescent="0.25">
      <c r="A2009" s="11" t="s">
        <v>8219</v>
      </c>
      <c r="B2009">
        <v>69</v>
      </c>
    </row>
    <row r="2010" spans="1:2" x14ac:dyDescent="0.25">
      <c r="A2010" s="11" t="s">
        <v>8219</v>
      </c>
      <c r="B2010">
        <v>15</v>
      </c>
    </row>
    <row r="2011" spans="1:2" x14ac:dyDescent="0.25">
      <c r="A2011" s="11" t="s">
        <v>8219</v>
      </c>
      <c r="B2011">
        <v>64</v>
      </c>
    </row>
    <row r="2012" spans="1:2" x14ac:dyDescent="0.25">
      <c r="A2012" s="11" t="s">
        <v>8219</v>
      </c>
      <c r="B2012">
        <v>20</v>
      </c>
    </row>
    <row r="2013" spans="1:2" x14ac:dyDescent="0.25">
      <c r="A2013" s="11" t="s">
        <v>8219</v>
      </c>
      <c r="B2013">
        <v>27</v>
      </c>
    </row>
    <row r="2014" spans="1:2" x14ac:dyDescent="0.25">
      <c r="A2014" s="11" t="s">
        <v>8219</v>
      </c>
      <c r="B2014">
        <v>21</v>
      </c>
    </row>
    <row r="2015" spans="1:2" x14ac:dyDescent="0.25">
      <c r="A2015" s="11" t="s">
        <v>8219</v>
      </c>
      <c r="B2015">
        <v>31</v>
      </c>
    </row>
    <row r="2016" spans="1:2" x14ac:dyDescent="0.25">
      <c r="A2016" s="11" t="s">
        <v>8219</v>
      </c>
      <c r="B2016">
        <v>51</v>
      </c>
    </row>
    <row r="2017" spans="1:2" x14ac:dyDescent="0.25">
      <c r="A2017" s="11" t="s">
        <v>8219</v>
      </c>
      <c r="B2017">
        <v>57</v>
      </c>
    </row>
    <row r="2018" spans="1:2" x14ac:dyDescent="0.25">
      <c r="A2018" s="11" t="s">
        <v>8219</v>
      </c>
      <c r="B2018">
        <v>20</v>
      </c>
    </row>
    <row r="2019" spans="1:2" x14ac:dyDescent="0.25">
      <c r="A2019" s="11" t="s">
        <v>8219</v>
      </c>
      <c r="B2019">
        <v>71</v>
      </c>
    </row>
    <row r="2020" spans="1:2" x14ac:dyDescent="0.25">
      <c r="A2020" s="11" t="s">
        <v>8219</v>
      </c>
      <c r="B2020">
        <v>72</v>
      </c>
    </row>
    <row r="2021" spans="1:2" x14ac:dyDescent="0.25">
      <c r="A2021" s="11" t="s">
        <v>8219</v>
      </c>
      <c r="B2021">
        <v>45</v>
      </c>
    </row>
    <row r="2022" spans="1:2" x14ac:dyDescent="0.25">
      <c r="A2022" s="11" t="s">
        <v>8219</v>
      </c>
      <c r="B2022">
        <v>51</v>
      </c>
    </row>
    <row r="2023" spans="1:2" x14ac:dyDescent="0.25">
      <c r="A2023" s="11" t="s">
        <v>8219</v>
      </c>
      <c r="B2023">
        <v>56</v>
      </c>
    </row>
    <row r="2024" spans="1:2" x14ac:dyDescent="0.25">
      <c r="A2024" s="11" t="s">
        <v>8219</v>
      </c>
      <c r="B2024">
        <v>17</v>
      </c>
    </row>
    <row r="2025" spans="1:2" x14ac:dyDescent="0.25">
      <c r="A2025" s="11" t="s">
        <v>8219</v>
      </c>
      <c r="B2025">
        <v>197</v>
      </c>
    </row>
    <row r="2026" spans="1:2" x14ac:dyDescent="0.25">
      <c r="A2026" s="11" t="s">
        <v>8219</v>
      </c>
      <c r="B2026">
        <v>70</v>
      </c>
    </row>
    <row r="2027" spans="1:2" x14ac:dyDescent="0.25">
      <c r="A2027" s="11" t="s">
        <v>8219</v>
      </c>
      <c r="B2027">
        <v>21</v>
      </c>
    </row>
    <row r="2028" spans="1:2" x14ac:dyDescent="0.25">
      <c r="A2028" s="11" t="s">
        <v>8219</v>
      </c>
      <c r="B2028">
        <v>34</v>
      </c>
    </row>
    <row r="2029" spans="1:2" x14ac:dyDescent="0.25">
      <c r="A2029" s="11" t="s">
        <v>8219</v>
      </c>
      <c r="B2029">
        <v>39</v>
      </c>
    </row>
    <row r="2030" spans="1:2" x14ac:dyDescent="0.25">
      <c r="A2030" s="11" t="s">
        <v>8219</v>
      </c>
      <c r="B2030">
        <v>78</v>
      </c>
    </row>
    <row r="2031" spans="1:2" x14ac:dyDescent="0.25">
      <c r="A2031" s="11" t="s">
        <v>8219</v>
      </c>
      <c r="B2031">
        <v>48</v>
      </c>
    </row>
    <row r="2032" spans="1:2" x14ac:dyDescent="0.25">
      <c r="A2032" s="11" t="s">
        <v>8219</v>
      </c>
      <c r="B2032">
        <v>29</v>
      </c>
    </row>
    <row r="2033" spans="1:2" x14ac:dyDescent="0.25">
      <c r="A2033" s="11" t="s">
        <v>8219</v>
      </c>
      <c r="B2033">
        <v>0</v>
      </c>
    </row>
    <row r="2034" spans="1:2" x14ac:dyDescent="0.25">
      <c r="A2034" s="11" t="s">
        <v>8219</v>
      </c>
      <c r="B2034">
        <v>8</v>
      </c>
    </row>
    <row r="2035" spans="1:2" x14ac:dyDescent="0.25">
      <c r="A2035" s="11" t="s">
        <v>8219</v>
      </c>
      <c r="B2035">
        <v>17</v>
      </c>
    </row>
    <row r="2036" spans="1:2" x14ac:dyDescent="0.25">
      <c r="A2036" s="11" t="s">
        <v>8219</v>
      </c>
      <c r="B2036">
        <v>9</v>
      </c>
    </row>
    <row r="2037" spans="1:2" x14ac:dyDescent="0.25">
      <c r="A2037" s="11" t="s">
        <v>8219</v>
      </c>
      <c r="B2037">
        <v>17</v>
      </c>
    </row>
    <row r="2038" spans="1:2" x14ac:dyDescent="0.25">
      <c r="A2038" s="11" t="s">
        <v>8219</v>
      </c>
      <c r="B2038">
        <v>33</v>
      </c>
    </row>
    <row r="2039" spans="1:2" x14ac:dyDescent="0.25">
      <c r="A2039" s="11" t="s">
        <v>8219</v>
      </c>
      <c r="B2039">
        <v>38</v>
      </c>
    </row>
    <row r="2040" spans="1:2" x14ac:dyDescent="0.25">
      <c r="A2040" s="11" t="s">
        <v>8219</v>
      </c>
      <c r="B2040">
        <v>79</v>
      </c>
    </row>
    <row r="2041" spans="1:2" x14ac:dyDescent="0.25">
      <c r="A2041" s="11" t="s">
        <v>8219</v>
      </c>
      <c r="B2041">
        <v>46</v>
      </c>
    </row>
    <row r="2042" spans="1:2" x14ac:dyDescent="0.25">
      <c r="A2042" s="11" t="s">
        <v>8219</v>
      </c>
      <c r="B2042">
        <v>20</v>
      </c>
    </row>
    <row r="2043" spans="1:2" x14ac:dyDescent="0.25">
      <c r="A2043" s="11" t="s">
        <v>8219</v>
      </c>
      <c r="B2043">
        <v>20</v>
      </c>
    </row>
    <row r="2044" spans="1:2" x14ac:dyDescent="0.25">
      <c r="A2044" s="11" t="s">
        <v>8219</v>
      </c>
      <c r="B2044">
        <v>13</v>
      </c>
    </row>
    <row r="2045" spans="1:2" x14ac:dyDescent="0.25">
      <c r="A2045" s="11" t="s">
        <v>8219</v>
      </c>
      <c r="B2045">
        <v>22</v>
      </c>
    </row>
    <row r="2046" spans="1:2" x14ac:dyDescent="0.25">
      <c r="A2046" s="11" t="s">
        <v>8219</v>
      </c>
      <c r="B2046">
        <v>36</v>
      </c>
    </row>
    <row r="2047" spans="1:2" x14ac:dyDescent="0.25">
      <c r="A2047" s="11" t="s">
        <v>8219</v>
      </c>
      <c r="B2047">
        <v>40</v>
      </c>
    </row>
    <row r="2048" spans="1:2" x14ac:dyDescent="0.25">
      <c r="A2048" s="11" t="s">
        <v>8219</v>
      </c>
      <c r="B2048">
        <v>9</v>
      </c>
    </row>
    <row r="2049" spans="1:2" x14ac:dyDescent="0.25">
      <c r="A2049" s="11" t="s">
        <v>8219</v>
      </c>
      <c r="B2049">
        <v>19</v>
      </c>
    </row>
    <row r="2050" spans="1:2" x14ac:dyDescent="0.25">
      <c r="A2050" s="11" t="s">
        <v>8219</v>
      </c>
      <c r="B2050">
        <v>14</v>
      </c>
    </row>
    <row r="2051" spans="1:2" x14ac:dyDescent="0.25">
      <c r="A2051" s="11" t="s">
        <v>8219</v>
      </c>
      <c r="B2051">
        <v>38</v>
      </c>
    </row>
    <row r="2052" spans="1:2" x14ac:dyDescent="0.25">
      <c r="A2052" s="11" t="s">
        <v>8219</v>
      </c>
      <c r="B2052">
        <v>58</v>
      </c>
    </row>
    <row r="2053" spans="1:2" x14ac:dyDescent="0.25">
      <c r="A2053" s="11" t="s">
        <v>8219</v>
      </c>
      <c r="B2053">
        <v>28</v>
      </c>
    </row>
    <row r="2054" spans="1:2" x14ac:dyDescent="0.25">
      <c r="A2054" s="11" t="s">
        <v>8219</v>
      </c>
      <c r="B2054">
        <v>17</v>
      </c>
    </row>
    <row r="2055" spans="1:2" x14ac:dyDescent="0.25">
      <c r="A2055" s="11" t="s">
        <v>8219</v>
      </c>
      <c r="B2055">
        <v>12</v>
      </c>
    </row>
    <row r="2056" spans="1:2" x14ac:dyDescent="0.25">
      <c r="A2056" s="11" t="s">
        <v>8219</v>
      </c>
      <c r="B2056">
        <v>40</v>
      </c>
    </row>
    <row r="2057" spans="1:2" x14ac:dyDescent="0.25">
      <c r="A2057" s="11" t="s">
        <v>8219</v>
      </c>
      <c r="B2057">
        <v>57</v>
      </c>
    </row>
    <row r="2058" spans="1:2" x14ac:dyDescent="0.25">
      <c r="A2058" s="11" t="s">
        <v>8219</v>
      </c>
      <c r="B2058">
        <v>114</v>
      </c>
    </row>
    <row r="2059" spans="1:2" x14ac:dyDescent="0.25">
      <c r="A2059" s="11" t="s">
        <v>8219</v>
      </c>
      <c r="B2059">
        <v>31</v>
      </c>
    </row>
    <row r="2060" spans="1:2" x14ac:dyDescent="0.25">
      <c r="A2060" s="11" t="s">
        <v>8219</v>
      </c>
      <c r="B2060">
        <v>3</v>
      </c>
    </row>
    <row r="2061" spans="1:2" x14ac:dyDescent="0.25">
      <c r="A2061" s="11" t="s">
        <v>8219</v>
      </c>
      <c r="B2061">
        <v>16</v>
      </c>
    </row>
    <row r="2062" spans="1:2" x14ac:dyDescent="0.25">
      <c r="A2062" s="11" t="s">
        <v>8219</v>
      </c>
      <c r="B2062">
        <v>199</v>
      </c>
    </row>
    <row r="2063" spans="1:2" x14ac:dyDescent="0.25">
      <c r="A2063" s="11" t="s">
        <v>8219</v>
      </c>
      <c r="B2063">
        <v>31</v>
      </c>
    </row>
    <row r="2064" spans="1:2" x14ac:dyDescent="0.25">
      <c r="A2064" s="11" t="s">
        <v>8219</v>
      </c>
      <c r="B2064">
        <v>30</v>
      </c>
    </row>
    <row r="2065" spans="1:2" x14ac:dyDescent="0.25">
      <c r="A2065" s="11" t="s">
        <v>8219</v>
      </c>
      <c r="B2065">
        <v>34</v>
      </c>
    </row>
    <row r="2066" spans="1:2" x14ac:dyDescent="0.25">
      <c r="A2066" s="11" t="s">
        <v>8219</v>
      </c>
      <c r="B2066">
        <v>18</v>
      </c>
    </row>
    <row r="2067" spans="1:2" x14ac:dyDescent="0.25">
      <c r="A2067" s="11" t="s">
        <v>8219</v>
      </c>
      <c r="B2067">
        <v>67</v>
      </c>
    </row>
    <row r="2068" spans="1:2" x14ac:dyDescent="0.25">
      <c r="A2068" s="11" t="s">
        <v>8219</v>
      </c>
      <c r="B2068">
        <v>66</v>
      </c>
    </row>
    <row r="2069" spans="1:2" x14ac:dyDescent="0.25">
      <c r="A2069" s="11" t="s">
        <v>8219</v>
      </c>
      <c r="B2069">
        <v>23</v>
      </c>
    </row>
    <row r="2070" spans="1:2" x14ac:dyDescent="0.25">
      <c r="A2070" s="11" t="s">
        <v>8219</v>
      </c>
      <c r="B2070">
        <v>126</v>
      </c>
    </row>
    <row r="2071" spans="1:2" x14ac:dyDescent="0.25">
      <c r="A2071" s="11" t="s">
        <v>8219</v>
      </c>
      <c r="B2071">
        <v>6</v>
      </c>
    </row>
    <row r="2072" spans="1:2" x14ac:dyDescent="0.25">
      <c r="A2072" s="11" t="s">
        <v>8219</v>
      </c>
      <c r="B2072">
        <v>25</v>
      </c>
    </row>
    <row r="2073" spans="1:2" x14ac:dyDescent="0.25">
      <c r="A2073" s="11" t="s">
        <v>8219</v>
      </c>
      <c r="B2073">
        <v>39</v>
      </c>
    </row>
    <row r="2074" spans="1:2" x14ac:dyDescent="0.25">
      <c r="A2074" s="11" t="s">
        <v>8219</v>
      </c>
      <c r="B2074">
        <v>62</v>
      </c>
    </row>
    <row r="2075" spans="1:2" x14ac:dyDescent="0.25">
      <c r="A2075" s="11" t="s">
        <v>8219</v>
      </c>
      <c r="B2075">
        <v>31</v>
      </c>
    </row>
    <row r="2076" spans="1:2" x14ac:dyDescent="0.25">
      <c r="A2076" s="11" t="s">
        <v>8219</v>
      </c>
      <c r="B2076">
        <v>274</v>
      </c>
    </row>
    <row r="2077" spans="1:2" x14ac:dyDescent="0.25">
      <c r="A2077" s="11" t="s">
        <v>8219</v>
      </c>
      <c r="B2077">
        <v>17</v>
      </c>
    </row>
    <row r="2078" spans="1:2" x14ac:dyDescent="0.25">
      <c r="A2078" s="11" t="s">
        <v>8219</v>
      </c>
      <c r="B2078">
        <v>14</v>
      </c>
    </row>
    <row r="2079" spans="1:2" x14ac:dyDescent="0.25">
      <c r="A2079" s="11" t="s">
        <v>8219</v>
      </c>
      <c r="B2079">
        <v>60</v>
      </c>
    </row>
    <row r="2080" spans="1:2" x14ac:dyDescent="0.25">
      <c r="A2080" s="11" t="s">
        <v>8219</v>
      </c>
      <c r="B2080">
        <v>33</v>
      </c>
    </row>
    <row r="2081" spans="1:2" x14ac:dyDescent="0.25">
      <c r="A2081" s="11" t="s">
        <v>8219</v>
      </c>
      <c r="B2081">
        <v>78</v>
      </c>
    </row>
    <row r="2082" spans="1:2" x14ac:dyDescent="0.25">
      <c r="A2082" s="11" t="s">
        <v>8219</v>
      </c>
      <c r="B2082">
        <v>30</v>
      </c>
    </row>
    <row r="2083" spans="1:2" x14ac:dyDescent="0.25">
      <c r="A2083" s="11" t="s">
        <v>8219</v>
      </c>
      <c r="B2083">
        <v>136</v>
      </c>
    </row>
    <row r="2084" spans="1:2" x14ac:dyDescent="0.25">
      <c r="A2084" s="11" t="s">
        <v>8219</v>
      </c>
      <c r="B2084">
        <v>40</v>
      </c>
    </row>
    <row r="2085" spans="1:2" x14ac:dyDescent="0.25">
      <c r="A2085" s="11" t="s">
        <v>8219</v>
      </c>
      <c r="B2085">
        <v>18</v>
      </c>
    </row>
    <row r="2086" spans="1:2" x14ac:dyDescent="0.25">
      <c r="A2086" s="11" t="s">
        <v>8219</v>
      </c>
      <c r="B2086">
        <v>39</v>
      </c>
    </row>
    <row r="2087" spans="1:2" x14ac:dyDescent="0.25">
      <c r="A2087" s="11" t="s">
        <v>8219</v>
      </c>
      <c r="B2087">
        <v>21</v>
      </c>
    </row>
    <row r="2088" spans="1:2" x14ac:dyDescent="0.25">
      <c r="A2088" s="11" t="s">
        <v>8219</v>
      </c>
      <c r="B2088">
        <v>30</v>
      </c>
    </row>
    <row r="2089" spans="1:2" x14ac:dyDescent="0.25">
      <c r="A2089" s="11" t="s">
        <v>8219</v>
      </c>
      <c r="B2089">
        <v>27</v>
      </c>
    </row>
    <row r="2090" spans="1:2" x14ac:dyDescent="0.25">
      <c r="A2090" s="11" t="s">
        <v>8219</v>
      </c>
      <c r="B2090">
        <v>35</v>
      </c>
    </row>
    <row r="2091" spans="1:2" x14ac:dyDescent="0.25">
      <c r="A2091" s="11" t="s">
        <v>8219</v>
      </c>
      <c r="B2091">
        <v>13</v>
      </c>
    </row>
    <row r="2092" spans="1:2" x14ac:dyDescent="0.25">
      <c r="A2092" s="11" t="s">
        <v>8219</v>
      </c>
      <c r="B2092">
        <v>23</v>
      </c>
    </row>
    <row r="2093" spans="1:2" x14ac:dyDescent="0.25">
      <c r="A2093" s="11" t="s">
        <v>8219</v>
      </c>
      <c r="B2093">
        <v>39</v>
      </c>
    </row>
    <row r="2094" spans="1:2" x14ac:dyDescent="0.25">
      <c r="A2094" s="11" t="s">
        <v>8219</v>
      </c>
      <c r="B2094">
        <v>35</v>
      </c>
    </row>
    <row r="2095" spans="1:2" x14ac:dyDescent="0.25">
      <c r="A2095" s="11" t="s">
        <v>8219</v>
      </c>
      <c r="B2095">
        <v>27</v>
      </c>
    </row>
    <row r="2096" spans="1:2" x14ac:dyDescent="0.25">
      <c r="A2096" s="11" t="s">
        <v>8219</v>
      </c>
      <c r="B2096">
        <v>21</v>
      </c>
    </row>
    <row r="2097" spans="1:2" x14ac:dyDescent="0.25">
      <c r="A2097" s="11" t="s">
        <v>8219</v>
      </c>
      <c r="B2097">
        <v>104</v>
      </c>
    </row>
    <row r="2098" spans="1:2" x14ac:dyDescent="0.25">
      <c r="A2098" s="11" t="s">
        <v>8219</v>
      </c>
      <c r="B2098">
        <v>19</v>
      </c>
    </row>
    <row r="2099" spans="1:2" x14ac:dyDescent="0.25">
      <c r="A2099" s="11" t="s">
        <v>8219</v>
      </c>
      <c r="B2099">
        <v>97</v>
      </c>
    </row>
    <row r="2100" spans="1:2" x14ac:dyDescent="0.25">
      <c r="A2100" s="11" t="s">
        <v>8219</v>
      </c>
      <c r="B2100">
        <v>27</v>
      </c>
    </row>
    <row r="2101" spans="1:2" x14ac:dyDescent="0.25">
      <c r="A2101" s="11" t="s">
        <v>8219</v>
      </c>
      <c r="B2101">
        <v>24</v>
      </c>
    </row>
    <row r="2102" spans="1:2" x14ac:dyDescent="0.25">
      <c r="A2102" s="11" t="s">
        <v>8219</v>
      </c>
      <c r="B2102">
        <v>13</v>
      </c>
    </row>
    <row r="2103" spans="1:2" x14ac:dyDescent="0.25">
      <c r="A2103" s="11" t="s">
        <v>8219</v>
      </c>
      <c r="B2103">
        <v>46</v>
      </c>
    </row>
    <row r="2104" spans="1:2" x14ac:dyDescent="0.25">
      <c r="A2104" s="11" t="s">
        <v>8219</v>
      </c>
      <c r="B2104">
        <v>4</v>
      </c>
    </row>
    <row r="2105" spans="1:2" x14ac:dyDescent="0.25">
      <c r="A2105" s="11" t="s">
        <v>8219</v>
      </c>
      <c r="B2105">
        <v>40</v>
      </c>
    </row>
    <row r="2106" spans="1:2" x14ac:dyDescent="0.25">
      <c r="A2106" s="11" t="s">
        <v>8219</v>
      </c>
      <c r="B2106">
        <v>44</v>
      </c>
    </row>
    <row r="2107" spans="1:2" x14ac:dyDescent="0.25">
      <c r="A2107" s="11" t="s">
        <v>8219</v>
      </c>
      <c r="B2107">
        <v>35</v>
      </c>
    </row>
    <row r="2108" spans="1:2" x14ac:dyDescent="0.25">
      <c r="A2108" s="11" t="s">
        <v>8219</v>
      </c>
      <c r="B2108">
        <v>63</v>
      </c>
    </row>
    <row r="2109" spans="1:2" x14ac:dyDescent="0.25">
      <c r="A2109" s="11" t="s">
        <v>8219</v>
      </c>
      <c r="B2109">
        <v>89</v>
      </c>
    </row>
    <row r="2110" spans="1:2" x14ac:dyDescent="0.25">
      <c r="A2110" s="11" t="s">
        <v>8219</v>
      </c>
      <c r="B2110">
        <v>15</v>
      </c>
    </row>
    <row r="2111" spans="1:2" x14ac:dyDescent="0.25">
      <c r="A2111" s="11" t="s">
        <v>8219</v>
      </c>
      <c r="B2111">
        <v>46</v>
      </c>
    </row>
    <row r="2112" spans="1:2" x14ac:dyDescent="0.25">
      <c r="A2112" s="11" t="s">
        <v>8219</v>
      </c>
      <c r="B2112">
        <v>33</v>
      </c>
    </row>
    <row r="2113" spans="1:2" x14ac:dyDescent="0.25">
      <c r="A2113" s="11" t="s">
        <v>8219</v>
      </c>
      <c r="B2113">
        <v>31</v>
      </c>
    </row>
    <row r="2114" spans="1:2" x14ac:dyDescent="0.25">
      <c r="A2114" s="11" t="s">
        <v>8219</v>
      </c>
      <c r="B2114">
        <v>7</v>
      </c>
    </row>
    <row r="2115" spans="1:2" x14ac:dyDescent="0.25">
      <c r="A2115" s="11" t="s">
        <v>8219</v>
      </c>
      <c r="B2115">
        <v>28</v>
      </c>
    </row>
    <row r="2116" spans="1:2" x14ac:dyDescent="0.25">
      <c r="A2116" s="11" t="s">
        <v>8219</v>
      </c>
      <c r="B2116">
        <v>11</v>
      </c>
    </row>
    <row r="2117" spans="1:2" x14ac:dyDescent="0.25">
      <c r="A2117" s="11" t="s">
        <v>8219</v>
      </c>
      <c r="B2117">
        <v>15</v>
      </c>
    </row>
    <row r="2118" spans="1:2" x14ac:dyDescent="0.25">
      <c r="A2118" s="11" t="s">
        <v>8219</v>
      </c>
      <c r="B2118">
        <v>30</v>
      </c>
    </row>
    <row r="2119" spans="1:2" x14ac:dyDescent="0.25">
      <c r="A2119" s="11" t="s">
        <v>8219</v>
      </c>
      <c r="B2119">
        <v>27</v>
      </c>
    </row>
    <row r="2120" spans="1:2" x14ac:dyDescent="0.25">
      <c r="A2120" s="11" t="s">
        <v>8219</v>
      </c>
      <c r="B2120">
        <v>28</v>
      </c>
    </row>
    <row r="2121" spans="1:2" x14ac:dyDescent="0.25">
      <c r="A2121" s="11" t="s">
        <v>8219</v>
      </c>
      <c r="B2121">
        <v>17</v>
      </c>
    </row>
    <row r="2122" spans="1:2" x14ac:dyDescent="0.25">
      <c r="A2122" s="11" t="s">
        <v>8219</v>
      </c>
      <c r="B2122">
        <v>50</v>
      </c>
    </row>
    <row r="2123" spans="1:2" x14ac:dyDescent="0.25">
      <c r="A2123" s="11" t="s">
        <v>8219</v>
      </c>
      <c r="B2123">
        <v>26</v>
      </c>
    </row>
    <row r="2124" spans="1:2" x14ac:dyDescent="0.25">
      <c r="A2124" s="11" t="s">
        <v>8219</v>
      </c>
      <c r="B2124">
        <v>88</v>
      </c>
    </row>
    <row r="2125" spans="1:2" x14ac:dyDescent="0.25">
      <c r="A2125" s="11" t="s">
        <v>8219</v>
      </c>
      <c r="B2125">
        <v>91</v>
      </c>
    </row>
    <row r="2126" spans="1:2" x14ac:dyDescent="0.25">
      <c r="A2126" s="11" t="s">
        <v>8219</v>
      </c>
      <c r="B2126">
        <v>3</v>
      </c>
    </row>
    <row r="2127" spans="1:2" x14ac:dyDescent="0.25">
      <c r="A2127" s="11" t="s">
        <v>8219</v>
      </c>
      <c r="B2127">
        <v>28</v>
      </c>
    </row>
    <row r="2128" spans="1:2" x14ac:dyDescent="0.25">
      <c r="A2128" s="11" t="s">
        <v>8219</v>
      </c>
      <c r="B2128">
        <v>77</v>
      </c>
    </row>
    <row r="2129" spans="1:2" x14ac:dyDescent="0.25">
      <c r="A2129" s="11" t="s">
        <v>8219</v>
      </c>
      <c r="B2129">
        <v>27</v>
      </c>
    </row>
    <row r="2130" spans="1:2" x14ac:dyDescent="0.25">
      <c r="A2130" s="11" t="s">
        <v>8219</v>
      </c>
      <c r="B2130">
        <v>107</v>
      </c>
    </row>
    <row r="2131" spans="1:2" x14ac:dyDescent="0.25">
      <c r="A2131" s="11" t="s">
        <v>8219</v>
      </c>
      <c r="B2131">
        <v>96</v>
      </c>
    </row>
    <row r="2132" spans="1:2" x14ac:dyDescent="0.25">
      <c r="A2132" s="11" t="s">
        <v>8219</v>
      </c>
      <c r="B2132">
        <v>56</v>
      </c>
    </row>
    <row r="2133" spans="1:2" x14ac:dyDescent="0.25">
      <c r="A2133" s="11" t="s">
        <v>8219</v>
      </c>
      <c r="B2133">
        <v>58</v>
      </c>
    </row>
    <row r="2134" spans="1:2" x14ac:dyDescent="0.25">
      <c r="A2134" s="11" t="s">
        <v>8219</v>
      </c>
      <c r="B2134">
        <v>15</v>
      </c>
    </row>
    <row r="2135" spans="1:2" x14ac:dyDescent="0.25">
      <c r="A2135" s="11" t="s">
        <v>8219</v>
      </c>
      <c r="B2135">
        <v>20</v>
      </c>
    </row>
    <row r="2136" spans="1:2" x14ac:dyDescent="0.25">
      <c r="A2136" s="11" t="s">
        <v>8219</v>
      </c>
      <c r="B2136">
        <v>38</v>
      </c>
    </row>
    <row r="2137" spans="1:2" x14ac:dyDescent="0.25">
      <c r="A2137" s="11" t="s">
        <v>8219</v>
      </c>
      <c r="B2137">
        <v>33</v>
      </c>
    </row>
    <row r="2138" spans="1:2" x14ac:dyDescent="0.25">
      <c r="A2138" s="11" t="s">
        <v>8219</v>
      </c>
      <c r="B2138">
        <v>57</v>
      </c>
    </row>
    <row r="2139" spans="1:2" x14ac:dyDescent="0.25">
      <c r="A2139" s="11" t="s">
        <v>8219</v>
      </c>
      <c r="B2139">
        <v>25</v>
      </c>
    </row>
    <row r="2140" spans="1:2" x14ac:dyDescent="0.25">
      <c r="A2140" s="11" t="s">
        <v>8219</v>
      </c>
      <c r="B2140">
        <v>14</v>
      </c>
    </row>
    <row r="2141" spans="1:2" x14ac:dyDescent="0.25">
      <c r="A2141" s="11" t="s">
        <v>8219</v>
      </c>
      <c r="B2141">
        <v>94</v>
      </c>
    </row>
    <row r="2142" spans="1:2" x14ac:dyDescent="0.25">
      <c r="A2142" s="11" t="s">
        <v>8219</v>
      </c>
      <c r="B2142">
        <v>59</v>
      </c>
    </row>
    <row r="2143" spans="1:2" x14ac:dyDescent="0.25">
      <c r="A2143" s="11" t="s">
        <v>8219</v>
      </c>
      <c r="B2143">
        <v>36</v>
      </c>
    </row>
    <row r="2144" spans="1:2" x14ac:dyDescent="0.25">
      <c r="A2144" s="11" t="s">
        <v>8219</v>
      </c>
      <c r="B2144">
        <v>115</v>
      </c>
    </row>
    <row r="2145" spans="1:2" x14ac:dyDescent="0.25">
      <c r="A2145" s="11" t="s">
        <v>8219</v>
      </c>
      <c r="B2145">
        <v>30</v>
      </c>
    </row>
    <row r="2146" spans="1:2" x14ac:dyDescent="0.25">
      <c r="A2146" s="11" t="s">
        <v>8219</v>
      </c>
      <c r="B2146">
        <v>52</v>
      </c>
    </row>
    <row r="2147" spans="1:2" x14ac:dyDescent="0.25">
      <c r="A2147" s="11" t="s">
        <v>8219</v>
      </c>
      <c r="B2147">
        <v>27</v>
      </c>
    </row>
    <row r="2148" spans="1:2" x14ac:dyDescent="0.25">
      <c r="A2148" s="11" t="s">
        <v>8219</v>
      </c>
      <c r="B2148">
        <v>24</v>
      </c>
    </row>
    <row r="2149" spans="1:2" x14ac:dyDescent="0.25">
      <c r="A2149" s="11" t="s">
        <v>8219</v>
      </c>
      <c r="B2149">
        <v>10</v>
      </c>
    </row>
    <row r="2150" spans="1:2" x14ac:dyDescent="0.25">
      <c r="A2150" s="11" t="s">
        <v>8219</v>
      </c>
      <c r="B2150">
        <v>30</v>
      </c>
    </row>
    <row r="2151" spans="1:2" x14ac:dyDescent="0.25">
      <c r="A2151" s="11" t="s">
        <v>8219</v>
      </c>
      <c r="B2151">
        <v>71</v>
      </c>
    </row>
    <row r="2152" spans="1:2" x14ac:dyDescent="0.25">
      <c r="A2152" s="11" t="s">
        <v>8219</v>
      </c>
      <c r="B2152">
        <v>10</v>
      </c>
    </row>
    <row r="2153" spans="1:2" x14ac:dyDescent="0.25">
      <c r="A2153" s="11" t="s">
        <v>8219</v>
      </c>
      <c r="B2153">
        <v>1</v>
      </c>
    </row>
    <row r="2154" spans="1:2" x14ac:dyDescent="0.25">
      <c r="A2154" s="11" t="s">
        <v>8219</v>
      </c>
      <c r="B2154">
        <v>38</v>
      </c>
    </row>
    <row r="2155" spans="1:2" x14ac:dyDescent="0.25">
      <c r="A2155" s="11" t="s">
        <v>8219</v>
      </c>
      <c r="B2155">
        <v>26</v>
      </c>
    </row>
    <row r="2156" spans="1:2" x14ac:dyDescent="0.25">
      <c r="A2156" s="11" t="s">
        <v>8219</v>
      </c>
      <c r="B2156">
        <v>19</v>
      </c>
    </row>
    <row r="2157" spans="1:2" x14ac:dyDescent="0.25">
      <c r="A2157" s="11" t="s">
        <v>8219</v>
      </c>
      <c r="B2157">
        <v>11</v>
      </c>
    </row>
    <row r="2158" spans="1:2" x14ac:dyDescent="0.25">
      <c r="A2158" s="11" t="s">
        <v>8219</v>
      </c>
      <c r="B2158">
        <v>27</v>
      </c>
    </row>
    <row r="2159" spans="1:2" x14ac:dyDescent="0.25">
      <c r="A2159" s="11" t="s">
        <v>8219</v>
      </c>
      <c r="B2159">
        <v>34</v>
      </c>
    </row>
    <row r="2160" spans="1:2" x14ac:dyDescent="0.25">
      <c r="A2160" s="11" t="s">
        <v>8219</v>
      </c>
      <c r="B2160">
        <v>20</v>
      </c>
    </row>
    <row r="2161" spans="1:2" x14ac:dyDescent="0.25">
      <c r="A2161" s="11" t="s">
        <v>8219</v>
      </c>
      <c r="B2161">
        <v>37</v>
      </c>
    </row>
    <row r="2162" spans="1:2" x14ac:dyDescent="0.25">
      <c r="A2162" s="11" t="s">
        <v>8219</v>
      </c>
      <c r="B2162">
        <v>20</v>
      </c>
    </row>
    <row r="2163" spans="1:2" x14ac:dyDescent="0.25">
      <c r="A2163" s="11" t="s">
        <v>8219</v>
      </c>
      <c r="B2163">
        <v>10</v>
      </c>
    </row>
    <row r="2164" spans="1:2" x14ac:dyDescent="0.25">
      <c r="A2164" s="11" t="s">
        <v>8219</v>
      </c>
      <c r="B2164">
        <v>26</v>
      </c>
    </row>
    <row r="2165" spans="1:2" x14ac:dyDescent="0.25">
      <c r="A2165" s="11" t="s">
        <v>8219</v>
      </c>
      <c r="B2165">
        <v>20</v>
      </c>
    </row>
    <row r="2166" spans="1:2" x14ac:dyDescent="0.25">
      <c r="A2166" s="11" t="s">
        <v>8219</v>
      </c>
      <c r="B2166">
        <v>46</v>
      </c>
    </row>
    <row r="2167" spans="1:2" x14ac:dyDescent="0.25">
      <c r="A2167" s="11" t="s">
        <v>8219</v>
      </c>
      <c r="B2167">
        <v>76</v>
      </c>
    </row>
    <row r="2168" spans="1:2" x14ac:dyDescent="0.25">
      <c r="A2168" s="11" t="s">
        <v>8219</v>
      </c>
      <c r="B2168">
        <v>41</v>
      </c>
    </row>
    <row r="2169" spans="1:2" x14ac:dyDescent="0.25">
      <c r="A2169" s="11" t="s">
        <v>8219</v>
      </c>
      <c r="B2169">
        <v>7</v>
      </c>
    </row>
    <row r="2170" spans="1:2" x14ac:dyDescent="0.25">
      <c r="A2170" s="11" t="s">
        <v>8219</v>
      </c>
      <c r="B2170">
        <v>49</v>
      </c>
    </row>
    <row r="2171" spans="1:2" x14ac:dyDescent="0.25">
      <c r="A2171" s="11" t="s">
        <v>8219</v>
      </c>
      <c r="B2171">
        <v>26</v>
      </c>
    </row>
    <row r="2172" spans="1:2" x14ac:dyDescent="0.25">
      <c r="A2172" s="11" t="s">
        <v>8219</v>
      </c>
      <c r="B2172">
        <v>65</v>
      </c>
    </row>
    <row r="2173" spans="1:2" x14ac:dyDescent="0.25">
      <c r="A2173" s="11" t="s">
        <v>8219</v>
      </c>
      <c r="B2173">
        <v>28</v>
      </c>
    </row>
    <row r="2174" spans="1:2" x14ac:dyDescent="0.25">
      <c r="A2174" s="11" t="s">
        <v>8219</v>
      </c>
      <c r="B2174">
        <v>8</v>
      </c>
    </row>
    <row r="2175" spans="1:2" x14ac:dyDescent="0.25">
      <c r="A2175" s="11" t="s">
        <v>8219</v>
      </c>
      <c r="B2175">
        <v>3</v>
      </c>
    </row>
    <row r="2176" spans="1:2" x14ac:dyDescent="0.25">
      <c r="A2176" s="11" t="s">
        <v>8219</v>
      </c>
      <c r="B2176">
        <v>9</v>
      </c>
    </row>
    <row r="2177" spans="1:2" x14ac:dyDescent="0.25">
      <c r="A2177" s="11" t="s">
        <v>8219</v>
      </c>
      <c r="B2177">
        <v>9</v>
      </c>
    </row>
    <row r="2178" spans="1:2" x14ac:dyDescent="0.25">
      <c r="A2178" s="11" t="s">
        <v>8219</v>
      </c>
      <c r="B2178">
        <v>20</v>
      </c>
    </row>
    <row r="2179" spans="1:2" x14ac:dyDescent="0.25">
      <c r="A2179" s="11" t="s">
        <v>8219</v>
      </c>
      <c r="B2179">
        <v>57</v>
      </c>
    </row>
    <row r="2180" spans="1:2" x14ac:dyDescent="0.25">
      <c r="A2180" s="11" t="s">
        <v>8219</v>
      </c>
      <c r="B2180">
        <v>8</v>
      </c>
    </row>
    <row r="2181" spans="1:2" x14ac:dyDescent="0.25">
      <c r="A2181" s="11" t="s">
        <v>8219</v>
      </c>
      <c r="B2181">
        <v>14</v>
      </c>
    </row>
    <row r="2182" spans="1:2" x14ac:dyDescent="0.25">
      <c r="A2182" s="11" t="s">
        <v>8219</v>
      </c>
      <c r="B2182">
        <v>17</v>
      </c>
    </row>
    <row r="2183" spans="1:2" x14ac:dyDescent="0.25">
      <c r="A2183" s="11" t="s">
        <v>8219</v>
      </c>
      <c r="B2183">
        <v>100</v>
      </c>
    </row>
    <row r="2184" spans="1:2" x14ac:dyDescent="0.25">
      <c r="A2184" s="11" t="s">
        <v>8219</v>
      </c>
      <c r="B2184">
        <v>32</v>
      </c>
    </row>
    <row r="2185" spans="1:2" x14ac:dyDescent="0.25">
      <c r="A2185" s="11" t="s">
        <v>8219</v>
      </c>
      <c r="B2185">
        <v>3</v>
      </c>
    </row>
    <row r="2186" spans="1:2" x14ac:dyDescent="0.25">
      <c r="A2186" s="11" t="s">
        <v>8219</v>
      </c>
      <c r="B2186">
        <v>34</v>
      </c>
    </row>
  </sheetData>
  <conditionalFormatting sqref="A685:A7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5:A724">
    <cfRule type="containsText" dxfId="7" priority="2" operator="containsText" text="live">
      <formula>NOT(ISERROR(SEARCH("live",A685)))</formula>
    </cfRule>
    <cfRule type="containsText" dxfId="6" priority="3" operator="containsText" text="canceled">
      <formula>NOT(ISERROR(SEARCH("canceled",A685)))</formula>
    </cfRule>
    <cfRule type="containsText" dxfId="5" priority="4" operator="containsText" text="successful">
      <formula>NOT(ISERROR(SEARCH("successful",A685)))</formula>
    </cfRule>
    <cfRule type="containsText" dxfId="4" priority="5" operator="containsText" text="failed">
      <formula>NOT(ISERROR(SEARCH("failed",A685)))</formula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2303:A2308 A2323:A2382 A2543:A2562 A2625:A2642 A2683:A2687 A2933:A2942 A3103:A3128 A725:A2186 A3850:A3869 A4096:A1048576 C2:C1531 A1:A684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3:A2308 A2323:A2382 A2543:A2562 A2625:A2642 A2683:A2687 A2933:A2942 A3103:A3128 A725:A2186 A3850:A3869 C2:C1531 A2:A684">
    <cfRule type="containsText" dxfId="3" priority="453" operator="containsText" text="live">
      <formula>NOT(ISERROR(SEARCH("live",A2)))</formula>
    </cfRule>
    <cfRule type="containsText" dxfId="2" priority="454" operator="containsText" text="canceled">
      <formula>NOT(ISERROR(SEARCH("canceled",A2)))</formula>
    </cfRule>
    <cfRule type="containsText" dxfId="1" priority="455" operator="containsText" text="successful">
      <formula>NOT(ISERROR(SEARCH("successful",A2)))</formula>
    </cfRule>
    <cfRule type="containsText" dxfId="0" priority="456" operator="containsText" text="failed">
      <formula>NOT(ISERROR(SEARCH("failed",A2)))</formula>
    </cfRule>
    <cfRule type="colorScale" priority="45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B86B2-8294-4083-B3FE-FA4F8BC3FC0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Bonus</vt:lpstr>
      <vt:lpstr>Bonus Statistical Analysis 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Raven Washington</cp:lastModifiedBy>
  <dcterms:created xsi:type="dcterms:W3CDTF">2017-04-20T15:17:24Z</dcterms:created>
  <dcterms:modified xsi:type="dcterms:W3CDTF">2020-11-08T04:20:41Z</dcterms:modified>
</cp:coreProperties>
</file>