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 Baldwin\Documents\MS_Biology\Research\PMSP Deer Data\"/>
    </mc:Choice>
  </mc:AlternateContent>
  <xr:revisionPtr revIDLastSave="0" documentId="13_ncr:1_{4BC9052B-6B80-42E4-82C4-F4B8C1A082D9}" xr6:coauthVersionLast="45" xr6:coauthVersionMax="45" xr10:uidLastSave="{00000000-0000-0000-0000-000000000000}"/>
  <bookViews>
    <workbookView xWindow="1000" yWindow="800" windowWidth="14400" windowHeight="7360" xr2:uid="{B3E5FE0A-9E2F-44CB-93DA-1CAD7C395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40" i="1" s="1"/>
  <c r="E41" i="1" l="1"/>
  <c r="E42" i="1" s="1"/>
  <c r="E46" i="1" s="1"/>
</calcChain>
</file>

<file path=xl/sharedStrings.xml><?xml version="1.0" encoding="utf-8"?>
<sst xmlns="http://schemas.openxmlformats.org/spreadsheetml/2006/main" count="44" uniqueCount="40">
  <si>
    <t>Location</t>
  </si>
  <si>
    <t>Pilot Mountain State Park - Mountain Section</t>
  </si>
  <si>
    <t>County</t>
  </si>
  <si>
    <t>Surry County</t>
  </si>
  <si>
    <t>State</t>
  </si>
  <si>
    <t xml:space="preserve">Year </t>
  </si>
  <si>
    <t>Study Area Size</t>
  </si>
  <si>
    <t xml:space="preserve"> </t>
  </si>
  <si>
    <t>Total # of Camera Sites</t>
  </si>
  <si>
    <t>Hectares/Camera Site</t>
  </si>
  <si>
    <t>XX</t>
  </si>
  <si>
    <t>Survey Period</t>
  </si>
  <si>
    <t>NOTES:</t>
  </si>
  <si>
    <t>Deer "habitat" includes all acreage other than reservoir, building, parking lots or roads.</t>
  </si>
  <si>
    <t>Camera set to run "all time"</t>
  </si>
  <si>
    <t>Camera delay interval set at 1 minute during daytime and 2 minute at night</t>
  </si>
  <si>
    <t>Photos were considered "unusable" if no deer were present, or other non-target wildlife.</t>
  </si>
  <si>
    <t>Deer were tallied as "uncertain" if they could not be tallied as an antlered buck, doe or fawn.</t>
  </si>
  <si>
    <t>Individual bucks were tallied on the site of first occurrence.</t>
  </si>
  <si>
    <t>Total pic. count</t>
  </si>
  <si>
    <t>bucks</t>
  </si>
  <si>
    <t>does</t>
  </si>
  <si>
    <t>fawns</t>
  </si>
  <si>
    <t xml:space="preserve">Total No. Individual Bucks = </t>
  </si>
  <si>
    <t xml:space="preserve">Total No. of Deer Visits = </t>
  </si>
  <si>
    <t>POPULATION ESTIMATE</t>
  </si>
  <si>
    <t>CORRECTED</t>
  </si>
  <si>
    <t>No. Antlered Bucks</t>
  </si>
  <si>
    <t>Measured count</t>
  </si>
  <si>
    <t>No. Does</t>
  </si>
  <si>
    <t>Derived count</t>
  </si>
  <si>
    <t>No. Fawns</t>
  </si>
  <si>
    <t>TOTAL</t>
  </si>
  <si>
    <t>January through March 2018</t>
  </si>
  <si>
    <t>Totals</t>
  </si>
  <si>
    <t>Ratio Indivual:Total Bucks =</t>
  </si>
  <si>
    <t>PILOT MOUNTAIN STATE PARK DEER SURVEY 2018</t>
  </si>
  <si>
    <t>Deer/ Sq. km (Minimum)</t>
  </si>
  <si>
    <t>North Carolina</t>
  </si>
  <si>
    <t>10.24 sq.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</si>
</sst>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4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u/>
      <sz val="10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3" fillId="0" borderId="0" xfId="1" applyFont="1" applyAlignment="1"/>
    <xf numFmtId="0" fontId="4" fillId="0" borderId="0" xfId="1" applyFont="1" applyAlignment="1">
      <alignment horizontal="left"/>
    </xf>
    <xf numFmtId="0" fontId="4" fillId="0" borderId="0" xfId="1" applyFont="1" applyAlignment="1"/>
    <xf numFmtId="0" fontId="4" fillId="0" borderId="0" xfId="1" applyFont="1" applyAlignment="1">
      <alignment horizontal="center"/>
    </xf>
    <xf numFmtId="2" fontId="4" fillId="0" borderId="0" xfId="1" applyNumberFormat="1" applyFont="1" applyAlignment="1"/>
    <xf numFmtId="1" fontId="1" fillId="0" borderId="0" xfId="1" applyNumberFormat="1" applyFont="1" applyAlignment="1"/>
    <xf numFmtId="0" fontId="5" fillId="0" borderId="0" xfId="1" applyFont="1" applyAlignment="1"/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/>
    <xf numFmtId="0" fontId="4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0" xfId="1" applyFont="1" applyAlignment="1"/>
    <xf numFmtId="2" fontId="3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right"/>
    </xf>
    <xf numFmtId="2" fontId="3" fillId="0" borderId="0" xfId="1" applyNumberFormat="1" applyFont="1" applyAlignment="1"/>
    <xf numFmtId="0" fontId="6" fillId="0" borderId="0" xfId="1" applyFont="1" applyFill="1" applyBorder="1" applyAlignment="1"/>
    <xf numFmtId="1" fontId="4" fillId="0" borderId="0" xfId="1" applyNumberFormat="1" applyFont="1" applyFill="1" applyBorder="1" applyAlignment="1">
      <alignment horizontal="right"/>
    </xf>
    <xf numFmtId="0" fontId="4" fillId="0" borderId="0" xfId="1" applyFont="1" applyAlignment="1">
      <alignment horizontal="left"/>
    </xf>
    <xf numFmtId="0" fontId="1" fillId="0" borderId="0" xfId="1" applyFont="1" applyAlignme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7A0B0BF9-22BD-40B6-ABE9-0A4F1A6EC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62F9-7B95-4672-B69C-371D1689C0FB}">
  <dimension ref="A1:N50"/>
  <sheetViews>
    <sheetView tabSelected="1" topLeftCell="A37" workbookViewId="0">
      <selection activeCell="E30" sqref="E30"/>
    </sheetView>
  </sheetViews>
  <sheetFormatPr defaultRowHeight="14.5" x14ac:dyDescent="0.35"/>
  <cols>
    <col min="5" max="5" width="10.36328125" bestFit="1" customWidth="1"/>
  </cols>
  <sheetData>
    <row r="1" spans="1:14" ht="30" x14ac:dyDescent="0.6">
      <c r="A1" s="2" t="s">
        <v>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3" t="s">
        <v>0</v>
      </c>
      <c r="B4" s="3"/>
      <c r="C4" s="4" t="s">
        <v>1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</row>
    <row r="5" spans="1:14" x14ac:dyDescent="0.35">
      <c r="A5" s="3" t="s">
        <v>2</v>
      </c>
      <c r="B5" s="3"/>
      <c r="C5" s="21" t="s">
        <v>3</v>
      </c>
      <c r="D5" s="22"/>
      <c r="E5" s="22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3" t="s">
        <v>4</v>
      </c>
      <c r="B6" s="3"/>
      <c r="C6" s="5" t="s">
        <v>38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3" t="s">
        <v>5</v>
      </c>
      <c r="B7" s="3"/>
      <c r="C7" s="4">
        <v>2018</v>
      </c>
      <c r="D7" s="5"/>
      <c r="E7" s="5"/>
      <c r="F7" s="3"/>
      <c r="G7" s="3"/>
      <c r="H7" s="3"/>
      <c r="I7" s="3"/>
      <c r="J7" s="3"/>
      <c r="K7" s="3"/>
      <c r="L7" s="3"/>
      <c r="M7" s="6"/>
      <c r="N7" s="6"/>
    </row>
    <row r="8" spans="1:14" x14ac:dyDescent="0.35">
      <c r="A8" s="3" t="s">
        <v>6</v>
      </c>
      <c r="B8" s="3"/>
      <c r="C8" s="5" t="s">
        <v>39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3"/>
      <c r="B9" s="3"/>
      <c r="C9" s="5"/>
      <c r="D9" s="3" t="s">
        <v>7</v>
      </c>
      <c r="E9" s="3"/>
      <c r="F9" s="3"/>
      <c r="G9" s="3"/>
      <c r="H9" s="3"/>
      <c r="I9" s="3"/>
      <c r="J9" s="3"/>
      <c r="K9" s="3"/>
      <c r="L9" s="3"/>
      <c r="M9" s="5"/>
      <c r="N9" s="5"/>
    </row>
    <row r="10" spans="1:14" x14ac:dyDescent="0.35">
      <c r="A10" s="3" t="s">
        <v>8</v>
      </c>
      <c r="B10" s="3"/>
      <c r="C10" s="5">
        <v>22</v>
      </c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</row>
    <row r="11" spans="1:14" x14ac:dyDescent="0.35">
      <c r="A11" s="3" t="s">
        <v>9</v>
      </c>
      <c r="B11" s="3"/>
      <c r="C11" s="7" t="s">
        <v>10</v>
      </c>
      <c r="D11" s="3" t="s">
        <v>7</v>
      </c>
      <c r="E11" s="3"/>
      <c r="F11" s="3"/>
      <c r="G11" s="3"/>
      <c r="H11" s="3"/>
      <c r="I11" s="3"/>
      <c r="J11" s="3"/>
      <c r="K11" s="3"/>
      <c r="L11" s="3"/>
      <c r="M11" s="7"/>
      <c r="N11" s="7"/>
    </row>
    <row r="12" spans="1:14" x14ac:dyDescent="0.35">
      <c r="A12" s="3" t="s">
        <v>11</v>
      </c>
      <c r="B12" s="3"/>
      <c r="C12" s="5" t="s">
        <v>33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5"/>
      <c r="D13" s="3"/>
      <c r="E13" s="3"/>
      <c r="F13" s="3"/>
      <c r="G13" s="3"/>
      <c r="H13" s="3"/>
      <c r="I13" s="8"/>
      <c r="J13" s="8"/>
      <c r="K13" s="1"/>
      <c r="L13" s="1"/>
      <c r="M13" s="3"/>
      <c r="N13" s="3"/>
    </row>
    <row r="14" spans="1:14" x14ac:dyDescent="0.35">
      <c r="A14" s="5" t="s">
        <v>12</v>
      </c>
      <c r="B14" s="3"/>
      <c r="C14" s="3"/>
      <c r="D14" s="3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9"/>
      <c r="N19" s="10"/>
    </row>
    <row r="20" spans="1:14" x14ac:dyDescent="0.35">
      <c r="A20" s="3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10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"/>
      <c r="N21" s="6"/>
    </row>
    <row r="22" spans="1:14" x14ac:dyDescent="0.35">
      <c r="A22" s="3"/>
      <c r="B22" s="12" t="s">
        <v>19</v>
      </c>
      <c r="C22" s="3"/>
      <c r="D22" s="3"/>
      <c r="E22" s="13" t="s">
        <v>34</v>
      </c>
      <c r="F22" s="3"/>
      <c r="G22" s="3"/>
      <c r="H22" s="3"/>
      <c r="I22" s="3"/>
      <c r="J22" s="3"/>
      <c r="K22" s="3"/>
      <c r="L22" s="3"/>
      <c r="M22" s="14"/>
      <c r="N22" s="14"/>
    </row>
    <row r="23" spans="1:14" x14ac:dyDescent="0.35">
      <c r="A23" s="3"/>
      <c r="B23" s="3"/>
      <c r="C23" s="3"/>
      <c r="D23" s="3"/>
      <c r="E23" s="5"/>
      <c r="F23" s="3"/>
      <c r="G23" s="3"/>
      <c r="H23" s="3"/>
      <c r="I23" s="3"/>
      <c r="J23" s="3"/>
      <c r="K23" s="3"/>
      <c r="L23" s="3"/>
      <c r="M23" s="9"/>
      <c r="N23" s="10"/>
    </row>
    <row r="24" spans="1:14" x14ac:dyDescent="0.35">
      <c r="A24" s="3"/>
      <c r="B24" s="3" t="s">
        <v>20</v>
      </c>
      <c r="C24" s="3"/>
      <c r="D24" s="3"/>
      <c r="E24" s="15">
        <v>167</v>
      </c>
      <c r="F24" s="3"/>
      <c r="G24" s="3"/>
      <c r="H24" s="3"/>
      <c r="I24" s="3"/>
      <c r="J24" s="3"/>
      <c r="K24" s="3"/>
      <c r="L24" s="3"/>
      <c r="M24" s="15"/>
      <c r="N24" s="15"/>
    </row>
    <row r="25" spans="1:14" x14ac:dyDescent="0.35">
      <c r="A25" s="3"/>
      <c r="B25" s="3" t="s">
        <v>21</v>
      </c>
      <c r="C25" s="3"/>
      <c r="D25" s="3"/>
      <c r="E25" s="15">
        <v>1465</v>
      </c>
      <c r="F25" s="3"/>
      <c r="G25" s="3"/>
      <c r="H25" s="3"/>
      <c r="I25" s="3"/>
      <c r="J25" s="3"/>
      <c r="K25" s="3"/>
      <c r="L25" s="3"/>
      <c r="M25" s="15"/>
      <c r="N25" s="15"/>
    </row>
    <row r="26" spans="1:14" x14ac:dyDescent="0.35">
      <c r="A26" s="3"/>
      <c r="B26" s="3" t="s">
        <v>22</v>
      </c>
      <c r="C26" s="3"/>
      <c r="D26" s="3"/>
      <c r="E26" s="15">
        <v>63</v>
      </c>
      <c r="F26" s="3"/>
      <c r="G26" s="3"/>
      <c r="H26" s="3"/>
      <c r="I26" s="3"/>
      <c r="J26" s="3"/>
      <c r="K26" s="3"/>
      <c r="L26" s="3"/>
      <c r="M26" s="15"/>
      <c r="N26" s="15"/>
    </row>
    <row r="27" spans="1:14" x14ac:dyDescent="0.35">
      <c r="A27" s="3"/>
      <c r="B27" s="3"/>
      <c r="C27" s="3"/>
      <c r="D27" s="3"/>
      <c r="E27" s="15"/>
      <c r="F27" s="3"/>
      <c r="G27" s="3"/>
      <c r="H27" s="3"/>
      <c r="I27" s="3"/>
      <c r="J27" s="3"/>
      <c r="K27" s="3"/>
      <c r="L27" s="3"/>
      <c r="M27" s="15"/>
      <c r="N27" s="15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5"/>
      <c r="N28" s="6"/>
    </row>
    <row r="29" spans="1:14" x14ac:dyDescent="0.35">
      <c r="A29" s="3"/>
      <c r="B29" s="5" t="s">
        <v>23</v>
      </c>
      <c r="C29" s="3"/>
      <c r="D29" s="3"/>
      <c r="E29" s="5">
        <v>25</v>
      </c>
      <c r="F29" s="3"/>
      <c r="G29" s="3"/>
      <c r="H29" s="3"/>
      <c r="I29" s="3"/>
      <c r="J29" s="3"/>
      <c r="K29" s="3"/>
      <c r="L29" s="3"/>
      <c r="M29" s="5"/>
      <c r="N29" s="5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/>
      <c r="N30" s="5"/>
    </row>
    <row r="31" spans="1:14" x14ac:dyDescent="0.35">
      <c r="A31" s="3"/>
      <c r="B31" s="5" t="s">
        <v>24</v>
      </c>
      <c r="C31" s="3"/>
      <c r="D31" s="3"/>
      <c r="E31" s="5">
        <v>1695</v>
      </c>
      <c r="F31" s="3"/>
      <c r="G31" s="3"/>
      <c r="H31" s="3"/>
      <c r="I31" s="3"/>
      <c r="J31" s="3"/>
      <c r="K31" s="3"/>
      <c r="L31" s="3"/>
      <c r="M31" s="5"/>
      <c r="N31" s="5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10"/>
    </row>
    <row r="33" spans="1:14" x14ac:dyDescent="0.35">
      <c r="A33" s="3"/>
      <c r="B33" s="5" t="s">
        <v>35</v>
      </c>
      <c r="C33" s="3"/>
      <c r="D33" s="5"/>
      <c r="E33" s="7">
        <f>E29/E24</f>
        <v>0.1497005988023952</v>
      </c>
      <c r="F33" s="3"/>
      <c r="G33" s="3"/>
      <c r="H33" s="3"/>
      <c r="I33" s="3"/>
      <c r="J33" s="3"/>
      <c r="K33" s="3"/>
      <c r="L33" s="3"/>
      <c r="M33" s="7"/>
      <c r="N33" s="7"/>
    </row>
    <row r="34" spans="1:14" x14ac:dyDescent="0.35">
      <c r="A34" s="3"/>
      <c r="B34" s="3"/>
      <c r="C34" s="3"/>
      <c r="D34" s="5"/>
      <c r="E34" s="7"/>
      <c r="F34" s="3"/>
      <c r="G34" s="3"/>
      <c r="H34" s="3"/>
      <c r="I34" s="3"/>
      <c r="J34" s="3"/>
      <c r="K34" s="3"/>
      <c r="L34" s="3"/>
      <c r="M34" s="7"/>
      <c r="N34" s="7"/>
    </row>
    <row r="35" spans="1:14" x14ac:dyDescent="0.35">
      <c r="A35" s="3"/>
      <c r="B35" s="5"/>
      <c r="C35" s="3"/>
      <c r="D35" s="5"/>
      <c r="E35" s="7"/>
      <c r="F35" s="3"/>
      <c r="G35" s="3"/>
      <c r="H35" s="3"/>
      <c r="I35" s="3"/>
      <c r="J35" s="3"/>
      <c r="K35" s="3"/>
      <c r="L35" s="3"/>
      <c r="M35" s="7"/>
      <c r="N35" s="7"/>
    </row>
    <row r="36" spans="1:14" x14ac:dyDescent="0.35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9"/>
      <c r="N36" s="10"/>
    </row>
    <row r="37" spans="1:14" x14ac:dyDescent="0.35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9"/>
      <c r="N37" s="16"/>
    </row>
    <row r="38" spans="1:14" x14ac:dyDescent="0.35">
      <c r="A38" s="3"/>
      <c r="B38" s="5" t="s">
        <v>25</v>
      </c>
      <c r="C38" s="3"/>
      <c r="D38" s="6" t="s">
        <v>26</v>
      </c>
      <c r="E38" s="3"/>
      <c r="F38" s="6">
        <v>2018</v>
      </c>
      <c r="G38" s="3"/>
      <c r="H38" s="3"/>
      <c r="I38" s="3"/>
      <c r="J38" s="3"/>
      <c r="K38" s="3"/>
      <c r="L38" s="6"/>
      <c r="M38" s="9"/>
      <c r="N38" s="10"/>
    </row>
    <row r="39" spans="1:14" x14ac:dyDescent="0.35">
      <c r="A39" s="3"/>
      <c r="B39" s="3" t="s">
        <v>27</v>
      </c>
      <c r="C39" s="3"/>
      <c r="D39" s="7"/>
      <c r="E39" s="19">
        <v>25</v>
      </c>
      <c r="F39" s="3" t="s">
        <v>28</v>
      </c>
      <c r="G39" s="3"/>
      <c r="H39" s="3"/>
      <c r="I39" s="3"/>
      <c r="J39" s="3"/>
      <c r="K39" s="3"/>
      <c r="L39" s="7"/>
      <c r="M39" s="19"/>
      <c r="N39" s="20"/>
    </row>
    <row r="40" spans="1:14" x14ac:dyDescent="0.35">
      <c r="A40" s="3"/>
      <c r="B40" s="3" t="s">
        <v>29</v>
      </c>
      <c r="C40" s="3"/>
      <c r="D40" s="7"/>
      <c r="E40" s="7">
        <f>E25*E33</f>
        <v>219.31137724550896</v>
      </c>
      <c r="F40" s="3" t="s">
        <v>30</v>
      </c>
      <c r="G40" s="3"/>
      <c r="H40" s="3"/>
      <c r="I40" s="3"/>
      <c r="J40" s="3"/>
      <c r="K40" s="3"/>
      <c r="L40" s="7"/>
      <c r="M40" s="7"/>
      <c r="N40" s="7"/>
    </row>
    <row r="41" spans="1:14" x14ac:dyDescent="0.35">
      <c r="A41" s="3"/>
      <c r="B41" s="3" t="s">
        <v>31</v>
      </c>
      <c r="C41" s="3"/>
      <c r="D41" s="7"/>
      <c r="E41" s="7">
        <f>E26*E33</f>
        <v>9.4311377245508972</v>
      </c>
      <c r="F41" s="3" t="s">
        <v>30</v>
      </c>
      <c r="G41" s="3"/>
      <c r="H41" s="3"/>
      <c r="I41" s="3"/>
      <c r="J41" s="3"/>
      <c r="K41" s="3"/>
      <c r="L41" s="7"/>
      <c r="M41" s="7"/>
      <c r="N41" s="7"/>
    </row>
    <row r="42" spans="1:14" x14ac:dyDescent="0.35">
      <c r="A42" s="3"/>
      <c r="B42" s="3" t="s">
        <v>32</v>
      </c>
      <c r="C42" s="3"/>
      <c r="D42" s="7"/>
      <c r="E42" s="7">
        <f>SUM(E39:E41)</f>
        <v>253.74251497005986</v>
      </c>
      <c r="F42" s="3" t="s">
        <v>30</v>
      </c>
      <c r="G42" s="3"/>
      <c r="H42" s="3"/>
      <c r="I42" s="3"/>
      <c r="J42" s="3"/>
      <c r="K42" s="3"/>
      <c r="L42" s="7"/>
      <c r="M42" s="7"/>
      <c r="N42" s="7"/>
    </row>
    <row r="43" spans="1:14" x14ac:dyDescent="0.35">
      <c r="A43" s="3"/>
      <c r="B43" s="3"/>
      <c r="C43" s="3"/>
      <c r="D43" s="18"/>
      <c r="E43" s="5"/>
      <c r="F43" s="3"/>
      <c r="G43" s="3"/>
      <c r="H43" s="3"/>
      <c r="I43" s="3"/>
      <c r="J43" s="3"/>
      <c r="K43" s="3"/>
      <c r="L43" s="3"/>
      <c r="M43" s="5"/>
      <c r="N43" s="15"/>
    </row>
    <row r="44" spans="1:14" x14ac:dyDescent="0.35">
      <c r="A44" s="3"/>
      <c r="B44" s="5"/>
      <c r="C44" s="3"/>
      <c r="D44" s="7"/>
      <c r="E44" s="7"/>
      <c r="F44" s="3"/>
      <c r="G44" s="3"/>
      <c r="H44" s="3"/>
      <c r="I44" s="3"/>
      <c r="J44" s="3"/>
      <c r="K44" s="3"/>
      <c r="L44" s="17"/>
      <c r="M44" s="7"/>
      <c r="N44" s="7"/>
    </row>
    <row r="45" spans="1:14" x14ac:dyDescent="0.35">
      <c r="A45" s="3"/>
      <c r="B45" s="3"/>
      <c r="C45" s="3"/>
      <c r="D45" s="18"/>
      <c r="E45" s="5"/>
      <c r="F45" s="3"/>
      <c r="G45" s="3"/>
      <c r="H45" s="3"/>
      <c r="I45" s="3"/>
      <c r="J45" s="3"/>
      <c r="K45" s="3"/>
      <c r="L45" s="3"/>
      <c r="M45" s="5"/>
      <c r="N45" s="15"/>
    </row>
    <row r="46" spans="1:14" x14ac:dyDescent="0.35">
      <c r="A46" s="3"/>
      <c r="B46" s="5" t="s">
        <v>37</v>
      </c>
      <c r="C46" s="3"/>
      <c r="D46" s="7"/>
      <c r="E46" s="7">
        <f>E42/10.24</f>
        <v>24.779542477544908</v>
      </c>
      <c r="F46" s="3"/>
      <c r="G46" s="3"/>
      <c r="H46" s="3"/>
      <c r="I46" s="3"/>
      <c r="J46" s="3"/>
      <c r="K46" s="3"/>
      <c r="L46" s="7"/>
      <c r="M46" s="7"/>
      <c r="N46" s="17"/>
    </row>
    <row r="47" spans="1:14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7"/>
      <c r="N47" s="7"/>
    </row>
    <row r="48" spans="1:14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9"/>
      <c r="N48" s="10"/>
    </row>
    <row r="49" spans="1:14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3"/>
      <c r="N49" s="22"/>
    </row>
    <row r="50" spans="1:14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8"/>
      <c r="N50" s="18"/>
    </row>
  </sheetData>
  <mergeCells count="2">
    <mergeCell ref="C5:E5"/>
    <mergeCell ref="M49:N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Baldwin</dc:creator>
  <cp:lastModifiedBy>Robbie Baldwin</cp:lastModifiedBy>
  <dcterms:created xsi:type="dcterms:W3CDTF">2019-10-10T03:37:17Z</dcterms:created>
  <dcterms:modified xsi:type="dcterms:W3CDTF">2019-10-16T04:32:56Z</dcterms:modified>
</cp:coreProperties>
</file>