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9880" yWindow="2940" windowWidth="23480" windowHeight="15280"/>
  </bookViews>
  <sheets>
    <sheet name="Notes" sheetId="12" r:id="rId1"/>
    <sheet name="Summary" sheetId="2" r:id="rId2"/>
    <sheet name="3.1.1-3.1.4" sheetId="14" r:id="rId3"/>
    <sheet name="3.1.5-3.1.8" sheetId="15" r:id="rId4"/>
    <sheet name="3.1.9-3.1.12" sheetId="16" r:id="rId5"/>
    <sheet name="Data" sheetId="13" r:id="rId6"/>
    <sheet name="Course-1" sheetId="1" r:id="rId7"/>
    <sheet name="Course-2" sheetId="3" r:id="rId8"/>
    <sheet name="Course-3" sheetId="4" r:id="rId9"/>
    <sheet name="Course-4" sheetId="5" r:id="rId10"/>
    <sheet name="Course-5" sheetId="6" r:id="rId11"/>
    <sheet name="Course-6" sheetId="7" r:id="rId12"/>
    <sheet name="Course-7" sheetId="8" r:id="rId13"/>
    <sheet name="Course-8" sheetId="9" r:id="rId14"/>
    <sheet name="Course-9" sheetId="10" r:id="rId15"/>
    <sheet name="Course-10" sheetId="11" r:id="rId1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9" l="1"/>
  <c r="H103" i="2"/>
  <c r="Q93" i="9"/>
  <c r="G103" i="2"/>
  <c r="P93" i="9"/>
  <c r="F103" i="2"/>
  <c r="O93" i="9"/>
  <c r="E103" i="2"/>
  <c r="N93" i="9"/>
  <c r="D103" i="2"/>
  <c r="L93" i="9"/>
  <c r="M93" i="9"/>
  <c r="C103" i="2"/>
  <c r="B103" i="2"/>
  <c r="B102" i="2"/>
  <c r="B101" i="2"/>
  <c r="B100" i="2"/>
  <c r="B99" i="2"/>
  <c r="B98" i="2"/>
  <c r="B97" i="2"/>
  <c r="B96" i="2"/>
  <c r="B95" i="2"/>
  <c r="B94" i="2"/>
  <c r="B93" i="2"/>
  <c r="B92" i="2"/>
  <c r="B79" i="2"/>
  <c r="B78" i="2"/>
  <c r="B77" i="2"/>
  <c r="B76" i="2"/>
  <c r="B75" i="2"/>
  <c r="B74" i="2"/>
  <c r="B73" i="2"/>
  <c r="B72" i="2"/>
  <c r="B71" i="2"/>
  <c r="L30" i="7"/>
  <c r="L31" i="7"/>
  <c r="M30" i="7"/>
  <c r="C70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L30" i="1"/>
  <c r="L31" i="1"/>
  <c r="M30" i="1"/>
  <c r="C10" i="2"/>
  <c r="B10" i="2"/>
  <c r="B9" i="2"/>
  <c r="B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2" i="2"/>
  <c r="G102" i="2"/>
  <c r="F102" i="2"/>
  <c r="E102" i="2"/>
  <c r="D102" i="2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R93" i="8"/>
  <c r="H91" i="2"/>
  <c r="Q93" i="8"/>
  <c r="G91" i="2"/>
  <c r="P93" i="8"/>
  <c r="F91" i="2"/>
  <c r="O93" i="8"/>
  <c r="E91" i="2"/>
  <c r="N93" i="8"/>
  <c r="D91" i="2"/>
  <c r="L93" i="8"/>
  <c r="M93" i="8"/>
  <c r="C91" i="2"/>
  <c r="B91" i="2"/>
  <c r="R86" i="8"/>
  <c r="H90" i="2"/>
  <c r="Q86" i="8"/>
  <c r="G90" i="2"/>
  <c r="P86" i="8"/>
  <c r="F90" i="2"/>
  <c r="O86" i="8"/>
  <c r="E90" i="2"/>
  <c r="N86" i="8"/>
  <c r="D90" i="2"/>
  <c r="L86" i="8"/>
  <c r="M86" i="8"/>
  <c r="C90" i="2"/>
  <c r="B90" i="2"/>
  <c r="R79" i="8"/>
  <c r="H89" i="2"/>
  <c r="Q79" i="8"/>
  <c r="G89" i="2"/>
  <c r="P79" i="8"/>
  <c r="F89" i="2"/>
  <c r="O79" i="8"/>
  <c r="E89" i="2"/>
  <c r="N79" i="8"/>
  <c r="D89" i="2"/>
  <c r="L79" i="8"/>
  <c r="M79" i="8"/>
  <c r="C89" i="2"/>
  <c r="B89" i="2"/>
  <c r="R72" i="8"/>
  <c r="H88" i="2"/>
  <c r="Q72" i="8"/>
  <c r="G88" i="2"/>
  <c r="P72" i="8"/>
  <c r="F88" i="2"/>
  <c r="O72" i="8"/>
  <c r="E88" i="2"/>
  <c r="N72" i="8"/>
  <c r="D88" i="2"/>
  <c r="L72" i="8"/>
  <c r="M72" i="8"/>
  <c r="C88" i="2"/>
  <c r="B88" i="2"/>
  <c r="R65" i="8"/>
  <c r="H87" i="2"/>
  <c r="Q65" i="8"/>
  <c r="G87" i="2"/>
  <c r="P65" i="8"/>
  <c r="F87" i="2"/>
  <c r="O65" i="8"/>
  <c r="E87" i="2"/>
  <c r="N65" i="8"/>
  <c r="D87" i="2"/>
  <c r="L65" i="8"/>
  <c r="M65" i="8"/>
  <c r="C87" i="2"/>
  <c r="B87" i="2"/>
  <c r="R58" i="8"/>
  <c r="H86" i="2"/>
  <c r="Q58" i="8"/>
  <c r="G86" i="2"/>
  <c r="P58" i="8"/>
  <c r="F86" i="2"/>
  <c r="O58" i="8"/>
  <c r="E86" i="2"/>
  <c r="N58" i="8"/>
  <c r="D86" i="2"/>
  <c r="L58" i="8"/>
  <c r="M58" i="8"/>
  <c r="C86" i="2"/>
  <c r="B86" i="2"/>
  <c r="R51" i="8"/>
  <c r="H85" i="2"/>
  <c r="Q51" i="8"/>
  <c r="G85" i="2"/>
  <c r="P51" i="8"/>
  <c r="F85" i="2"/>
  <c r="O51" i="8"/>
  <c r="E85" i="2"/>
  <c r="N51" i="8"/>
  <c r="D85" i="2"/>
  <c r="L51" i="8"/>
  <c r="M51" i="8"/>
  <c r="C85" i="2"/>
  <c r="B85" i="2"/>
  <c r="R44" i="8"/>
  <c r="H84" i="2"/>
  <c r="Q44" i="8"/>
  <c r="G84" i="2"/>
  <c r="P44" i="8"/>
  <c r="F84" i="2"/>
  <c r="O44" i="8"/>
  <c r="E84" i="2"/>
  <c r="N44" i="8"/>
  <c r="D84" i="2"/>
  <c r="L44" i="8"/>
  <c r="M44" i="8"/>
  <c r="C84" i="2"/>
  <c r="B84" i="2"/>
  <c r="R37" i="8"/>
  <c r="H83" i="2"/>
  <c r="Q37" i="8"/>
  <c r="G83" i="2"/>
  <c r="P37" i="8"/>
  <c r="F83" i="2"/>
  <c r="O37" i="8"/>
  <c r="E83" i="2"/>
  <c r="N37" i="8"/>
  <c r="D83" i="2"/>
  <c r="L37" i="8"/>
  <c r="M37" i="8"/>
  <c r="C83" i="2"/>
  <c r="B83" i="2"/>
  <c r="R30" i="8"/>
  <c r="H82" i="2"/>
  <c r="Q30" i="8"/>
  <c r="G82" i="2"/>
  <c r="P30" i="8"/>
  <c r="F82" i="2"/>
  <c r="O30" i="8"/>
  <c r="E82" i="2"/>
  <c r="N30" i="8"/>
  <c r="D82" i="2"/>
  <c r="L30" i="8"/>
  <c r="M30" i="8"/>
  <c r="C82" i="2"/>
  <c r="B82" i="2"/>
  <c r="R23" i="8"/>
  <c r="H81" i="2"/>
  <c r="Q23" i="8"/>
  <c r="G81" i="2"/>
  <c r="P23" i="8"/>
  <c r="F81" i="2"/>
  <c r="O23" i="8"/>
  <c r="E81" i="2"/>
  <c r="N23" i="8"/>
  <c r="D81" i="2"/>
  <c r="L23" i="8"/>
  <c r="M23" i="8"/>
  <c r="C81" i="2"/>
  <c r="B81" i="2"/>
  <c r="R16" i="8"/>
  <c r="H80" i="2"/>
  <c r="Q16" i="8"/>
  <c r="G80" i="2"/>
  <c r="P16" i="8"/>
  <c r="F80" i="2"/>
  <c r="O16" i="8"/>
  <c r="E80" i="2"/>
  <c r="N16" i="8"/>
  <c r="D80" i="2"/>
  <c r="L16" i="8"/>
  <c r="M16" i="8"/>
  <c r="C80" i="2"/>
  <c r="B80" i="2"/>
  <c r="R93" i="7"/>
  <c r="H79" i="2"/>
  <c r="Q93" i="7"/>
  <c r="G79" i="2"/>
  <c r="P93" i="7"/>
  <c r="F79" i="2"/>
  <c r="O93" i="7"/>
  <c r="E79" i="2"/>
  <c r="N93" i="7"/>
  <c r="D79" i="2"/>
  <c r="L93" i="7"/>
  <c r="L94" i="7"/>
  <c r="L95" i="7"/>
  <c r="M93" i="7"/>
  <c r="C79" i="2"/>
  <c r="R86" i="7"/>
  <c r="H78" i="2"/>
  <c r="Q86" i="7"/>
  <c r="G78" i="2"/>
  <c r="P86" i="7"/>
  <c r="F78" i="2"/>
  <c r="O86" i="7"/>
  <c r="E78" i="2"/>
  <c r="N86" i="7"/>
  <c r="D78" i="2"/>
  <c r="L86" i="7"/>
  <c r="L87" i="7"/>
  <c r="L88" i="7"/>
  <c r="M86" i="7"/>
  <c r="C78" i="2"/>
  <c r="R79" i="7"/>
  <c r="H77" i="2"/>
  <c r="Q79" i="7"/>
  <c r="G77" i="2"/>
  <c r="P79" i="7"/>
  <c r="F77" i="2"/>
  <c r="O79" i="7"/>
  <c r="E77" i="2"/>
  <c r="N79" i="7"/>
  <c r="D77" i="2"/>
  <c r="L79" i="7"/>
  <c r="L80" i="7"/>
  <c r="L81" i="7"/>
  <c r="M79" i="7"/>
  <c r="C77" i="2"/>
  <c r="R72" i="7"/>
  <c r="H76" i="2"/>
  <c r="Q72" i="7"/>
  <c r="G76" i="2"/>
  <c r="P72" i="7"/>
  <c r="F76" i="2"/>
  <c r="O72" i="7"/>
  <c r="E76" i="2"/>
  <c r="N72" i="7"/>
  <c r="D76" i="2"/>
  <c r="L72" i="7"/>
  <c r="L73" i="7"/>
  <c r="L74" i="7"/>
  <c r="M72" i="7"/>
  <c r="C76" i="2"/>
  <c r="R65" i="7"/>
  <c r="H75" i="2"/>
  <c r="Q65" i="7"/>
  <c r="G75" i="2"/>
  <c r="P65" i="7"/>
  <c r="F75" i="2"/>
  <c r="O65" i="7"/>
  <c r="E75" i="2"/>
  <c r="N65" i="7"/>
  <c r="D75" i="2"/>
  <c r="L65" i="7"/>
  <c r="L66" i="7"/>
  <c r="L67" i="7"/>
  <c r="M65" i="7"/>
  <c r="C75" i="2"/>
  <c r="R58" i="7"/>
  <c r="H74" i="2"/>
  <c r="Q58" i="7"/>
  <c r="G74" i="2"/>
  <c r="P58" i="7"/>
  <c r="F74" i="2"/>
  <c r="O58" i="7"/>
  <c r="E74" i="2"/>
  <c r="N58" i="7"/>
  <c r="D74" i="2"/>
  <c r="L58" i="7"/>
  <c r="L59" i="7"/>
  <c r="L60" i="7"/>
  <c r="M58" i="7"/>
  <c r="C74" i="2"/>
  <c r="R51" i="7"/>
  <c r="H73" i="2"/>
  <c r="Q51" i="7"/>
  <c r="G73" i="2"/>
  <c r="P51" i="7"/>
  <c r="F73" i="2"/>
  <c r="O51" i="7"/>
  <c r="E73" i="2"/>
  <c r="N51" i="7"/>
  <c r="D73" i="2"/>
  <c r="L51" i="7"/>
  <c r="L52" i="7"/>
  <c r="L53" i="7"/>
  <c r="M51" i="7"/>
  <c r="C73" i="2"/>
  <c r="R44" i="7"/>
  <c r="H72" i="2"/>
  <c r="Q44" i="7"/>
  <c r="G72" i="2"/>
  <c r="P44" i="7"/>
  <c r="F72" i="2"/>
  <c r="O44" i="7"/>
  <c r="E72" i="2"/>
  <c r="N44" i="7"/>
  <c r="D72" i="2"/>
  <c r="L44" i="7"/>
  <c r="L45" i="7"/>
  <c r="L46" i="7"/>
  <c r="M44" i="7"/>
  <c r="C72" i="2"/>
  <c r="R37" i="7"/>
  <c r="H71" i="2"/>
  <c r="Q37" i="7"/>
  <c r="G71" i="2"/>
  <c r="P37" i="7"/>
  <c r="F71" i="2"/>
  <c r="O37" i="7"/>
  <c r="E71" i="2"/>
  <c r="N37" i="7"/>
  <c r="D71" i="2"/>
  <c r="L37" i="7"/>
  <c r="L38" i="7"/>
  <c r="L39" i="7"/>
  <c r="M37" i="7"/>
  <c r="C71" i="2"/>
  <c r="R30" i="7"/>
  <c r="H70" i="2"/>
  <c r="Q30" i="7"/>
  <c r="G70" i="2"/>
  <c r="P30" i="7"/>
  <c r="F70" i="2"/>
  <c r="O30" i="7"/>
  <c r="E70" i="2"/>
  <c r="N30" i="7"/>
  <c r="D70" i="2"/>
  <c r="L32" i="7"/>
  <c r="R23" i="7"/>
  <c r="H69" i="2"/>
  <c r="Q23" i="7"/>
  <c r="G69" i="2"/>
  <c r="P23" i="7"/>
  <c r="F69" i="2"/>
  <c r="O23" i="7"/>
  <c r="E69" i="2"/>
  <c r="N23" i="7"/>
  <c r="D69" i="2"/>
  <c r="L23" i="7"/>
  <c r="L24" i="7"/>
  <c r="L25" i="7"/>
  <c r="M23" i="7"/>
  <c r="C69" i="2"/>
  <c r="R16" i="7"/>
  <c r="H68" i="2"/>
  <c r="Q16" i="7"/>
  <c r="G68" i="2"/>
  <c r="P16" i="7"/>
  <c r="F68" i="2"/>
  <c r="O16" i="7"/>
  <c r="E68" i="2"/>
  <c r="N16" i="7"/>
  <c r="D68" i="2"/>
  <c r="L16" i="7"/>
  <c r="L17" i="7"/>
  <c r="L18" i="7"/>
  <c r="M16" i="7"/>
  <c r="C68" i="2"/>
  <c r="R93" i="6"/>
  <c r="H67" i="2"/>
  <c r="Q93" i="6"/>
  <c r="G67" i="2"/>
  <c r="P93" i="6"/>
  <c r="F67" i="2"/>
  <c r="O93" i="6"/>
  <c r="E67" i="2"/>
  <c r="N93" i="6"/>
  <c r="D67" i="2"/>
  <c r="L93" i="6"/>
  <c r="L94" i="6"/>
  <c r="L95" i="6"/>
  <c r="M93" i="6"/>
  <c r="C67" i="2"/>
  <c r="R86" i="6"/>
  <c r="H66" i="2"/>
  <c r="Q86" i="6"/>
  <c r="G66" i="2"/>
  <c r="P86" i="6"/>
  <c r="F66" i="2"/>
  <c r="O86" i="6"/>
  <c r="E66" i="2"/>
  <c r="N86" i="6"/>
  <c r="D66" i="2"/>
  <c r="L86" i="6"/>
  <c r="L87" i="6"/>
  <c r="L88" i="6"/>
  <c r="M86" i="6"/>
  <c r="C66" i="2"/>
  <c r="R79" i="6"/>
  <c r="H65" i="2"/>
  <c r="Q79" i="6"/>
  <c r="G65" i="2"/>
  <c r="P79" i="6"/>
  <c r="F65" i="2"/>
  <c r="O79" i="6"/>
  <c r="E65" i="2"/>
  <c r="N79" i="6"/>
  <c r="D65" i="2"/>
  <c r="L79" i="6"/>
  <c r="L80" i="6"/>
  <c r="L81" i="6"/>
  <c r="M79" i="6"/>
  <c r="C65" i="2"/>
  <c r="R72" i="6"/>
  <c r="H64" i="2"/>
  <c r="Q72" i="6"/>
  <c r="G64" i="2"/>
  <c r="P72" i="6"/>
  <c r="F64" i="2"/>
  <c r="O72" i="6"/>
  <c r="E64" i="2"/>
  <c r="N72" i="6"/>
  <c r="D64" i="2"/>
  <c r="L72" i="6"/>
  <c r="L73" i="6"/>
  <c r="L74" i="6"/>
  <c r="M72" i="6"/>
  <c r="C64" i="2"/>
  <c r="R65" i="6"/>
  <c r="H63" i="2"/>
  <c r="Q65" i="6"/>
  <c r="G63" i="2"/>
  <c r="P65" i="6"/>
  <c r="F63" i="2"/>
  <c r="O65" i="6"/>
  <c r="E63" i="2"/>
  <c r="N65" i="6"/>
  <c r="D63" i="2"/>
  <c r="L65" i="6"/>
  <c r="L66" i="6"/>
  <c r="L67" i="6"/>
  <c r="M65" i="6"/>
  <c r="C63" i="2"/>
  <c r="R58" i="6"/>
  <c r="H62" i="2"/>
  <c r="Q58" i="6"/>
  <c r="G62" i="2"/>
  <c r="P58" i="6"/>
  <c r="F62" i="2"/>
  <c r="O58" i="6"/>
  <c r="E62" i="2"/>
  <c r="N58" i="6"/>
  <c r="D62" i="2"/>
  <c r="L58" i="6"/>
  <c r="L59" i="6"/>
  <c r="L60" i="6"/>
  <c r="M58" i="6"/>
  <c r="C62" i="2"/>
  <c r="R51" i="6"/>
  <c r="H61" i="2"/>
  <c r="Q51" i="6"/>
  <c r="G61" i="2"/>
  <c r="P51" i="6"/>
  <c r="F61" i="2"/>
  <c r="O51" i="6"/>
  <c r="E61" i="2"/>
  <c r="N51" i="6"/>
  <c r="D61" i="2"/>
  <c r="L51" i="6"/>
  <c r="L52" i="6"/>
  <c r="L53" i="6"/>
  <c r="M51" i="6"/>
  <c r="C61" i="2"/>
  <c r="R44" i="6"/>
  <c r="H60" i="2"/>
  <c r="Q44" i="6"/>
  <c r="G60" i="2"/>
  <c r="P44" i="6"/>
  <c r="F60" i="2"/>
  <c r="O44" i="6"/>
  <c r="E60" i="2"/>
  <c r="N44" i="6"/>
  <c r="D60" i="2"/>
  <c r="L44" i="6"/>
  <c r="L45" i="6"/>
  <c r="L46" i="6"/>
  <c r="M44" i="6"/>
  <c r="C60" i="2"/>
  <c r="R37" i="6"/>
  <c r="H59" i="2"/>
  <c r="Q37" i="6"/>
  <c r="G59" i="2"/>
  <c r="P37" i="6"/>
  <c r="F59" i="2"/>
  <c r="O37" i="6"/>
  <c r="E59" i="2"/>
  <c r="N37" i="6"/>
  <c r="D59" i="2"/>
  <c r="L37" i="6"/>
  <c r="L38" i="6"/>
  <c r="L39" i="6"/>
  <c r="M37" i="6"/>
  <c r="C59" i="2"/>
  <c r="R30" i="6"/>
  <c r="H58" i="2"/>
  <c r="Q30" i="6"/>
  <c r="G58" i="2"/>
  <c r="P30" i="6"/>
  <c r="F58" i="2"/>
  <c r="O30" i="6"/>
  <c r="E58" i="2"/>
  <c r="N30" i="6"/>
  <c r="D58" i="2"/>
  <c r="L30" i="6"/>
  <c r="L31" i="6"/>
  <c r="L32" i="6"/>
  <c r="M30" i="6"/>
  <c r="C58" i="2"/>
  <c r="R23" i="6"/>
  <c r="H57" i="2"/>
  <c r="Q23" i="6"/>
  <c r="G57" i="2"/>
  <c r="P23" i="6"/>
  <c r="F57" i="2"/>
  <c r="O23" i="6"/>
  <c r="E57" i="2"/>
  <c r="N23" i="6"/>
  <c r="D57" i="2"/>
  <c r="L23" i="6"/>
  <c r="L24" i="6"/>
  <c r="L25" i="6"/>
  <c r="M23" i="6"/>
  <c r="C57" i="2"/>
  <c r="R16" i="6"/>
  <c r="H56" i="2"/>
  <c r="Q16" i="6"/>
  <c r="G56" i="2"/>
  <c r="P16" i="6"/>
  <c r="F56" i="2"/>
  <c r="O16" i="6"/>
  <c r="E56" i="2"/>
  <c r="N16" i="6"/>
  <c r="D56" i="2"/>
  <c r="L16" i="6"/>
  <c r="L17" i="6"/>
  <c r="L18" i="6"/>
  <c r="M16" i="6"/>
  <c r="C56" i="2"/>
  <c r="R93" i="5"/>
  <c r="H55" i="2"/>
  <c r="Q93" i="5"/>
  <c r="G55" i="2"/>
  <c r="P93" i="5"/>
  <c r="F55" i="2"/>
  <c r="O93" i="5"/>
  <c r="E55" i="2"/>
  <c r="N93" i="5"/>
  <c r="D55" i="2"/>
  <c r="L93" i="5"/>
  <c r="L94" i="5"/>
  <c r="L95" i="5"/>
  <c r="M93" i="5"/>
  <c r="C55" i="2"/>
  <c r="R86" i="5"/>
  <c r="H54" i="2"/>
  <c r="Q86" i="5"/>
  <c r="G54" i="2"/>
  <c r="P86" i="5"/>
  <c r="F54" i="2"/>
  <c r="O86" i="5"/>
  <c r="E54" i="2"/>
  <c r="N86" i="5"/>
  <c r="D54" i="2"/>
  <c r="L86" i="5"/>
  <c r="L87" i="5"/>
  <c r="L88" i="5"/>
  <c r="M86" i="5"/>
  <c r="C54" i="2"/>
  <c r="R79" i="5"/>
  <c r="H53" i="2"/>
  <c r="Q79" i="5"/>
  <c r="G53" i="2"/>
  <c r="P79" i="5"/>
  <c r="F53" i="2"/>
  <c r="O79" i="5"/>
  <c r="E53" i="2"/>
  <c r="N79" i="5"/>
  <c r="D53" i="2"/>
  <c r="L79" i="5"/>
  <c r="L80" i="5"/>
  <c r="L81" i="5"/>
  <c r="M79" i="5"/>
  <c r="C53" i="2"/>
  <c r="R72" i="5"/>
  <c r="H52" i="2"/>
  <c r="Q72" i="5"/>
  <c r="G52" i="2"/>
  <c r="P72" i="5"/>
  <c r="F52" i="2"/>
  <c r="O72" i="5"/>
  <c r="E52" i="2"/>
  <c r="N72" i="5"/>
  <c r="D52" i="2"/>
  <c r="L72" i="5"/>
  <c r="L73" i="5"/>
  <c r="L74" i="5"/>
  <c r="M72" i="5"/>
  <c r="C52" i="2"/>
  <c r="R65" i="5"/>
  <c r="H51" i="2"/>
  <c r="Q65" i="5"/>
  <c r="G51" i="2"/>
  <c r="P65" i="5"/>
  <c r="F51" i="2"/>
  <c r="O65" i="5"/>
  <c r="E51" i="2"/>
  <c r="N65" i="5"/>
  <c r="D51" i="2"/>
  <c r="L65" i="5"/>
  <c r="L66" i="5"/>
  <c r="L67" i="5"/>
  <c r="M65" i="5"/>
  <c r="C51" i="2"/>
  <c r="R58" i="5"/>
  <c r="H50" i="2"/>
  <c r="Q58" i="5"/>
  <c r="G50" i="2"/>
  <c r="P58" i="5"/>
  <c r="F50" i="2"/>
  <c r="O58" i="5"/>
  <c r="E50" i="2"/>
  <c r="N58" i="5"/>
  <c r="D50" i="2"/>
  <c r="L58" i="5"/>
  <c r="L59" i="5"/>
  <c r="L60" i="5"/>
  <c r="M58" i="5"/>
  <c r="C50" i="2"/>
  <c r="R51" i="5"/>
  <c r="H49" i="2"/>
  <c r="Q51" i="5"/>
  <c r="G49" i="2"/>
  <c r="P51" i="5"/>
  <c r="F49" i="2"/>
  <c r="O51" i="5"/>
  <c r="E49" i="2"/>
  <c r="N51" i="5"/>
  <c r="D49" i="2"/>
  <c r="L51" i="5"/>
  <c r="L52" i="5"/>
  <c r="L53" i="5"/>
  <c r="M51" i="5"/>
  <c r="C49" i="2"/>
  <c r="R44" i="5"/>
  <c r="H48" i="2"/>
  <c r="Q44" i="5"/>
  <c r="G48" i="2"/>
  <c r="P44" i="5"/>
  <c r="F48" i="2"/>
  <c r="O44" i="5"/>
  <c r="E48" i="2"/>
  <c r="N44" i="5"/>
  <c r="D48" i="2"/>
  <c r="L44" i="5"/>
  <c r="L45" i="5"/>
  <c r="L46" i="5"/>
  <c r="M44" i="5"/>
  <c r="C48" i="2"/>
  <c r="R37" i="5"/>
  <c r="H47" i="2"/>
  <c r="Q37" i="5"/>
  <c r="G47" i="2"/>
  <c r="P37" i="5"/>
  <c r="F47" i="2"/>
  <c r="O37" i="5"/>
  <c r="E47" i="2"/>
  <c r="N37" i="5"/>
  <c r="D47" i="2"/>
  <c r="L37" i="5"/>
  <c r="L38" i="5"/>
  <c r="L39" i="5"/>
  <c r="M37" i="5"/>
  <c r="C47" i="2"/>
  <c r="R30" i="5"/>
  <c r="H46" i="2"/>
  <c r="Q30" i="5"/>
  <c r="G46" i="2"/>
  <c r="P30" i="5"/>
  <c r="F46" i="2"/>
  <c r="O30" i="5"/>
  <c r="E46" i="2"/>
  <c r="N30" i="5"/>
  <c r="D46" i="2"/>
  <c r="L30" i="5"/>
  <c r="L31" i="5"/>
  <c r="L32" i="5"/>
  <c r="M30" i="5"/>
  <c r="C46" i="2"/>
  <c r="R23" i="5"/>
  <c r="H45" i="2"/>
  <c r="Q23" i="5"/>
  <c r="G45" i="2"/>
  <c r="P23" i="5"/>
  <c r="F45" i="2"/>
  <c r="O23" i="5"/>
  <c r="E45" i="2"/>
  <c r="N23" i="5"/>
  <c r="D45" i="2"/>
  <c r="L23" i="5"/>
  <c r="L24" i="5"/>
  <c r="L25" i="5"/>
  <c r="M23" i="5"/>
  <c r="C45" i="2"/>
  <c r="R16" i="5"/>
  <c r="H44" i="2"/>
  <c r="Q16" i="5"/>
  <c r="G44" i="2"/>
  <c r="P16" i="5"/>
  <c r="F44" i="2"/>
  <c r="O16" i="5"/>
  <c r="E44" i="2"/>
  <c r="N16" i="5"/>
  <c r="D44" i="2"/>
  <c r="L16" i="5"/>
  <c r="L17" i="5"/>
  <c r="L18" i="5"/>
  <c r="M16" i="5"/>
  <c r="C44" i="2"/>
  <c r="R93" i="4"/>
  <c r="H43" i="2"/>
  <c r="Q93" i="4"/>
  <c r="G43" i="2"/>
  <c r="P93" i="4"/>
  <c r="F43" i="2"/>
  <c r="O93" i="4"/>
  <c r="E43" i="2"/>
  <c r="N93" i="4"/>
  <c r="D43" i="2"/>
  <c r="L93" i="4"/>
  <c r="L94" i="4"/>
  <c r="L95" i="4"/>
  <c r="M93" i="4"/>
  <c r="C43" i="2"/>
  <c r="R86" i="4"/>
  <c r="H42" i="2"/>
  <c r="Q86" i="4"/>
  <c r="G42" i="2"/>
  <c r="P86" i="4"/>
  <c r="F42" i="2"/>
  <c r="O86" i="4"/>
  <c r="E42" i="2"/>
  <c r="N86" i="4"/>
  <c r="D42" i="2"/>
  <c r="L86" i="4"/>
  <c r="L87" i="4"/>
  <c r="L88" i="4"/>
  <c r="M86" i="4"/>
  <c r="C42" i="2"/>
  <c r="R79" i="4"/>
  <c r="H41" i="2"/>
  <c r="Q79" i="4"/>
  <c r="G41" i="2"/>
  <c r="P79" i="4"/>
  <c r="F41" i="2"/>
  <c r="O79" i="4"/>
  <c r="E41" i="2"/>
  <c r="N79" i="4"/>
  <c r="D41" i="2"/>
  <c r="L79" i="4"/>
  <c r="L80" i="4"/>
  <c r="L81" i="4"/>
  <c r="M79" i="4"/>
  <c r="C41" i="2"/>
  <c r="R72" i="4"/>
  <c r="H40" i="2"/>
  <c r="Q72" i="4"/>
  <c r="G40" i="2"/>
  <c r="P72" i="4"/>
  <c r="F40" i="2"/>
  <c r="O72" i="4"/>
  <c r="E40" i="2"/>
  <c r="N72" i="4"/>
  <c r="D40" i="2"/>
  <c r="L72" i="4"/>
  <c r="L73" i="4"/>
  <c r="L74" i="4"/>
  <c r="M72" i="4"/>
  <c r="C40" i="2"/>
  <c r="R65" i="4"/>
  <c r="H39" i="2"/>
  <c r="Q65" i="4"/>
  <c r="G39" i="2"/>
  <c r="P65" i="4"/>
  <c r="F39" i="2"/>
  <c r="O65" i="4"/>
  <c r="E39" i="2"/>
  <c r="N65" i="4"/>
  <c r="D39" i="2"/>
  <c r="L65" i="4"/>
  <c r="L66" i="4"/>
  <c r="L67" i="4"/>
  <c r="M65" i="4"/>
  <c r="C39" i="2"/>
  <c r="R58" i="4"/>
  <c r="H38" i="2"/>
  <c r="Q58" i="4"/>
  <c r="G38" i="2"/>
  <c r="P58" i="4"/>
  <c r="F38" i="2"/>
  <c r="O58" i="4"/>
  <c r="E38" i="2"/>
  <c r="N58" i="4"/>
  <c r="D38" i="2"/>
  <c r="L58" i="4"/>
  <c r="L59" i="4"/>
  <c r="L60" i="4"/>
  <c r="M58" i="4"/>
  <c r="C38" i="2"/>
  <c r="R51" i="4"/>
  <c r="H37" i="2"/>
  <c r="Q51" i="4"/>
  <c r="G37" i="2"/>
  <c r="P51" i="4"/>
  <c r="F37" i="2"/>
  <c r="O51" i="4"/>
  <c r="E37" i="2"/>
  <c r="N51" i="4"/>
  <c r="D37" i="2"/>
  <c r="L51" i="4"/>
  <c r="L52" i="4"/>
  <c r="L53" i="4"/>
  <c r="M51" i="4"/>
  <c r="C37" i="2"/>
  <c r="R44" i="4"/>
  <c r="H36" i="2"/>
  <c r="Q44" i="4"/>
  <c r="G36" i="2"/>
  <c r="P44" i="4"/>
  <c r="F36" i="2"/>
  <c r="O44" i="4"/>
  <c r="E36" i="2"/>
  <c r="N44" i="4"/>
  <c r="D36" i="2"/>
  <c r="L44" i="4"/>
  <c r="L45" i="4"/>
  <c r="L46" i="4"/>
  <c r="M44" i="4"/>
  <c r="C36" i="2"/>
  <c r="R37" i="4"/>
  <c r="H35" i="2"/>
  <c r="Q37" i="4"/>
  <c r="G35" i="2"/>
  <c r="P37" i="4"/>
  <c r="F35" i="2"/>
  <c r="O37" i="4"/>
  <c r="E35" i="2"/>
  <c r="N37" i="4"/>
  <c r="D35" i="2"/>
  <c r="L37" i="4"/>
  <c r="L38" i="4"/>
  <c r="L39" i="4"/>
  <c r="M37" i="4"/>
  <c r="C35" i="2"/>
  <c r="R30" i="4"/>
  <c r="H34" i="2"/>
  <c r="Q30" i="4"/>
  <c r="G34" i="2"/>
  <c r="P30" i="4"/>
  <c r="F34" i="2"/>
  <c r="O30" i="4"/>
  <c r="E34" i="2"/>
  <c r="N30" i="4"/>
  <c r="D34" i="2"/>
  <c r="L30" i="4"/>
  <c r="L31" i="4"/>
  <c r="L32" i="4"/>
  <c r="M30" i="4"/>
  <c r="C34" i="2"/>
  <c r="R23" i="4"/>
  <c r="H33" i="2"/>
  <c r="Q23" i="4"/>
  <c r="G33" i="2"/>
  <c r="P23" i="4"/>
  <c r="F33" i="2"/>
  <c r="O23" i="4"/>
  <c r="E33" i="2"/>
  <c r="N23" i="4"/>
  <c r="D33" i="2"/>
  <c r="L23" i="4"/>
  <c r="L24" i="4"/>
  <c r="L25" i="4"/>
  <c r="M23" i="4"/>
  <c r="C33" i="2"/>
  <c r="R16" i="4"/>
  <c r="H32" i="2"/>
  <c r="Q16" i="4"/>
  <c r="G32" i="2"/>
  <c r="P16" i="4"/>
  <c r="F32" i="2"/>
  <c r="O16" i="4"/>
  <c r="E32" i="2"/>
  <c r="N16" i="4"/>
  <c r="D32" i="2"/>
  <c r="L16" i="4"/>
  <c r="L17" i="4"/>
  <c r="L18" i="4"/>
  <c r="M16" i="4"/>
  <c r="C32" i="2"/>
  <c r="R93" i="3"/>
  <c r="H31" i="2"/>
  <c r="Q93" i="3"/>
  <c r="G31" i="2"/>
  <c r="P93" i="3"/>
  <c r="F31" i="2"/>
  <c r="O93" i="3"/>
  <c r="E31" i="2"/>
  <c r="N93" i="3"/>
  <c r="D31" i="2"/>
  <c r="L93" i="3"/>
  <c r="L94" i="3"/>
  <c r="L95" i="3"/>
  <c r="M93" i="3"/>
  <c r="C31" i="2"/>
  <c r="R86" i="3"/>
  <c r="H30" i="2"/>
  <c r="Q86" i="3"/>
  <c r="G30" i="2"/>
  <c r="P86" i="3"/>
  <c r="F30" i="2"/>
  <c r="O86" i="3"/>
  <c r="E30" i="2"/>
  <c r="N86" i="3"/>
  <c r="D30" i="2"/>
  <c r="L86" i="3"/>
  <c r="L87" i="3"/>
  <c r="L88" i="3"/>
  <c r="M86" i="3"/>
  <c r="C30" i="2"/>
  <c r="R79" i="3"/>
  <c r="H29" i="2"/>
  <c r="Q79" i="3"/>
  <c r="G29" i="2"/>
  <c r="P79" i="3"/>
  <c r="F29" i="2"/>
  <c r="O79" i="3"/>
  <c r="E29" i="2"/>
  <c r="N79" i="3"/>
  <c r="D29" i="2"/>
  <c r="L79" i="3"/>
  <c r="L80" i="3"/>
  <c r="L81" i="3"/>
  <c r="M79" i="3"/>
  <c r="C29" i="2"/>
  <c r="R72" i="3"/>
  <c r="H28" i="2"/>
  <c r="Q72" i="3"/>
  <c r="G28" i="2"/>
  <c r="P72" i="3"/>
  <c r="F28" i="2"/>
  <c r="O72" i="3"/>
  <c r="E28" i="2"/>
  <c r="N72" i="3"/>
  <c r="D28" i="2"/>
  <c r="L72" i="3"/>
  <c r="L73" i="3"/>
  <c r="L74" i="3"/>
  <c r="M72" i="3"/>
  <c r="C28" i="2"/>
  <c r="R65" i="3"/>
  <c r="H27" i="2"/>
  <c r="Q65" i="3"/>
  <c r="G27" i="2"/>
  <c r="P65" i="3"/>
  <c r="F27" i="2"/>
  <c r="O65" i="3"/>
  <c r="E27" i="2"/>
  <c r="N65" i="3"/>
  <c r="D27" i="2"/>
  <c r="L65" i="3"/>
  <c r="L66" i="3"/>
  <c r="L67" i="3"/>
  <c r="M65" i="3"/>
  <c r="C27" i="2"/>
  <c r="R58" i="3"/>
  <c r="H26" i="2"/>
  <c r="Q58" i="3"/>
  <c r="G26" i="2"/>
  <c r="P58" i="3"/>
  <c r="F26" i="2"/>
  <c r="O58" i="3"/>
  <c r="E26" i="2"/>
  <c r="N58" i="3"/>
  <c r="D26" i="2"/>
  <c r="L58" i="3"/>
  <c r="L59" i="3"/>
  <c r="L60" i="3"/>
  <c r="M58" i="3"/>
  <c r="C26" i="2"/>
  <c r="R51" i="3"/>
  <c r="H25" i="2"/>
  <c r="Q51" i="3"/>
  <c r="G25" i="2"/>
  <c r="P51" i="3"/>
  <c r="F25" i="2"/>
  <c r="O51" i="3"/>
  <c r="E25" i="2"/>
  <c r="N51" i="3"/>
  <c r="D25" i="2"/>
  <c r="L51" i="3"/>
  <c r="L52" i="3"/>
  <c r="L53" i="3"/>
  <c r="M51" i="3"/>
  <c r="C25" i="2"/>
  <c r="R44" i="3"/>
  <c r="H24" i="2"/>
  <c r="Q44" i="3"/>
  <c r="G24" i="2"/>
  <c r="P44" i="3"/>
  <c r="F24" i="2"/>
  <c r="O44" i="3"/>
  <c r="E24" i="2"/>
  <c r="N44" i="3"/>
  <c r="D24" i="2"/>
  <c r="L44" i="3"/>
  <c r="L45" i="3"/>
  <c r="L46" i="3"/>
  <c r="M44" i="3"/>
  <c r="C24" i="2"/>
  <c r="R37" i="3"/>
  <c r="H23" i="2"/>
  <c r="Q37" i="3"/>
  <c r="G23" i="2"/>
  <c r="P37" i="3"/>
  <c r="F23" i="2"/>
  <c r="O37" i="3"/>
  <c r="E23" i="2"/>
  <c r="N37" i="3"/>
  <c r="D23" i="2"/>
  <c r="L37" i="3"/>
  <c r="L38" i="3"/>
  <c r="L39" i="3"/>
  <c r="M37" i="3"/>
  <c r="C23" i="2"/>
  <c r="R30" i="3"/>
  <c r="H22" i="2"/>
  <c r="Q30" i="3"/>
  <c r="G22" i="2"/>
  <c r="P30" i="3"/>
  <c r="F22" i="2"/>
  <c r="O30" i="3"/>
  <c r="E22" i="2"/>
  <c r="N30" i="3"/>
  <c r="D22" i="2"/>
  <c r="L30" i="3"/>
  <c r="L31" i="3"/>
  <c r="L32" i="3"/>
  <c r="M30" i="3"/>
  <c r="C22" i="2"/>
  <c r="R23" i="3"/>
  <c r="H21" i="2"/>
  <c r="Q23" i="3"/>
  <c r="G21" i="2"/>
  <c r="P23" i="3"/>
  <c r="F21" i="2"/>
  <c r="O23" i="3"/>
  <c r="E21" i="2"/>
  <c r="N23" i="3"/>
  <c r="D21" i="2"/>
  <c r="L23" i="3"/>
  <c r="L24" i="3"/>
  <c r="L25" i="3"/>
  <c r="M23" i="3"/>
  <c r="C21" i="2"/>
  <c r="R16" i="3"/>
  <c r="H20" i="2"/>
  <c r="Q16" i="3"/>
  <c r="G20" i="2"/>
  <c r="P16" i="3"/>
  <c r="F20" i="2"/>
  <c r="O16" i="3"/>
  <c r="E20" i="2"/>
  <c r="N16" i="3"/>
  <c r="D20" i="2"/>
  <c r="L16" i="3"/>
  <c r="L17" i="3"/>
  <c r="L18" i="3"/>
  <c r="M16" i="3"/>
  <c r="C20" i="2"/>
  <c r="L95" i="11"/>
  <c r="L94" i="11"/>
  <c r="R93" i="11"/>
  <c r="Q93" i="11"/>
  <c r="P93" i="11"/>
  <c r="O93" i="11"/>
  <c r="N93" i="11"/>
  <c r="L93" i="11"/>
  <c r="M93" i="11"/>
  <c r="L88" i="11"/>
  <c r="L87" i="11"/>
  <c r="R86" i="11"/>
  <c r="Q86" i="11"/>
  <c r="P86" i="11"/>
  <c r="O86" i="11"/>
  <c r="N86" i="11"/>
  <c r="L86" i="11"/>
  <c r="M86" i="11"/>
  <c r="L81" i="11"/>
  <c r="L80" i="11"/>
  <c r="R79" i="11"/>
  <c r="Q79" i="11"/>
  <c r="P79" i="11"/>
  <c r="O79" i="11"/>
  <c r="N79" i="11"/>
  <c r="L79" i="11"/>
  <c r="M79" i="11"/>
  <c r="L74" i="11"/>
  <c r="L73" i="11"/>
  <c r="R72" i="11"/>
  <c r="Q72" i="11"/>
  <c r="P72" i="11"/>
  <c r="O72" i="11"/>
  <c r="N72" i="11"/>
  <c r="L72" i="11"/>
  <c r="M72" i="11"/>
  <c r="L67" i="11"/>
  <c r="L66" i="11"/>
  <c r="R65" i="11"/>
  <c r="Q65" i="11"/>
  <c r="P65" i="11"/>
  <c r="O65" i="11"/>
  <c r="N65" i="11"/>
  <c r="L65" i="11"/>
  <c r="M65" i="11"/>
  <c r="L60" i="11"/>
  <c r="L59" i="11"/>
  <c r="R58" i="11"/>
  <c r="Q58" i="11"/>
  <c r="P58" i="11"/>
  <c r="O58" i="11"/>
  <c r="N58" i="11"/>
  <c r="L58" i="11"/>
  <c r="M58" i="11"/>
  <c r="L53" i="11"/>
  <c r="L52" i="11"/>
  <c r="R51" i="11"/>
  <c r="Q51" i="11"/>
  <c r="P51" i="11"/>
  <c r="O51" i="11"/>
  <c r="N51" i="11"/>
  <c r="L51" i="11"/>
  <c r="M51" i="11"/>
  <c r="L46" i="11"/>
  <c r="L45" i="11"/>
  <c r="R44" i="11"/>
  <c r="Q44" i="11"/>
  <c r="P44" i="11"/>
  <c r="O44" i="11"/>
  <c r="N44" i="11"/>
  <c r="L44" i="11"/>
  <c r="M44" i="11"/>
  <c r="L39" i="11"/>
  <c r="L38" i="11"/>
  <c r="R37" i="11"/>
  <c r="Q37" i="11"/>
  <c r="P37" i="11"/>
  <c r="O37" i="11"/>
  <c r="N37" i="11"/>
  <c r="L37" i="11"/>
  <c r="M37" i="11"/>
  <c r="L32" i="11"/>
  <c r="L31" i="11"/>
  <c r="R30" i="11"/>
  <c r="Q30" i="11"/>
  <c r="P30" i="11"/>
  <c r="O30" i="11"/>
  <c r="N30" i="11"/>
  <c r="L30" i="11"/>
  <c r="M30" i="11"/>
  <c r="L25" i="11"/>
  <c r="L24" i="11"/>
  <c r="R23" i="11"/>
  <c r="Q23" i="11"/>
  <c r="P23" i="11"/>
  <c r="O23" i="11"/>
  <c r="N23" i="11"/>
  <c r="L23" i="11"/>
  <c r="M23" i="11"/>
  <c r="L18" i="11"/>
  <c r="L17" i="11"/>
  <c r="R16" i="11"/>
  <c r="Q16" i="11"/>
  <c r="P16" i="11"/>
  <c r="O16" i="11"/>
  <c r="N16" i="11"/>
  <c r="L16" i="11"/>
  <c r="M16" i="11"/>
  <c r="L95" i="10"/>
  <c r="L94" i="10"/>
  <c r="R93" i="10"/>
  <c r="Q93" i="10"/>
  <c r="P93" i="10"/>
  <c r="O93" i="10"/>
  <c r="N93" i="10"/>
  <c r="L93" i="10"/>
  <c r="M93" i="10"/>
  <c r="L88" i="10"/>
  <c r="L87" i="10"/>
  <c r="R86" i="10"/>
  <c r="Q86" i="10"/>
  <c r="P86" i="10"/>
  <c r="O86" i="10"/>
  <c r="N86" i="10"/>
  <c r="L86" i="10"/>
  <c r="M86" i="10"/>
  <c r="L81" i="10"/>
  <c r="L80" i="10"/>
  <c r="R79" i="10"/>
  <c r="Q79" i="10"/>
  <c r="P79" i="10"/>
  <c r="O79" i="10"/>
  <c r="N79" i="10"/>
  <c r="L79" i="10"/>
  <c r="M79" i="10"/>
  <c r="L74" i="10"/>
  <c r="L73" i="10"/>
  <c r="R72" i="10"/>
  <c r="Q72" i="10"/>
  <c r="P72" i="10"/>
  <c r="O72" i="10"/>
  <c r="N72" i="10"/>
  <c r="L72" i="10"/>
  <c r="M72" i="10"/>
  <c r="L67" i="10"/>
  <c r="L66" i="10"/>
  <c r="R65" i="10"/>
  <c r="Q65" i="10"/>
  <c r="P65" i="10"/>
  <c r="O65" i="10"/>
  <c r="N65" i="10"/>
  <c r="L65" i="10"/>
  <c r="M65" i="10"/>
  <c r="L60" i="10"/>
  <c r="L59" i="10"/>
  <c r="R58" i="10"/>
  <c r="Q58" i="10"/>
  <c r="P58" i="10"/>
  <c r="O58" i="10"/>
  <c r="N58" i="10"/>
  <c r="L58" i="10"/>
  <c r="M58" i="10"/>
  <c r="L53" i="10"/>
  <c r="L52" i="10"/>
  <c r="R51" i="10"/>
  <c r="Q51" i="10"/>
  <c r="P51" i="10"/>
  <c r="O51" i="10"/>
  <c r="N51" i="10"/>
  <c r="L51" i="10"/>
  <c r="M51" i="10"/>
  <c r="L46" i="10"/>
  <c r="L45" i="10"/>
  <c r="R44" i="10"/>
  <c r="Q44" i="10"/>
  <c r="P44" i="10"/>
  <c r="O44" i="10"/>
  <c r="N44" i="10"/>
  <c r="L44" i="10"/>
  <c r="M44" i="10"/>
  <c r="L39" i="10"/>
  <c r="L38" i="10"/>
  <c r="R37" i="10"/>
  <c r="Q37" i="10"/>
  <c r="P37" i="10"/>
  <c r="O37" i="10"/>
  <c r="N37" i="10"/>
  <c r="L37" i="10"/>
  <c r="M37" i="10"/>
  <c r="L32" i="10"/>
  <c r="L31" i="10"/>
  <c r="R30" i="10"/>
  <c r="Q30" i="10"/>
  <c r="P30" i="10"/>
  <c r="O30" i="10"/>
  <c r="N30" i="10"/>
  <c r="L30" i="10"/>
  <c r="M30" i="10"/>
  <c r="L25" i="10"/>
  <c r="L24" i="10"/>
  <c r="R23" i="10"/>
  <c r="Q23" i="10"/>
  <c r="P23" i="10"/>
  <c r="O23" i="10"/>
  <c r="N23" i="10"/>
  <c r="L23" i="10"/>
  <c r="M23" i="10"/>
  <c r="L18" i="10"/>
  <c r="L17" i="10"/>
  <c r="R16" i="10"/>
  <c r="Q16" i="10"/>
  <c r="P16" i="10"/>
  <c r="O16" i="10"/>
  <c r="N16" i="10"/>
  <c r="L16" i="10"/>
  <c r="M16" i="10"/>
  <c r="L95" i="9"/>
  <c r="L94" i="9"/>
  <c r="L88" i="9"/>
  <c r="L87" i="9"/>
  <c r="R86" i="9"/>
  <c r="Q86" i="9"/>
  <c r="P86" i="9"/>
  <c r="O86" i="9"/>
  <c r="N86" i="9"/>
  <c r="L86" i="9"/>
  <c r="M86" i="9"/>
  <c r="L81" i="9"/>
  <c r="L80" i="9"/>
  <c r="R79" i="9"/>
  <c r="Q79" i="9"/>
  <c r="P79" i="9"/>
  <c r="O79" i="9"/>
  <c r="N79" i="9"/>
  <c r="L79" i="9"/>
  <c r="M79" i="9"/>
  <c r="L74" i="9"/>
  <c r="L73" i="9"/>
  <c r="R72" i="9"/>
  <c r="Q72" i="9"/>
  <c r="P72" i="9"/>
  <c r="O72" i="9"/>
  <c r="N72" i="9"/>
  <c r="L72" i="9"/>
  <c r="M72" i="9"/>
  <c r="L67" i="9"/>
  <c r="L66" i="9"/>
  <c r="R65" i="9"/>
  <c r="Q65" i="9"/>
  <c r="P65" i="9"/>
  <c r="O65" i="9"/>
  <c r="N65" i="9"/>
  <c r="L65" i="9"/>
  <c r="M65" i="9"/>
  <c r="L60" i="9"/>
  <c r="L59" i="9"/>
  <c r="R58" i="9"/>
  <c r="Q58" i="9"/>
  <c r="P58" i="9"/>
  <c r="O58" i="9"/>
  <c r="N58" i="9"/>
  <c r="L58" i="9"/>
  <c r="M58" i="9"/>
  <c r="L53" i="9"/>
  <c r="L52" i="9"/>
  <c r="R51" i="9"/>
  <c r="Q51" i="9"/>
  <c r="P51" i="9"/>
  <c r="O51" i="9"/>
  <c r="N51" i="9"/>
  <c r="L51" i="9"/>
  <c r="M51" i="9"/>
  <c r="L46" i="9"/>
  <c r="L45" i="9"/>
  <c r="R44" i="9"/>
  <c r="Q44" i="9"/>
  <c r="P44" i="9"/>
  <c r="O44" i="9"/>
  <c r="N44" i="9"/>
  <c r="L44" i="9"/>
  <c r="M44" i="9"/>
  <c r="L39" i="9"/>
  <c r="L38" i="9"/>
  <c r="R37" i="9"/>
  <c r="Q37" i="9"/>
  <c r="P37" i="9"/>
  <c r="O37" i="9"/>
  <c r="N37" i="9"/>
  <c r="L37" i="9"/>
  <c r="M37" i="9"/>
  <c r="L32" i="9"/>
  <c r="L31" i="9"/>
  <c r="R30" i="9"/>
  <c r="Q30" i="9"/>
  <c r="P30" i="9"/>
  <c r="O30" i="9"/>
  <c r="N30" i="9"/>
  <c r="L30" i="9"/>
  <c r="M30" i="9"/>
  <c r="L25" i="9"/>
  <c r="L24" i="9"/>
  <c r="R23" i="9"/>
  <c r="Q23" i="9"/>
  <c r="P23" i="9"/>
  <c r="O23" i="9"/>
  <c r="N23" i="9"/>
  <c r="L23" i="9"/>
  <c r="M23" i="9"/>
  <c r="L18" i="9"/>
  <c r="L17" i="9"/>
  <c r="R16" i="9"/>
  <c r="Q16" i="9"/>
  <c r="P16" i="9"/>
  <c r="O16" i="9"/>
  <c r="N16" i="9"/>
  <c r="L16" i="9"/>
  <c r="M16" i="9"/>
  <c r="L95" i="8"/>
  <c r="L94" i="8"/>
  <c r="L88" i="8"/>
  <c r="L87" i="8"/>
  <c r="L81" i="8"/>
  <c r="L80" i="8"/>
  <c r="L74" i="8"/>
  <c r="L73" i="8"/>
  <c r="L67" i="8"/>
  <c r="L66" i="8"/>
  <c r="L60" i="8"/>
  <c r="L59" i="8"/>
  <c r="L53" i="8"/>
  <c r="L52" i="8"/>
  <c r="L46" i="8"/>
  <c r="L45" i="8"/>
  <c r="L39" i="8"/>
  <c r="L38" i="8"/>
  <c r="L32" i="8"/>
  <c r="L31" i="8"/>
  <c r="L25" i="8"/>
  <c r="L24" i="8"/>
  <c r="L18" i="8"/>
  <c r="L17" i="8"/>
  <c r="N58" i="1"/>
  <c r="L60" i="1"/>
  <c r="L59" i="1"/>
  <c r="R58" i="1"/>
  <c r="Q58" i="1"/>
  <c r="P58" i="1"/>
  <c r="O58" i="1"/>
  <c r="L58" i="1"/>
  <c r="M58" i="1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H9" i="2"/>
  <c r="G9" i="2"/>
  <c r="F9" i="2"/>
  <c r="E9" i="2"/>
  <c r="D9" i="2"/>
  <c r="C9" i="2"/>
  <c r="H8" i="2"/>
  <c r="G8" i="2"/>
  <c r="F8" i="2"/>
  <c r="E8" i="2"/>
  <c r="D8" i="2"/>
  <c r="C8" i="2"/>
  <c r="L95" i="1"/>
  <c r="L94" i="1"/>
  <c r="L93" i="1"/>
  <c r="M93" i="1"/>
  <c r="L88" i="1"/>
  <c r="L87" i="1"/>
  <c r="L86" i="1"/>
  <c r="M86" i="1"/>
  <c r="L81" i="1"/>
  <c r="L80" i="1"/>
  <c r="L79" i="1"/>
  <c r="M79" i="1"/>
  <c r="L74" i="1"/>
  <c r="L73" i="1"/>
  <c r="L72" i="1"/>
  <c r="M72" i="1"/>
  <c r="L67" i="1"/>
  <c r="L66" i="1"/>
  <c r="L65" i="1"/>
  <c r="M65" i="1"/>
  <c r="L53" i="1"/>
  <c r="L52" i="1"/>
  <c r="L51" i="1"/>
  <c r="M51" i="1"/>
  <c r="L46" i="1"/>
  <c r="L45" i="1"/>
  <c r="L44" i="1"/>
  <c r="M44" i="1"/>
  <c r="L39" i="1"/>
  <c r="L38" i="1"/>
  <c r="L37" i="1"/>
  <c r="M37" i="1"/>
  <c r="L25" i="1"/>
  <c r="L24" i="1"/>
  <c r="L23" i="1"/>
  <c r="M23" i="1"/>
  <c r="L18" i="1"/>
  <c r="L17" i="1"/>
  <c r="L16" i="1"/>
  <c r="M16" i="1"/>
  <c r="L32" i="1"/>
  <c r="R93" i="1"/>
  <c r="Q93" i="1"/>
  <c r="P93" i="1"/>
  <c r="O93" i="1"/>
  <c r="N93" i="1"/>
  <c r="R86" i="1"/>
  <c r="Q86" i="1"/>
  <c r="P86" i="1"/>
  <c r="O86" i="1"/>
  <c r="N86" i="1"/>
  <c r="R79" i="1"/>
  <c r="Q79" i="1"/>
  <c r="P79" i="1"/>
  <c r="O79" i="1"/>
  <c r="N79" i="1"/>
  <c r="R72" i="1"/>
  <c r="Q72" i="1"/>
  <c r="P72" i="1"/>
  <c r="O72" i="1"/>
  <c r="N72" i="1"/>
  <c r="R65" i="1"/>
  <c r="Q65" i="1"/>
  <c r="P65" i="1"/>
  <c r="O65" i="1"/>
  <c r="N65" i="1"/>
  <c r="R51" i="1"/>
  <c r="Q51" i="1"/>
  <c r="P51" i="1"/>
  <c r="O51" i="1"/>
  <c r="N51" i="1"/>
  <c r="R44" i="1"/>
  <c r="Q44" i="1"/>
  <c r="P44" i="1"/>
  <c r="O44" i="1"/>
  <c r="N44" i="1"/>
  <c r="R37" i="1"/>
  <c r="Q37" i="1"/>
  <c r="P37" i="1"/>
  <c r="O37" i="1"/>
  <c r="N37" i="1"/>
  <c r="R30" i="1"/>
  <c r="Q30" i="1"/>
  <c r="P30" i="1"/>
  <c r="O30" i="1"/>
  <c r="N30" i="1"/>
  <c r="R23" i="1"/>
  <c r="Q23" i="1"/>
  <c r="P23" i="1"/>
  <c r="O23" i="1"/>
  <c r="N23" i="1"/>
  <c r="R16" i="1"/>
  <c r="Q16" i="1"/>
  <c r="P16" i="1"/>
  <c r="O16" i="1"/>
  <c r="N16" i="1"/>
</calcChain>
</file>

<file path=xl/sharedStrings.xml><?xml version="1.0" encoding="utf-8"?>
<sst xmlns="http://schemas.openxmlformats.org/spreadsheetml/2006/main" count="4349" uniqueCount="101">
  <si>
    <t>Integrated Course Design Tool - Graduate Attributes Summary</t>
  </si>
  <si>
    <t>Performance Levels</t>
  </si>
  <si>
    <t>A</t>
  </si>
  <si>
    <t>-</t>
  </si>
  <si>
    <t>B</t>
  </si>
  <si>
    <t>C</t>
  </si>
  <si>
    <t>D</t>
  </si>
  <si>
    <t>F</t>
  </si>
  <si>
    <t>3.1.1 A knowledge base for Engineering</t>
  </si>
  <si>
    <t>Assessment Tools</t>
  </si>
  <si>
    <t>Instruction Level</t>
  </si>
  <si>
    <t>Performance Descriptors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</si>
  <si>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</si>
  <si>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</si>
  <si>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</si>
  <si>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</si>
  <si>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</si>
  <si>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</si>
  <si>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</si>
  <si>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 and the environment</t>
  </si>
  <si>
    <t>3.1.10 Ethics and equity</t>
  </si>
  <si>
    <t>3.1.11 Economics and project management</t>
  </si>
  <si>
    <t>3.1.12 Life-long learning</t>
  </si>
  <si>
    <t xml:space="preserve">Instructor: </t>
  </si>
  <si>
    <t>Program: BSc in Mechanical Engineering</t>
  </si>
  <si>
    <t>GA</t>
  </si>
  <si>
    <t>Course</t>
  </si>
  <si>
    <t>3.1.4</t>
  </si>
  <si>
    <t>Applied</t>
  </si>
  <si>
    <t>3.1.12</t>
  </si>
  <si>
    <t>Lab #1 (FC)</t>
  </si>
  <si>
    <t>Lab #2 (BC)</t>
  </si>
  <si>
    <t/>
  </si>
  <si>
    <t>3.1.1</t>
  </si>
  <si>
    <t>3.1.2</t>
  </si>
  <si>
    <t>3.1.3</t>
  </si>
  <si>
    <t>3.1.5</t>
  </si>
  <si>
    <t>3.1.6</t>
  </si>
  <si>
    <t>3.1.7</t>
  </si>
  <si>
    <t>3.1.8</t>
  </si>
  <si>
    <t>3.1.9</t>
  </si>
  <si>
    <t>3.1.10</t>
  </si>
  <si>
    <t>3.1.11</t>
  </si>
  <si>
    <t>Instructor: C. Morton</t>
  </si>
  <si>
    <t>Course: -</t>
  </si>
  <si>
    <t>Instructor: S.T. Enns</t>
  </si>
  <si>
    <t>Final Exam Q1-20</t>
  </si>
  <si>
    <t>Final Exam Q21-41</t>
  </si>
  <si>
    <t>Final Exam Q41-50</t>
  </si>
  <si>
    <t>Instructor: A. Fazlirad</t>
  </si>
  <si>
    <t>Labs</t>
  </si>
  <si>
    <t>Instructor: P. Goldsmith</t>
  </si>
  <si>
    <t>Quiz #1</t>
  </si>
  <si>
    <t>Quiz #4</t>
  </si>
  <si>
    <t>Final Exam</t>
  </si>
  <si>
    <t>Instructor: S. Li</t>
  </si>
  <si>
    <t>Design Reports</t>
  </si>
  <si>
    <t>Project Team Assessments</t>
  </si>
  <si>
    <t>Design Fair</t>
  </si>
  <si>
    <t>Instructor: S. Kim</t>
  </si>
  <si>
    <t>Lab 4</t>
  </si>
  <si>
    <t>Lab 5</t>
  </si>
  <si>
    <t>Course: Self-efficacy</t>
  </si>
  <si>
    <t>Self-efficacy</t>
  </si>
  <si>
    <t>Introduced</t>
  </si>
  <si>
    <t>Developed</t>
  </si>
  <si>
    <t>Macro:</t>
  </si>
  <si>
    <t>R</t>
  </si>
  <si>
    <t>G</t>
  </si>
  <si>
    <t>1. Sort entire table on "Instruction List" (column E) Z-A</t>
  </si>
  <si>
    <t>2. Sort populated table on "R" (column B) smallest-to-largest</t>
  </si>
  <si>
    <t>Course: ENME 471 (W16)</t>
  </si>
  <si>
    <t>Course: ENGG 481 (W16)</t>
  </si>
  <si>
    <t>Course: ENME 461 (W16)</t>
  </si>
  <si>
    <t>Course: ENME 473 (W16)</t>
  </si>
  <si>
    <t>Course: ENME 538 (W16)</t>
  </si>
  <si>
    <t>Course: ENME 599 (W16)</t>
  </si>
  <si>
    <t>3. Plot as column chart (potentially more than one)</t>
  </si>
  <si>
    <t>Next Steps: (1) update ENME 471, (2) F15 data?, (3) include SDLRS, (4) resort and plot</t>
  </si>
  <si>
    <t>This spreadsheet is intended to be used to summarize graduate attributes collection across the entire program each year.</t>
  </si>
  <si>
    <t>1. Cut-and-paste the ICDT summary page for each course where graduate attributes collection occurred in the "Course-x" worksheets.</t>
  </si>
  <si>
    <t xml:space="preserve">   (a) when pasting, use Edit &gt; Paste Special, then select "values"</t>
  </si>
  <si>
    <t xml:space="preserve">   (b) ensure that the "Instruction Level" fields have been entered.</t>
  </si>
  <si>
    <t>2. Once all of the individual course summaries have been entered, they are automatically summarized in the "Summary" and the "Data" worksheets.</t>
  </si>
  <si>
    <t xml:space="preserve">   (a) Summary - please do not change this worksheet; it lists all graduate attributes results from the course summaries</t>
  </si>
  <si>
    <t xml:space="preserve">   (c) currently, the graduate attributes are reported as an average of the individual assessments</t>
  </si>
  <si>
    <t xml:space="preserve">   (b) Data - this worksheet is a duplicate of the "Summary" that is used to sort the data for presentation</t>
  </si>
  <si>
    <t>3. The "Data" worksheet can be used to prepare the data for presentation in a graphical format</t>
  </si>
  <si>
    <t xml:space="preserve">   (a) Sort entire table on "Instruction List" (column E) Z-A</t>
  </si>
  <si>
    <t xml:space="preserve">   (b) Sort populated table on "R" (column B) smallest-to-largest</t>
  </si>
  <si>
    <t xml:space="preserve">   (c) Plot as column chart (potentially more than one)</t>
  </si>
  <si>
    <t xml:space="preserve">   (d) Selected the data for plotting ("column" appears to work well for this)</t>
  </si>
  <si>
    <t>Course: SDLRS (F14)</t>
  </si>
  <si>
    <t>SDLRS</t>
  </si>
  <si>
    <t>ENME 471 (W16)</t>
  </si>
  <si>
    <t>ENGG 481 (W16)</t>
  </si>
  <si>
    <t>ENME 461 (W16)</t>
  </si>
  <si>
    <t>ENME 473 (W16)</t>
  </si>
  <si>
    <t>ENME 538 (W16)</t>
  </si>
  <si>
    <t>ENME 599 (W16)</t>
  </si>
  <si>
    <t>SDLRS (F14)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</si>
</sst>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6.xml"/><Relationship Id="rId20" Type="http://schemas.openxmlformats.org/officeDocument/2006/relationships/calcChain" Target="calcChain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Data!$C$11:$E$18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Data!$F$11:$F$18</c:f>
              <c:numCache>
                <c:formatCode>0.0%</c:formatCode>
                <c:ptCount val="8"/>
                <c:pt idx="0">
                  <c:v>0.0</c:v>
                </c:pt>
                <c:pt idx="1">
                  <c:v>0.0240963855421687</c:v>
                </c:pt>
                <c:pt idx="2">
                  <c:v>0.0</c:v>
                </c:pt>
                <c:pt idx="3">
                  <c:v>0.021978021978022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Data!$C$11:$E$18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Data!$G$11:$G$18</c:f>
              <c:numCache>
                <c:formatCode>0.0%</c:formatCode>
                <c:ptCount val="8"/>
                <c:pt idx="0">
                  <c:v>0.0333333333333333</c:v>
                </c:pt>
                <c:pt idx="1">
                  <c:v>0.0561770893096194</c:v>
                </c:pt>
                <c:pt idx="2">
                  <c:v>0.0333333333333333</c:v>
                </c:pt>
                <c:pt idx="3">
                  <c:v>0.0939560439560439</c:v>
                </c:pt>
                <c:pt idx="4">
                  <c:v>0.0</c:v>
                </c:pt>
                <c:pt idx="5">
                  <c:v>0.0222222222222222</c:v>
                </c:pt>
                <c:pt idx="6">
                  <c:v>0.0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Data!$H$10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Data!$C$11:$E$18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Data!$H$11:$H$18</c:f>
              <c:numCache>
                <c:formatCode>0.0%</c:formatCode>
                <c:ptCount val="8"/>
                <c:pt idx="0">
                  <c:v>0.0777777777777778</c:v>
                </c:pt>
                <c:pt idx="1">
                  <c:v>0.14443488238669</c:v>
                </c:pt>
                <c:pt idx="2">
                  <c:v>0.1</c:v>
                </c:pt>
                <c:pt idx="3">
                  <c:v>0.148901098901099</c:v>
                </c:pt>
                <c:pt idx="4">
                  <c:v>0.0</c:v>
                </c:pt>
                <c:pt idx="5">
                  <c:v>0.1</c:v>
                </c:pt>
                <c:pt idx="6">
                  <c:v>0.0</c:v>
                </c:pt>
                <c:pt idx="7">
                  <c:v>0.0777777777777778</c:v>
                </c:pt>
              </c:numCache>
            </c:numRef>
          </c:val>
        </c:ser>
        <c:ser>
          <c:idx val="3"/>
          <c:order val="3"/>
          <c:tx>
            <c:strRef>
              <c:f>Data!$I$10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Data!$C$11:$E$18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Data!$I$11:$I$18</c:f>
              <c:numCache>
                <c:formatCode>0.0%</c:formatCode>
                <c:ptCount val="8"/>
                <c:pt idx="0">
                  <c:v>0.611111111111111</c:v>
                </c:pt>
                <c:pt idx="1">
                  <c:v>0.196500286861733</c:v>
                </c:pt>
                <c:pt idx="2">
                  <c:v>0.588888888888889</c:v>
                </c:pt>
                <c:pt idx="3">
                  <c:v>0.31007326007326</c:v>
                </c:pt>
                <c:pt idx="4">
                  <c:v>0.0</c:v>
                </c:pt>
                <c:pt idx="5">
                  <c:v>0.522222222222222</c:v>
                </c:pt>
                <c:pt idx="6">
                  <c:v>0.167741935483871</c:v>
                </c:pt>
                <c:pt idx="7">
                  <c:v>0.511111111111111</c:v>
                </c:pt>
              </c:numCache>
            </c:numRef>
          </c:val>
        </c:ser>
        <c:ser>
          <c:idx val="4"/>
          <c:order val="4"/>
          <c:tx>
            <c:strRef>
              <c:f>Data!$J$10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Data!$C$11:$E$18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Data!$J$11:$J$18</c:f>
              <c:numCache>
                <c:formatCode>0.0%</c:formatCode>
                <c:ptCount val="8"/>
                <c:pt idx="0">
                  <c:v>0.277777777777778</c:v>
                </c:pt>
                <c:pt idx="1">
                  <c:v>0.57879135589979</c:v>
                </c:pt>
                <c:pt idx="2">
                  <c:v>0.266666666666667</c:v>
                </c:pt>
                <c:pt idx="3">
                  <c:v>0.425091575091575</c:v>
                </c:pt>
                <c:pt idx="4">
                  <c:v>1.0</c:v>
                </c:pt>
                <c:pt idx="5">
                  <c:v>0.344444444444444</c:v>
                </c:pt>
                <c:pt idx="6">
                  <c:v>0.832258064516129</c:v>
                </c:pt>
                <c:pt idx="7">
                  <c:v>0.366666666666667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09016"/>
        <c:axId val="2117312072"/>
      </c:barChart>
      <c:catAx>
        <c:axId val="211730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12072"/>
        <c:crosses val="autoZero"/>
        <c:auto val="1"/>
        <c:lblAlgn val="ctr"/>
        <c:lblOffset val="100"/>
        <c:noMultiLvlLbl val="0"/>
      </c:catAx>
      <c:valAx>
        <c:axId val="21173120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730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Data!$C$19:$E$26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Data!$F$19:$F$26</c:f>
              <c:numCache>
                <c:formatCode>0.0%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Data!$C$19:$E$26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Data!$G$19:$G$26</c:f>
              <c:numCache>
                <c:formatCode>0.0%</c:formatCode>
                <c:ptCount val="8"/>
                <c:pt idx="0">
                  <c:v>0.0459770114942529</c:v>
                </c:pt>
                <c:pt idx="1">
                  <c:v>0.0333333333333333</c:v>
                </c:pt>
                <c:pt idx="2">
                  <c:v>0.0064516129032258</c:v>
                </c:pt>
                <c:pt idx="3">
                  <c:v>0.025</c:v>
                </c:pt>
                <c:pt idx="4">
                  <c:v>0.0274725274725275</c:v>
                </c:pt>
                <c:pt idx="5">
                  <c:v>0.0</c:v>
                </c:pt>
                <c:pt idx="6">
                  <c:v>0.05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Data!$H$10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Data!$C$19:$E$26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Data!$H$19:$H$26</c:f>
              <c:numCache>
                <c:formatCode>0.0%</c:formatCode>
                <c:ptCount val="8"/>
                <c:pt idx="0">
                  <c:v>0.0114942528735632</c:v>
                </c:pt>
                <c:pt idx="1">
                  <c:v>0.122222222222222</c:v>
                </c:pt>
                <c:pt idx="2">
                  <c:v>0.0064516129032258</c:v>
                </c:pt>
                <c:pt idx="3">
                  <c:v>0.1</c:v>
                </c:pt>
                <c:pt idx="4">
                  <c:v>0.022039072039072</c:v>
                </c:pt>
                <c:pt idx="5">
                  <c:v>0.0</c:v>
                </c:pt>
                <c:pt idx="6">
                  <c:v>0.0916666666666666</c:v>
                </c:pt>
                <c:pt idx="7">
                  <c:v>0.133333333333333</c:v>
                </c:pt>
              </c:numCache>
            </c:numRef>
          </c:val>
        </c:ser>
        <c:ser>
          <c:idx val="3"/>
          <c:order val="3"/>
          <c:tx>
            <c:strRef>
              <c:f>Data!$I$10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Data!$C$19:$E$26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Data!$I$19:$I$26</c:f>
              <c:numCache>
                <c:formatCode>0.0%</c:formatCode>
                <c:ptCount val="8"/>
                <c:pt idx="0">
                  <c:v>0.103448275862069</c:v>
                </c:pt>
                <c:pt idx="1">
                  <c:v>0.4</c:v>
                </c:pt>
                <c:pt idx="2">
                  <c:v>0.0709677419354839</c:v>
                </c:pt>
                <c:pt idx="3">
                  <c:v>0.491666666666667</c:v>
                </c:pt>
                <c:pt idx="4">
                  <c:v>0.0166666666666667</c:v>
                </c:pt>
                <c:pt idx="5">
                  <c:v>0.0516129032258064</c:v>
                </c:pt>
                <c:pt idx="6">
                  <c:v>0.35</c:v>
                </c:pt>
                <c:pt idx="7">
                  <c:v>0.411111111111111</c:v>
                </c:pt>
              </c:numCache>
            </c:numRef>
          </c:val>
        </c:ser>
        <c:ser>
          <c:idx val="4"/>
          <c:order val="4"/>
          <c:tx>
            <c:strRef>
              <c:f>Data!$J$10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Data!$C$19:$E$26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Data!$J$19:$J$26</c:f>
              <c:numCache>
                <c:formatCode>0.0%</c:formatCode>
                <c:ptCount val="8"/>
                <c:pt idx="0">
                  <c:v>0.839080459770115</c:v>
                </c:pt>
                <c:pt idx="1">
                  <c:v>0.422222222222222</c:v>
                </c:pt>
                <c:pt idx="2">
                  <c:v>0.916129032258064</c:v>
                </c:pt>
                <c:pt idx="3">
                  <c:v>0.358333333333333</c:v>
                </c:pt>
                <c:pt idx="4">
                  <c:v>0.933821733821734</c:v>
                </c:pt>
                <c:pt idx="5">
                  <c:v>0.948387096774193</c:v>
                </c:pt>
                <c:pt idx="6">
                  <c:v>0.483333333333333</c:v>
                </c:pt>
                <c:pt idx="7">
                  <c:v>0.422222222222222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75768"/>
        <c:axId val="2142778824"/>
      </c:barChart>
      <c:catAx>
        <c:axId val="21427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78824"/>
        <c:crosses val="autoZero"/>
        <c:auto val="1"/>
        <c:lblAlgn val="ctr"/>
        <c:lblOffset val="100"/>
        <c:noMultiLvlLbl val="0"/>
      </c:catAx>
      <c:valAx>
        <c:axId val="2142778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4277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Data!$C$27:$E$33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Data!$F$27:$F$33</c:f>
              <c:numCache>
                <c:formatCode>0.0%</c:formatCode>
                <c:ptCount val="7"/>
                <c:pt idx="0">
                  <c:v>0.037037037037037</c:v>
                </c:pt>
                <c:pt idx="1">
                  <c:v>0.0111111111111111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0.016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Data!$C$27:$E$33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Data!$G$27:$G$33</c:f>
              <c:numCache>
                <c:formatCode>0.0%</c:formatCode>
                <c:ptCount val="7"/>
                <c:pt idx="0">
                  <c:v>0.0972222222222222</c:v>
                </c:pt>
                <c:pt idx="1">
                  <c:v>0.0222222222222222</c:v>
                </c:pt>
                <c:pt idx="2">
                  <c:v>0.0222222222222222</c:v>
                </c:pt>
                <c:pt idx="3">
                  <c:v>0.0</c:v>
                </c:pt>
                <c:pt idx="4">
                  <c:v>0.0333333333333333</c:v>
                </c:pt>
                <c:pt idx="5">
                  <c:v>0.124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Data!$H$10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Data!$C$27:$E$33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Data!$H$27:$H$33</c:f>
              <c:numCache>
                <c:formatCode>0.0%</c:formatCode>
                <c:ptCount val="7"/>
                <c:pt idx="0">
                  <c:v>0.166666666666667</c:v>
                </c:pt>
                <c:pt idx="1">
                  <c:v>0.133333333333333</c:v>
                </c:pt>
                <c:pt idx="2">
                  <c:v>0.0666666666666667</c:v>
                </c:pt>
                <c:pt idx="3">
                  <c:v>0.0</c:v>
                </c:pt>
                <c:pt idx="4">
                  <c:v>0.1</c:v>
                </c:pt>
                <c:pt idx="5">
                  <c:v>0.366</c:v>
                </c:pt>
                <c:pt idx="6">
                  <c:v>0.122222222222222</c:v>
                </c:pt>
              </c:numCache>
            </c:numRef>
          </c:val>
        </c:ser>
        <c:ser>
          <c:idx val="3"/>
          <c:order val="3"/>
          <c:tx>
            <c:strRef>
              <c:f>Data!$I$10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Data!$C$27:$E$33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Data!$I$27:$I$33</c:f>
              <c:numCache>
                <c:formatCode>0.0%</c:formatCode>
                <c:ptCount val="7"/>
                <c:pt idx="0">
                  <c:v>0.25</c:v>
                </c:pt>
                <c:pt idx="1">
                  <c:v>0.433333333333333</c:v>
                </c:pt>
                <c:pt idx="2">
                  <c:v>0.433333333333333</c:v>
                </c:pt>
                <c:pt idx="3">
                  <c:v>0.032258064516129</c:v>
                </c:pt>
                <c:pt idx="4">
                  <c:v>0.466666666666667</c:v>
                </c:pt>
                <c:pt idx="5">
                  <c:v>0.382</c:v>
                </c:pt>
                <c:pt idx="6">
                  <c:v>0.4</c:v>
                </c:pt>
              </c:numCache>
            </c:numRef>
          </c:val>
        </c:ser>
        <c:ser>
          <c:idx val="4"/>
          <c:order val="4"/>
          <c:tx>
            <c:strRef>
              <c:f>Data!$J$10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Data!$C$27:$E$33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Data!$J$27:$J$33</c:f>
              <c:numCache>
                <c:formatCode>0.0%</c:formatCode>
                <c:ptCount val="7"/>
                <c:pt idx="0">
                  <c:v>0.449074074074074</c:v>
                </c:pt>
                <c:pt idx="1">
                  <c:v>0.366666666666667</c:v>
                </c:pt>
                <c:pt idx="2">
                  <c:v>0.455555555555556</c:v>
                </c:pt>
                <c:pt idx="3">
                  <c:v>0.967741935483871</c:v>
                </c:pt>
                <c:pt idx="4">
                  <c:v>0.377777777777778</c:v>
                </c:pt>
                <c:pt idx="5">
                  <c:v>0.113</c:v>
                </c:pt>
                <c:pt idx="6">
                  <c:v>0.444444444444444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60920"/>
        <c:axId val="2107851592"/>
      </c:barChart>
      <c:catAx>
        <c:axId val="210786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1592"/>
        <c:crosses val="autoZero"/>
        <c:auto val="1"/>
        <c:lblAlgn val="ctr"/>
        <c:lblOffset val="100"/>
        <c:noMultiLvlLbl val="0"/>
      </c:catAx>
      <c:valAx>
        <c:axId val="21078515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86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5" sqref="A15"/>
    </sheetView>
  </sheetViews>
  <sheetFormatPr baseColWidth="10" defaultRowHeight="15" x14ac:dyDescent="0"/>
  <sheetData>
    <row r="1" spans="1:1">
      <c r="A1" s="1" t="s">
        <v>0</v>
      </c>
    </row>
    <row r="3" spans="1:1">
      <c r="A3" t="s">
        <v>79</v>
      </c>
    </row>
    <row r="4" spans="1:1">
      <c r="A4" s="11" t="s">
        <v>80</v>
      </c>
    </row>
    <row r="5" spans="1:1">
      <c r="A5" s="11" t="s">
        <v>81</v>
      </c>
    </row>
    <row r="6" spans="1:1">
      <c r="A6" s="11" t="s">
        <v>82</v>
      </c>
    </row>
    <row r="7" spans="1:1">
      <c r="A7" s="11" t="s">
        <v>85</v>
      </c>
    </row>
    <row r="8" spans="1:1">
      <c r="A8" s="11" t="s">
        <v>83</v>
      </c>
    </row>
    <row r="9" spans="1:1">
      <c r="A9" s="11" t="s">
        <v>84</v>
      </c>
    </row>
    <row r="10" spans="1:1">
      <c r="A10" s="11" t="s">
        <v>86</v>
      </c>
    </row>
    <row r="11" spans="1:1">
      <c r="A11" s="11" t="s">
        <v>87</v>
      </c>
    </row>
    <row r="12" spans="1:1">
      <c r="A12" s="11" t="s">
        <v>88</v>
      </c>
    </row>
    <row r="13" spans="1:1">
      <c r="A13" s="11" t="s">
        <v>89</v>
      </c>
    </row>
    <row r="14" spans="1:1">
      <c r="A14" s="11" t="s">
        <v>90</v>
      </c>
    </row>
    <row r="15" spans="1:1">
      <c r="A15" s="11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67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62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63</v>
      </c>
      <c r="E16" t="s">
        <v>28</v>
      </c>
      <c r="F16" s="4">
        <v>0</v>
      </c>
      <c r="G16" s="4">
        <v>3.3333333333333333E-2</v>
      </c>
      <c r="H16" s="4">
        <v>7.7777777777777779E-2</v>
      </c>
      <c r="I16" s="4">
        <v>0.61111111111111116</v>
      </c>
      <c r="J16" s="4">
        <v>0.27777777777777779</v>
      </c>
      <c r="K16" s="4"/>
      <c r="L16" s="6">
        <f>IF(E16="Introduced",1,IF(E16="Developed",2,IF(E16="Applied",3,0)))</f>
        <v>3</v>
      </c>
      <c r="M16" t="str">
        <f>IF(MAX(L16:L18)=3,"Applied",IF(MAX(L16:L18)=2,"Developed",IF(MAX(L16:L18)=1,"Introduced","")))</f>
        <v>Applied</v>
      </c>
      <c r="N16" s="4">
        <f>IF(OR($A16&lt;&gt;"-",$A17&lt;&gt;"-",$A18&lt;&gt;"-"),AVERAGE(F16:F18),"")</f>
        <v>0</v>
      </c>
      <c r="O16" s="4">
        <f>IF(OR($A16&lt;&gt;"-",$A17&lt;&gt;"-",$A18&lt;&gt;"-"),AVERAGE(G16:G18),"")</f>
        <v>3.3333333333333333E-2</v>
      </c>
      <c r="P16" s="4">
        <f>IF(OR($A16&lt;&gt;"-",$A17&lt;&gt;"-",$A18&lt;&gt;"-"),AVERAGE(H16:H18),"")</f>
        <v>7.7777777777777779E-2</v>
      </c>
      <c r="Q16" s="4">
        <f>IF(OR($A16&lt;&gt;"-",$A17&lt;&gt;"-",$A18&lt;&gt;"-"),AVERAGE(I16:I18),"")</f>
        <v>0.61111111111111116</v>
      </c>
      <c r="R16" s="4">
        <f>IF(OR($A16&lt;&gt;"-",$A17&lt;&gt;"-",$A18&lt;&gt;"-"),AVERAGE(J16:J18),"")</f>
        <v>0.27777777777777779</v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63</v>
      </c>
      <c r="E23" t="s">
        <v>28</v>
      </c>
      <c r="F23" s="4">
        <v>0</v>
      </c>
      <c r="G23" s="4">
        <v>3.3333333333333333E-2</v>
      </c>
      <c r="H23" s="4">
        <v>0.1</v>
      </c>
      <c r="I23" s="4">
        <v>0.58888888888888891</v>
      </c>
      <c r="J23" s="4">
        <v>0.26666666666666666</v>
      </c>
      <c r="K23" s="4"/>
      <c r="L23" s="6">
        <f>IF(E23="Introduced",1,IF(E23="Developed",2,IF(E23="Applied",3,0)))</f>
        <v>3</v>
      </c>
      <c r="M23" t="str">
        <f>IF(MAX(L23:L25)=3,"Applied",IF(MAX(L23:L25)=2,"Developed",IF(MAX(L23:L25)=1,"Introduced","")))</f>
        <v>Applied</v>
      </c>
      <c r="N23" s="4">
        <f>IF(OR($A23&lt;&gt;"-",$A24&lt;&gt;"-",$A25&lt;&gt;"-"),AVERAGE(F23:F25),"")</f>
        <v>0</v>
      </c>
      <c r="O23" s="4">
        <f>IF(OR($A23&lt;&gt;"-",$A24&lt;&gt;"-",$A25&lt;&gt;"-"),AVERAGE(G23:G25),"")</f>
        <v>3.3333333333333333E-2</v>
      </c>
      <c r="P23" s="4">
        <f>IF(OR($A23&lt;&gt;"-",$A24&lt;&gt;"-",$A25&lt;&gt;"-"),AVERAGE(H23:H25),"")</f>
        <v>0.1</v>
      </c>
      <c r="Q23" s="4">
        <f>IF(OR($A23&lt;&gt;"-",$A24&lt;&gt;"-",$A25&lt;&gt;"-"),AVERAGE(I23:I25),"")</f>
        <v>0.58888888888888891</v>
      </c>
      <c r="R23" s="4">
        <f>IF(OR($A23&lt;&gt;"-",$A24&lt;&gt;"-",$A25&lt;&gt;"-"),AVERAGE(J23:J25),"")</f>
        <v>0.26666666666666666</v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63</v>
      </c>
      <c r="E30" t="s">
        <v>28</v>
      </c>
      <c r="F30" s="4">
        <v>0</v>
      </c>
      <c r="G30" s="4">
        <v>2.2222222222222223E-2</v>
      </c>
      <c r="H30" s="4">
        <v>0.1</v>
      </c>
      <c r="I30" s="4">
        <v>0.52222222222222225</v>
      </c>
      <c r="J30" s="4">
        <v>0.34444444444444444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2.2222222222222223E-2</v>
      </c>
      <c r="P30" s="4">
        <f>IF(OR($A30&lt;&gt;"-",$A31&lt;&gt;"-",$A32&lt;&gt;"-"),AVERAGE(H30:H32),"")</f>
        <v>0.1</v>
      </c>
      <c r="Q30" s="4">
        <f>IF(OR($A30&lt;&gt;"-",$A31&lt;&gt;"-",$A32&lt;&gt;"-"),AVERAGE(I30:I32),"")</f>
        <v>0.52222222222222225</v>
      </c>
      <c r="R30" s="4">
        <f>IF(OR($A30&lt;&gt;"-",$A31&lt;&gt;"-",$A32&lt;&gt;"-"),AVERAGE(J30:J32),"")</f>
        <v>0.34444444444444444</v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63</v>
      </c>
      <c r="E37" t="s">
        <v>28</v>
      </c>
      <c r="F37" s="4">
        <v>0</v>
      </c>
      <c r="G37" s="4">
        <v>1.1111111111111112E-2</v>
      </c>
      <c r="H37" s="4">
        <v>7.7777777777777779E-2</v>
      </c>
      <c r="I37" s="4">
        <v>0.51111111111111107</v>
      </c>
      <c r="J37" s="4">
        <v>0.36666666666666664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1.1111111111111112E-2</v>
      </c>
      <c r="P37" s="4">
        <f>IF(OR($A37&lt;&gt;"-",$A38&lt;&gt;"-",$A39&lt;&gt;"-"),AVERAGE(H37:H39),"")</f>
        <v>7.7777777777777779E-2</v>
      </c>
      <c r="Q37" s="4">
        <f>IF(OR($A37&lt;&gt;"-",$A38&lt;&gt;"-",$A39&lt;&gt;"-"),AVERAGE(I37:I39),"")</f>
        <v>0.51111111111111107</v>
      </c>
      <c r="R37" s="4">
        <f>IF(OR($A37&lt;&gt;"-",$A38&lt;&gt;"-",$A39&lt;&gt;"-"),AVERAGE(J37:J39),"")</f>
        <v>0.36666666666666664</v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63</v>
      </c>
      <c r="E44" t="s">
        <v>28</v>
      </c>
      <c r="F44" s="4">
        <v>0</v>
      </c>
      <c r="G44" s="4">
        <v>3.3333333333333333E-2</v>
      </c>
      <c r="H44" s="4">
        <v>0.12222222222222222</v>
      </c>
      <c r="I44" s="4">
        <v>0.4</v>
      </c>
      <c r="J44" s="4">
        <v>0.42222222222222222</v>
      </c>
      <c r="K44" s="4"/>
      <c r="L44" s="6">
        <f>IF(E44="Introduced",1,IF(E44="Developed",2,IF(E44="Applied",3,0)))</f>
        <v>3</v>
      </c>
      <c r="M44" t="str">
        <f>IF(MAX(L44:L46)=3,"Applied",IF(MAX(L44:L46)=2,"Developed",IF(MAX(L44:L46)=1,"Introduced","")))</f>
        <v>Applied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3.3333333333333333E-2</v>
      </c>
      <c r="P44" s="4">
        <f>IF(OR($A44&lt;&gt;"-",$A45&lt;&gt;"-",$A46&lt;&gt;"-"),AVERAGE(H44:H46),"")</f>
        <v>0.12222222222222222</v>
      </c>
      <c r="Q44" s="4">
        <f>IF(OR($A44&lt;&gt;"-",$A45&lt;&gt;"-",$A46&lt;&gt;"-"),AVERAGE(I44:I46),"")</f>
        <v>0.4</v>
      </c>
      <c r="R44" s="4">
        <f>IF(OR($A44&lt;&gt;"-",$A45&lt;&gt;"-",$A46&lt;&gt;"-"),AVERAGE(J44:J46),"")</f>
        <v>0.42222222222222222</v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63</v>
      </c>
      <c r="E51" t="s">
        <v>28</v>
      </c>
      <c r="F51" s="4">
        <v>0</v>
      </c>
      <c r="G51" s="4">
        <v>2.5000000000000001E-2</v>
      </c>
      <c r="H51" s="4">
        <v>0.1</v>
      </c>
      <c r="I51" s="4">
        <v>0.49166666666666664</v>
      </c>
      <c r="J51" s="4">
        <v>0.35833333333333334</v>
      </c>
      <c r="K51" s="4"/>
      <c r="L51" s="6">
        <f>IF(E51="Introduced",1,IF(E51="Developed",2,IF(E51="Applied",3,0)))</f>
        <v>3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2.5000000000000001E-2</v>
      </c>
      <c r="P51" s="4">
        <f>IF(OR($A51&lt;&gt;"-",$A52&lt;&gt;"-",$A53&lt;&gt;"-"),AVERAGE(H51:H53),"")</f>
        <v>0.1</v>
      </c>
      <c r="Q51" s="4">
        <f>IF(OR($A51&lt;&gt;"-",$A52&lt;&gt;"-",$A53&lt;&gt;"-"),AVERAGE(I51:I53),"")</f>
        <v>0.49166666666666664</v>
      </c>
      <c r="R51" s="4">
        <f>IF(OR($A51&lt;&gt;"-",$A52&lt;&gt;"-",$A53&lt;&gt;"-"),AVERAGE(J51:J53),"")</f>
        <v>0.35833333333333334</v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63</v>
      </c>
      <c r="E58" t="s">
        <v>28</v>
      </c>
      <c r="F58" s="4">
        <v>0</v>
      </c>
      <c r="G58" s="4">
        <v>0.05</v>
      </c>
      <c r="H58" s="4">
        <v>9.166666666666666E-2</v>
      </c>
      <c r="I58" s="4">
        <v>0.35</v>
      </c>
      <c r="J58" s="4">
        <v>0.48333333333333334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0.05</v>
      </c>
      <c r="P58" s="4">
        <f>IF(OR($A58&lt;&gt;"-",$A59&lt;&gt;"-",$A60&lt;&gt;"-"),AVERAGE(H58:H60),"")</f>
        <v>9.166666666666666E-2</v>
      </c>
      <c r="Q58" s="4">
        <f>IF(OR($A58&lt;&gt;"-",$A59&lt;&gt;"-",$A60&lt;&gt;"-"),AVERAGE(I58:I60),"")</f>
        <v>0.35</v>
      </c>
      <c r="R58" s="4">
        <f>IF(OR($A58&lt;&gt;"-",$A59&lt;&gt;"-",$A60&lt;&gt;"-"),AVERAGE(J58:J60),"")</f>
        <v>0.48333333333333334</v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63</v>
      </c>
      <c r="E65" t="s">
        <v>28</v>
      </c>
      <c r="F65" s="4">
        <v>0</v>
      </c>
      <c r="G65" s="4">
        <v>1.1111111111111112E-2</v>
      </c>
      <c r="H65" s="4">
        <v>0.13333333333333333</v>
      </c>
      <c r="I65" s="4">
        <v>0.41111111111111109</v>
      </c>
      <c r="J65" s="4">
        <v>0.42222222222222222</v>
      </c>
      <c r="K65" s="4"/>
      <c r="L65" s="6">
        <f>IF(E65="Introduced",1,IF(E65="Developed",2,IF(E65="Applied",3,0)))</f>
        <v>3</v>
      </c>
      <c r="M65" t="str">
        <f>IF(MAX(L65:L67)=3,"Applied",IF(MAX(L65:L67)=2,"Developed",IF(MAX(L65:L67)=1,"Introduced","")))</f>
        <v>Applied</v>
      </c>
      <c r="N65" s="4">
        <f>IF(OR($A65&lt;&gt;"-",$A66&lt;&gt;"-",$A67&lt;&gt;"-"),AVERAGE(F65:F67),"")</f>
        <v>0</v>
      </c>
      <c r="O65" s="4">
        <f>IF(OR($A65&lt;&gt;"-",$A66&lt;&gt;"-",$A67&lt;&gt;"-"),AVERAGE(G65:G67),"")</f>
        <v>1.1111111111111112E-2</v>
      </c>
      <c r="P65" s="4">
        <f>IF(OR($A65&lt;&gt;"-",$A66&lt;&gt;"-",$A67&lt;&gt;"-"),AVERAGE(H65:H67),"")</f>
        <v>0.13333333333333333</v>
      </c>
      <c r="Q65" s="4">
        <f>IF(OR($A65&lt;&gt;"-",$A66&lt;&gt;"-",$A67&lt;&gt;"-"),AVERAGE(I65:I67),"")</f>
        <v>0.41111111111111109</v>
      </c>
      <c r="R65" s="4">
        <f>IF(OR($A65&lt;&gt;"-",$A66&lt;&gt;"-",$A67&lt;&gt;"-"),AVERAGE(J65:J67),"")</f>
        <v>0.42222222222222222</v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63</v>
      </c>
      <c r="E72" t="s">
        <v>28</v>
      </c>
      <c r="F72" s="4">
        <v>1.1111111111111112E-2</v>
      </c>
      <c r="G72" s="4">
        <v>2.2222222222222223E-2</v>
      </c>
      <c r="H72" s="4">
        <v>0.13333333333333333</v>
      </c>
      <c r="I72" s="4">
        <v>0.43333333333333335</v>
      </c>
      <c r="J72" s="4">
        <v>0.36666666666666664</v>
      </c>
      <c r="K72" s="4"/>
      <c r="L72" s="6">
        <f>IF(E72="Introduced",1,IF(E72="Developed",2,IF(E72="Applied",3,0)))</f>
        <v>3</v>
      </c>
      <c r="M72" t="str">
        <f>IF(MAX(L72:L74)=3,"Applied",IF(MAX(L72:L74)=2,"Developed",IF(MAX(L72:L74)=1,"Introduced","")))</f>
        <v>Applied</v>
      </c>
      <c r="N72" s="4">
        <f>IF(OR($A72&lt;&gt;"-",$A73&lt;&gt;"-",$A74&lt;&gt;"-"),AVERAGE(F72:F74),"")</f>
        <v>1.1111111111111112E-2</v>
      </c>
      <c r="O72" s="4">
        <f>IF(OR($A72&lt;&gt;"-",$A73&lt;&gt;"-",$A74&lt;&gt;"-"),AVERAGE(G72:G74),"")</f>
        <v>2.2222222222222223E-2</v>
      </c>
      <c r="P72" s="4">
        <f>IF(OR($A72&lt;&gt;"-",$A73&lt;&gt;"-",$A74&lt;&gt;"-"),AVERAGE(H72:H74),"")</f>
        <v>0.13333333333333333</v>
      </c>
      <c r="Q72" s="4">
        <f>IF(OR($A72&lt;&gt;"-",$A73&lt;&gt;"-",$A74&lt;&gt;"-"),AVERAGE(I72:I74),"")</f>
        <v>0.43333333333333335</v>
      </c>
      <c r="R72" s="4">
        <f>IF(OR($A72&lt;&gt;"-",$A73&lt;&gt;"-",$A74&lt;&gt;"-"),AVERAGE(J72:J74),"")</f>
        <v>0.36666666666666664</v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63</v>
      </c>
      <c r="E79" t="s">
        <v>28</v>
      </c>
      <c r="F79" s="4">
        <v>0</v>
      </c>
      <c r="G79" s="4">
        <v>2.2222222222222223E-2</v>
      </c>
      <c r="H79" s="4">
        <v>6.6666666666666666E-2</v>
      </c>
      <c r="I79" s="4">
        <v>0.43333333333333335</v>
      </c>
      <c r="J79" s="4">
        <v>0.45555555555555555</v>
      </c>
      <c r="K79" s="4"/>
      <c r="L79" s="6">
        <f>IF(E79="Introduced",1,IF(E79="Developed",2,IF(E79="Applied",3,0)))</f>
        <v>3</v>
      </c>
      <c r="M79" t="str">
        <f>IF(MAX(L79:L81)=3,"Applied",IF(MAX(L79:L81)=2,"Developed",IF(MAX(L79:L81)=1,"Introduced","")))</f>
        <v>Applied</v>
      </c>
      <c r="N79" s="4">
        <f>IF(OR($A79&lt;&gt;"-",$A80&lt;&gt;"-",$A81&lt;&gt;"-"),AVERAGE(F79:F81),"")</f>
        <v>0</v>
      </c>
      <c r="O79" s="4">
        <f>IF(OR($A79&lt;&gt;"-",$A80&lt;&gt;"-",$A81&lt;&gt;"-"),AVERAGE(G79:G81),"")</f>
        <v>2.2222222222222223E-2</v>
      </c>
      <c r="P79" s="4">
        <f>IF(OR($A79&lt;&gt;"-",$A80&lt;&gt;"-",$A81&lt;&gt;"-"),AVERAGE(H79:H81),"")</f>
        <v>6.6666666666666666E-2</v>
      </c>
      <c r="Q79" s="4">
        <f>IF(OR($A79&lt;&gt;"-",$A80&lt;&gt;"-",$A81&lt;&gt;"-"),AVERAGE(I79:I81),"")</f>
        <v>0.43333333333333335</v>
      </c>
      <c r="R79" s="4">
        <f>IF(OR($A79&lt;&gt;"-",$A80&lt;&gt;"-",$A81&lt;&gt;"-"),AVERAGE(J79:J81),"")</f>
        <v>0.45555555555555555</v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63</v>
      </c>
      <c r="E86" t="s">
        <v>28</v>
      </c>
      <c r="F86" s="4">
        <v>0</v>
      </c>
      <c r="G86" s="4">
        <v>3.3333333333333333E-2</v>
      </c>
      <c r="H86" s="4">
        <v>0.1</v>
      </c>
      <c r="I86" s="4">
        <v>0.46666666666666667</v>
      </c>
      <c r="J86" s="4">
        <v>0.37777777777777777</v>
      </c>
      <c r="K86" s="4"/>
      <c r="L86" s="6">
        <f>IF(E86="Introduced",1,IF(E86="Developed",2,IF(E86="Applied",3,0)))</f>
        <v>3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3.3333333333333333E-2</v>
      </c>
      <c r="P86" s="4">
        <f>IF(OR($A86&lt;&gt;"-",$A87&lt;&gt;"-",$A88&lt;&gt;"-"),AVERAGE(H86:H88),"")</f>
        <v>0.1</v>
      </c>
      <c r="Q86" s="4">
        <f>IF(OR($A86&lt;&gt;"-",$A87&lt;&gt;"-",$A88&lt;&gt;"-"),AVERAGE(I86:I88),"")</f>
        <v>0.46666666666666667</v>
      </c>
      <c r="R86" s="4">
        <f>IF(OR($A86&lt;&gt;"-",$A87&lt;&gt;"-",$A88&lt;&gt;"-"),AVERAGE(J86:J88),"")</f>
        <v>0.37777777777777777</v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63</v>
      </c>
      <c r="E93" t="s">
        <v>28</v>
      </c>
      <c r="F93" s="4">
        <v>0</v>
      </c>
      <c r="G93" s="4">
        <v>0</v>
      </c>
      <c r="H93" s="4">
        <v>0.12222222222222222</v>
      </c>
      <c r="I93" s="4">
        <v>0.4</v>
      </c>
      <c r="J93" s="4">
        <v>0.44444444444444442</v>
      </c>
      <c r="K93" s="4"/>
      <c r="L93" s="6">
        <f>IF(E93="Introduced",1,IF(E93="Developed",2,IF(E93="Applied",3,0)))</f>
        <v>3</v>
      </c>
      <c r="M93" t="str">
        <f>IF(MAX(L93:L95)=3,"Applied",IF(MAX(L93:L95)=2,"Developed",IF(MAX(L93:L95)=1,"Introduced","")))</f>
        <v>Applied</v>
      </c>
      <c r="N93" s="4">
        <f>IF(OR($A93&lt;&gt;"-",$A94&lt;&gt;"-",$A95&lt;&gt;"-"),AVERAGE(F93:F95),"")</f>
        <v>0</v>
      </c>
      <c r="O93" s="4">
        <f>IF(OR($A93&lt;&gt;"-",$A94&lt;&gt;"-",$A95&lt;&gt;"-"),AVERAGE(G93:G95),"")</f>
        <v>0</v>
      </c>
      <c r="P93" s="4">
        <f>IF(OR($A93&lt;&gt;"-",$A94&lt;&gt;"-",$A95&lt;&gt;"-"),AVERAGE(H93:H95),"")</f>
        <v>0.12222222222222222</v>
      </c>
      <c r="Q93" s="4">
        <f>IF(OR($A93&lt;&gt;"-",$A94&lt;&gt;"-",$A95&lt;&gt;"-"),AVERAGE(I93:I95),"")</f>
        <v>0.4</v>
      </c>
      <c r="R93" s="4">
        <f>IF(OR($A93&lt;&gt;"-",$A94&lt;&gt;"-",$A95&lt;&gt;"-"),AVERAGE(J93:J95),"")</f>
        <v>0.44444444444444442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83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92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93</v>
      </c>
      <c r="E93" t="s">
        <v>65</v>
      </c>
      <c r="F93" s="4">
        <v>1.6E-2</v>
      </c>
      <c r="G93" s="4">
        <v>0.124</v>
      </c>
      <c r="H93" s="4">
        <v>0.36599999999999999</v>
      </c>
      <c r="I93" s="4">
        <v>0.38200000000000001</v>
      </c>
      <c r="J93" s="4">
        <v>0.113</v>
      </c>
      <c r="K93" s="4"/>
      <c r="L93" s="6">
        <f>IF(E93="Introduced",1,IF(E93="Developed",2,IF(E93="Applied",3,0)))</f>
        <v>2</v>
      </c>
      <c r="M93" t="str">
        <f>IF(MAX(L93:L95)=3,"Applied",IF(MAX(L93:L95)=2,"Developed",IF(MAX(L93:L95)=1,"Introduced","")))</f>
        <v>Developed</v>
      </c>
      <c r="N93" s="4">
        <f>IF(OR($A93&lt;&gt;"-",$A94&lt;&gt;"-",$A95&lt;&gt;"-"),AVERAGE(F93:F95),"")</f>
        <v>1.6E-2</v>
      </c>
      <c r="O93" s="4">
        <f>IF(OR($A93&lt;&gt;"-",$A94&lt;&gt;"-",$A95&lt;&gt;"-"),AVERAGE(G93:G95),"")</f>
        <v>0.124</v>
      </c>
      <c r="P93" s="4">
        <f>IF(OR($A93&lt;&gt;"-",$A94&lt;&gt;"-",$A95&lt;&gt;"-"),AVERAGE(H93:H95),"")</f>
        <v>0.36599999999999999</v>
      </c>
      <c r="Q93" s="4">
        <f>IF(OR($A93&lt;&gt;"-",$A94&lt;&gt;"-",$A95&lt;&gt;"-"),AVERAGE(I93:I95),"")</f>
        <v>0.38200000000000001</v>
      </c>
      <c r="R93" s="4">
        <f>IF(OR($A93&lt;&gt;"-",$A94&lt;&gt;"-",$A95&lt;&gt;"-"),AVERAGE(J93:J95),"")</f>
        <v>0.113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8.83203125" defaultRowHeight="15" x14ac:dyDescent="0"/>
  <cols>
    <col min="1" max="1" width="7.5" customWidth="1"/>
    <col min="2" max="2" width="15.1640625" bestFit="1" customWidth="1"/>
    <col min="3" max="3" width="14.6640625" bestFit="1" customWidth="1"/>
  </cols>
  <sheetData>
    <row r="1" spans="1:8">
      <c r="A1" s="1" t="s">
        <v>0</v>
      </c>
    </row>
    <row r="2" spans="1:8">
      <c r="A2" t="s">
        <v>24</v>
      </c>
    </row>
    <row r="4" spans="1:8">
      <c r="A4" t="s">
        <v>78</v>
      </c>
    </row>
    <row r="6" spans="1:8">
      <c r="A6" s="1"/>
      <c r="B6" s="1"/>
      <c r="C6" s="1"/>
      <c r="D6" s="1"/>
      <c r="E6" s="1"/>
      <c r="F6" s="1" t="s">
        <v>11</v>
      </c>
      <c r="G6" s="1"/>
      <c r="H6" s="1"/>
    </row>
    <row r="7" spans="1:8">
      <c r="A7" s="1" t="s">
        <v>25</v>
      </c>
      <c r="B7" s="1" t="s">
        <v>26</v>
      </c>
      <c r="C7" s="10" t="s">
        <v>10</v>
      </c>
      <c r="D7" s="10" t="s">
        <v>7</v>
      </c>
      <c r="E7" s="10" t="s">
        <v>6</v>
      </c>
      <c r="F7" s="10" t="s">
        <v>5</v>
      </c>
      <c r="G7" s="10" t="s">
        <v>4</v>
      </c>
      <c r="H7" s="10" t="s">
        <v>2</v>
      </c>
    </row>
    <row r="8" spans="1:8">
      <c r="A8" t="s">
        <v>33</v>
      </c>
      <c r="B8" t="str">
        <f>RIGHT('Course-1'!A$2,LEN('Course-1'!A$2)-8)</f>
        <v>ENME 471 (W16)</v>
      </c>
      <c r="C8" s="2" t="str">
        <f>'Course-1'!M$16</f>
        <v/>
      </c>
      <c r="D8" s="5" t="str">
        <f>'Course-1'!N$16</f>
        <v/>
      </c>
      <c r="E8" s="5" t="str">
        <f>'Course-1'!O$16</f>
        <v/>
      </c>
      <c r="F8" s="5" t="str">
        <f>'Course-1'!P$16</f>
        <v/>
      </c>
      <c r="G8" s="5" t="str">
        <f>'Course-1'!Q$16</f>
        <v/>
      </c>
      <c r="H8" s="5" t="str">
        <f>'Course-1'!R$16</f>
        <v/>
      </c>
    </row>
    <row r="9" spans="1:8">
      <c r="A9" t="s">
        <v>34</v>
      </c>
      <c r="B9" t="str">
        <f>RIGHT('Course-1'!A$2,LEN('Course-1'!A$2)-8)</f>
        <v>ENME 471 (W16)</v>
      </c>
      <c r="C9" s="2" t="str">
        <f>'Course-1'!M$23</f>
        <v/>
      </c>
      <c r="D9" s="5" t="str">
        <f>'Course-1'!N$23</f>
        <v/>
      </c>
      <c r="E9" s="5" t="str">
        <f>'Course-1'!O$23</f>
        <v/>
      </c>
      <c r="F9" s="5" t="str">
        <f>'Course-1'!P$23</f>
        <v/>
      </c>
      <c r="G9" s="5" t="str">
        <f>'Course-1'!Q$23</f>
        <v/>
      </c>
      <c r="H9" s="5" t="str">
        <f>'Course-1'!R$23</f>
        <v/>
      </c>
    </row>
    <row r="10" spans="1:8">
      <c r="A10" t="s">
        <v>35</v>
      </c>
      <c r="B10" t="str">
        <f>RIGHT('Course-1'!A$2,LEN('Course-1'!A$2)-8)</f>
        <v>ENME 471 (W16)</v>
      </c>
      <c r="C10" s="2" t="str">
        <f>'Course-1'!M$30</f>
        <v>Developed</v>
      </c>
      <c r="D10" s="5">
        <f>'Course-1'!N$30</f>
        <v>2.197802197802198E-2</v>
      </c>
      <c r="E10" s="5">
        <f>'Course-1'!O$30</f>
        <v>9.3956043956043955E-2</v>
      </c>
      <c r="F10" s="5">
        <f>'Course-1'!P$30</f>
        <v>0.1489010989010989</v>
      </c>
      <c r="G10" s="5">
        <f>'Course-1'!Q$30</f>
        <v>0.31007326007326008</v>
      </c>
      <c r="H10" s="5">
        <f>'Course-1'!R$30</f>
        <v>0.42509157509157508</v>
      </c>
    </row>
    <row r="11" spans="1:8">
      <c r="A11" t="s">
        <v>27</v>
      </c>
      <c r="B11" t="str">
        <f>RIGHT('Course-1'!A$2,LEN('Course-1'!A$2)-8)</f>
        <v>ENME 471 (W16)</v>
      </c>
      <c r="C11" s="2" t="str">
        <f>'Course-1'!M$37</f>
        <v/>
      </c>
      <c r="D11" s="5" t="str">
        <f>'Course-1'!N$37</f>
        <v/>
      </c>
      <c r="E11" s="5" t="str">
        <f>'Course-1'!O$37</f>
        <v/>
      </c>
      <c r="F11" s="5" t="str">
        <f>'Course-1'!P$37</f>
        <v/>
      </c>
      <c r="G11" s="5" t="str">
        <f>'Course-1'!Q$37</f>
        <v/>
      </c>
      <c r="H11" s="5" t="str">
        <f>'Course-1'!R$37</f>
        <v/>
      </c>
    </row>
    <row r="12" spans="1:8">
      <c r="A12" t="s">
        <v>36</v>
      </c>
      <c r="B12" t="str">
        <f>RIGHT('Course-1'!A$2,LEN('Course-1'!A$2)-8)</f>
        <v>ENME 471 (W16)</v>
      </c>
      <c r="C12" s="2" t="str">
        <f>'Course-1'!M$44</f>
        <v/>
      </c>
      <c r="D12" s="5" t="str">
        <f>'Course-1'!N$44</f>
        <v/>
      </c>
      <c r="E12" s="5" t="str">
        <f>'Course-1'!O$44</f>
        <v/>
      </c>
      <c r="F12" s="5" t="str">
        <f>'Course-1'!P$44</f>
        <v/>
      </c>
      <c r="G12" s="5" t="str">
        <f>'Course-1'!Q$44</f>
        <v/>
      </c>
      <c r="H12" s="5" t="str">
        <f>'Course-1'!R$44</f>
        <v/>
      </c>
    </row>
    <row r="13" spans="1:8">
      <c r="A13" t="s">
        <v>37</v>
      </c>
      <c r="B13" t="str">
        <f>RIGHT('Course-1'!A$2,LEN('Course-1'!A$2)-8)</f>
        <v>ENME 471 (W16)</v>
      </c>
      <c r="C13" s="2" t="str">
        <f>'Course-1'!M$51</f>
        <v/>
      </c>
      <c r="D13" s="5" t="str">
        <f>'Course-1'!N$51</f>
        <v/>
      </c>
      <c r="E13" s="5" t="str">
        <f>'Course-1'!O$51</f>
        <v/>
      </c>
      <c r="F13" s="5" t="str">
        <f>'Course-1'!P$51</f>
        <v/>
      </c>
      <c r="G13" s="5" t="str">
        <f>'Course-1'!Q$51</f>
        <v/>
      </c>
      <c r="H13" s="5" t="str">
        <f>'Course-1'!R$51</f>
        <v/>
      </c>
    </row>
    <row r="14" spans="1:8">
      <c r="A14" t="s">
        <v>38</v>
      </c>
      <c r="B14" t="str">
        <f>RIGHT('Course-1'!A$2,LEN('Course-1'!A$2)-8)</f>
        <v>ENME 471 (W16)</v>
      </c>
      <c r="C14" s="2" t="str">
        <f>'Course-1'!M$58</f>
        <v>Applied</v>
      </c>
      <c r="D14" s="5">
        <f>'Course-1'!N$58</f>
        <v>0</v>
      </c>
      <c r="E14" s="5">
        <f>'Course-1'!O$58</f>
        <v>2.7472527472527472E-2</v>
      </c>
      <c r="F14" s="5">
        <f>'Course-1'!P$58</f>
        <v>2.2039072039072041E-2</v>
      </c>
      <c r="G14" s="5">
        <f>'Course-1'!Q$58</f>
        <v>1.6666666666666666E-2</v>
      </c>
      <c r="H14" s="5">
        <f>'Course-1'!R$58</f>
        <v>0.93382173382173383</v>
      </c>
    </row>
    <row r="15" spans="1:8">
      <c r="A15" t="s">
        <v>39</v>
      </c>
      <c r="B15" t="str">
        <f>RIGHT('Course-1'!A$2,LEN('Course-1'!A$2)-8)</f>
        <v>ENME 471 (W16)</v>
      </c>
      <c r="C15" s="2" t="str">
        <f>'Course-1'!M$65</f>
        <v/>
      </c>
      <c r="D15" s="5" t="str">
        <f>'Course-1'!N$65</f>
        <v/>
      </c>
      <c r="E15" s="5" t="str">
        <f>'Course-1'!O$65</f>
        <v/>
      </c>
      <c r="F15" s="5" t="str">
        <f>'Course-1'!P$65</f>
        <v/>
      </c>
      <c r="G15" s="5" t="str">
        <f>'Course-1'!Q$65</f>
        <v/>
      </c>
      <c r="H15" s="5" t="str">
        <f>'Course-1'!R$65</f>
        <v/>
      </c>
    </row>
    <row r="16" spans="1:8">
      <c r="A16" t="s">
        <v>40</v>
      </c>
      <c r="B16" t="str">
        <f>RIGHT('Course-1'!A$2,LEN('Course-1'!A$2)-8)</f>
        <v>ENME 471 (W16)</v>
      </c>
      <c r="C16" s="2" t="str">
        <f>'Course-1'!M$72</f>
        <v/>
      </c>
      <c r="D16" s="5" t="str">
        <f>'Course-1'!N$72</f>
        <v/>
      </c>
      <c r="E16" s="5" t="str">
        <f>'Course-1'!O$72</f>
        <v/>
      </c>
      <c r="F16" s="5" t="str">
        <f>'Course-1'!P$72</f>
        <v/>
      </c>
      <c r="G16" s="5" t="str">
        <f>'Course-1'!Q$72</f>
        <v/>
      </c>
      <c r="H16" s="5" t="str">
        <f>'Course-1'!R$72</f>
        <v/>
      </c>
    </row>
    <row r="17" spans="1:8">
      <c r="A17" t="s">
        <v>41</v>
      </c>
      <c r="B17" t="str">
        <f>RIGHT('Course-1'!A$2,LEN('Course-1'!A$2)-8)</f>
        <v>ENME 471 (W16)</v>
      </c>
      <c r="C17" s="2" t="str">
        <f>'Course-1'!M$79</f>
        <v/>
      </c>
      <c r="D17" s="5" t="str">
        <f>'Course-1'!N$79</f>
        <v/>
      </c>
      <c r="E17" s="5" t="str">
        <f>'Course-1'!O$79</f>
        <v/>
      </c>
      <c r="F17" s="5" t="str">
        <f>'Course-1'!P$79</f>
        <v/>
      </c>
      <c r="G17" s="5" t="str">
        <f>'Course-1'!Q$79</f>
        <v/>
      </c>
      <c r="H17" s="5" t="str">
        <f>'Course-1'!R$79</f>
        <v/>
      </c>
    </row>
    <row r="18" spans="1:8">
      <c r="A18" t="s">
        <v>42</v>
      </c>
      <c r="B18" t="str">
        <f>RIGHT('Course-1'!A$2,LEN('Course-1'!A$2)-8)</f>
        <v>ENME 471 (W16)</v>
      </c>
      <c r="C18" s="2" t="str">
        <f>'Course-1'!M$86</f>
        <v/>
      </c>
      <c r="D18" s="5" t="str">
        <f>'Course-1'!N$86</f>
        <v/>
      </c>
      <c r="E18" s="5" t="str">
        <f>'Course-1'!O$86</f>
        <v/>
      </c>
      <c r="F18" s="5" t="str">
        <f>'Course-1'!P$86</f>
        <v/>
      </c>
      <c r="G18" s="5" t="str">
        <f>'Course-1'!Q$86</f>
        <v/>
      </c>
      <c r="H18" s="5" t="str">
        <f>'Course-1'!R$86</f>
        <v/>
      </c>
    </row>
    <row r="19" spans="1:8">
      <c r="A19" t="s">
        <v>29</v>
      </c>
      <c r="B19" t="str">
        <f>RIGHT('Course-1'!A$2,LEN('Course-1'!A$2)-8)</f>
        <v>ENME 471 (W16)</v>
      </c>
      <c r="C19" s="2" t="str">
        <f>'Course-1'!M$93</f>
        <v/>
      </c>
      <c r="D19" s="5" t="str">
        <f>'Course-1'!N$93</f>
        <v/>
      </c>
      <c r="E19" s="5" t="str">
        <f>'Course-1'!O$93</f>
        <v/>
      </c>
      <c r="F19" s="5" t="str">
        <f>'Course-1'!P$93</f>
        <v/>
      </c>
      <c r="G19" s="5" t="str">
        <f>'Course-1'!Q$93</f>
        <v/>
      </c>
      <c r="H19" s="5" t="str">
        <f>'Course-1'!R$93</f>
        <v/>
      </c>
    </row>
    <row r="20" spans="1:8">
      <c r="A20" s="7" t="s">
        <v>33</v>
      </c>
      <c r="B20" s="7" t="str">
        <f>RIGHT('Course-2'!A$2,LEN('Course-2'!A$2)-8)</f>
        <v>ENGG 481 (W16)</v>
      </c>
      <c r="C20" s="8" t="str">
        <f>'Course-2'!M$16</f>
        <v/>
      </c>
      <c r="D20" s="9" t="str">
        <f>'Course-2'!N$16</f>
        <v/>
      </c>
      <c r="E20" s="9" t="str">
        <f>'Course-2'!O$16</f>
        <v/>
      </c>
      <c r="F20" s="9" t="str">
        <f>'Course-2'!P$16</f>
        <v/>
      </c>
      <c r="G20" s="9" t="str">
        <f>'Course-2'!Q$16</f>
        <v/>
      </c>
      <c r="H20" s="9" t="str">
        <f>'Course-2'!R$16</f>
        <v/>
      </c>
    </row>
    <row r="21" spans="1:8">
      <c r="A21" s="7" t="s">
        <v>34</v>
      </c>
      <c r="B21" s="7" t="str">
        <f>RIGHT('Course-2'!A$2,LEN('Course-2'!A$2)-8)</f>
        <v>ENGG 481 (W16)</v>
      </c>
      <c r="C21" s="8" t="str">
        <f>'Course-2'!M$23</f>
        <v/>
      </c>
      <c r="D21" s="9" t="str">
        <f>'Course-2'!N$23</f>
        <v/>
      </c>
      <c r="E21" s="9" t="str">
        <f>'Course-2'!O$23</f>
        <v/>
      </c>
      <c r="F21" s="9" t="str">
        <f>'Course-2'!P$23</f>
        <v/>
      </c>
      <c r="G21" s="9" t="str">
        <f>'Course-2'!Q$23</f>
        <v/>
      </c>
      <c r="H21" s="9" t="str">
        <f>'Course-2'!R$23</f>
        <v/>
      </c>
    </row>
    <row r="22" spans="1:8">
      <c r="A22" s="7" t="s">
        <v>35</v>
      </c>
      <c r="B22" s="7" t="str">
        <f>RIGHT('Course-2'!A$2,LEN('Course-2'!A$2)-8)</f>
        <v>ENGG 481 (W16)</v>
      </c>
      <c r="C22" s="8" t="str">
        <f>'Course-2'!M$30</f>
        <v/>
      </c>
      <c r="D22" s="9" t="str">
        <f>'Course-2'!N$30</f>
        <v/>
      </c>
      <c r="E22" s="9" t="str">
        <f>'Course-2'!O$30</f>
        <v/>
      </c>
      <c r="F22" s="9" t="str">
        <f>'Course-2'!P$30</f>
        <v/>
      </c>
      <c r="G22" s="9" t="str">
        <f>'Course-2'!Q$30</f>
        <v/>
      </c>
      <c r="H22" s="9" t="str">
        <f>'Course-2'!R$30</f>
        <v/>
      </c>
    </row>
    <row r="23" spans="1:8">
      <c r="A23" s="7" t="s">
        <v>27</v>
      </c>
      <c r="B23" s="7" t="str">
        <f>RIGHT('Course-2'!A$2,LEN('Course-2'!A$2)-8)</f>
        <v>ENGG 481 (W16)</v>
      </c>
      <c r="C23" s="8" t="str">
        <f>'Course-2'!M$37</f>
        <v/>
      </c>
      <c r="D23" s="9" t="str">
        <f>'Course-2'!N$37</f>
        <v/>
      </c>
      <c r="E23" s="9" t="str">
        <f>'Course-2'!O$37</f>
        <v/>
      </c>
      <c r="F23" s="9" t="str">
        <f>'Course-2'!P$37</f>
        <v/>
      </c>
      <c r="G23" s="9" t="str">
        <f>'Course-2'!Q$37</f>
        <v/>
      </c>
      <c r="H23" s="9" t="str">
        <f>'Course-2'!R$37</f>
        <v/>
      </c>
    </row>
    <row r="24" spans="1:8">
      <c r="A24" s="7" t="s">
        <v>36</v>
      </c>
      <c r="B24" s="7" t="str">
        <f>RIGHT('Course-2'!A$2,LEN('Course-2'!A$2)-8)</f>
        <v>ENGG 481 (W16)</v>
      </c>
      <c r="C24" s="8" t="str">
        <f>'Course-2'!M$44</f>
        <v/>
      </c>
      <c r="D24" s="9" t="str">
        <f>'Course-2'!N$44</f>
        <v/>
      </c>
      <c r="E24" s="9" t="str">
        <f>'Course-2'!O$44</f>
        <v/>
      </c>
      <c r="F24" s="9" t="str">
        <f>'Course-2'!P$44</f>
        <v/>
      </c>
      <c r="G24" s="9" t="str">
        <f>'Course-2'!Q$44</f>
        <v/>
      </c>
      <c r="H24" s="9" t="str">
        <f>'Course-2'!R$44</f>
        <v/>
      </c>
    </row>
    <row r="25" spans="1:8">
      <c r="A25" s="7" t="s">
        <v>37</v>
      </c>
      <c r="B25" s="7" t="str">
        <f>RIGHT('Course-2'!A$2,LEN('Course-2'!A$2)-8)</f>
        <v>ENGG 481 (W16)</v>
      </c>
      <c r="C25" s="8" t="str">
        <f>'Course-2'!M$51</f>
        <v/>
      </c>
      <c r="D25" s="9" t="str">
        <f>'Course-2'!N$51</f>
        <v/>
      </c>
      <c r="E25" s="9" t="str">
        <f>'Course-2'!O$51</f>
        <v/>
      </c>
      <c r="F25" s="9" t="str">
        <f>'Course-2'!P$51</f>
        <v/>
      </c>
      <c r="G25" s="9" t="str">
        <f>'Course-2'!Q$51</f>
        <v/>
      </c>
      <c r="H25" s="9" t="str">
        <f>'Course-2'!R$51</f>
        <v/>
      </c>
    </row>
    <row r="26" spans="1:8">
      <c r="A26" s="7" t="s">
        <v>38</v>
      </c>
      <c r="B26" s="7" t="str">
        <f>RIGHT('Course-2'!A$2,LEN('Course-2'!A$2)-8)</f>
        <v>ENGG 481 (W16)</v>
      </c>
      <c r="C26" s="8" t="str">
        <f>'Course-2'!M$58</f>
        <v/>
      </c>
      <c r="D26" s="9" t="str">
        <f>'Course-2'!N$58</f>
        <v/>
      </c>
      <c r="E26" s="9" t="str">
        <f>'Course-2'!O$58</f>
        <v/>
      </c>
      <c r="F26" s="9" t="str">
        <f>'Course-2'!P$58</f>
        <v/>
      </c>
      <c r="G26" s="9" t="str">
        <f>'Course-2'!Q$58</f>
        <v/>
      </c>
      <c r="H26" s="9" t="str">
        <f>'Course-2'!R$58</f>
        <v/>
      </c>
    </row>
    <row r="27" spans="1:8">
      <c r="A27" s="7" t="s">
        <v>39</v>
      </c>
      <c r="B27" s="7" t="str">
        <f>RIGHT('Course-2'!A$2,LEN('Course-2'!A$2)-8)</f>
        <v>ENGG 481 (W16)</v>
      </c>
      <c r="C27" s="8" t="str">
        <f>'Course-2'!M$65</f>
        <v/>
      </c>
      <c r="D27" s="9" t="str">
        <f>'Course-2'!N$65</f>
        <v/>
      </c>
      <c r="E27" s="9" t="str">
        <f>'Course-2'!O$65</f>
        <v/>
      </c>
      <c r="F27" s="9" t="str">
        <f>'Course-2'!P$65</f>
        <v/>
      </c>
      <c r="G27" s="9" t="str">
        <f>'Course-2'!Q$65</f>
        <v/>
      </c>
      <c r="H27" s="9" t="str">
        <f>'Course-2'!R$65</f>
        <v/>
      </c>
    </row>
    <row r="28" spans="1:8">
      <c r="A28" s="7" t="s">
        <v>40</v>
      </c>
      <c r="B28" s="7" t="str">
        <f>RIGHT('Course-2'!A$2,LEN('Course-2'!A$2)-8)</f>
        <v>ENGG 481 (W16)</v>
      </c>
      <c r="C28" s="8" t="str">
        <f>'Course-2'!M$72</f>
        <v>Introduced</v>
      </c>
      <c r="D28" s="9">
        <f>'Course-2'!N$72</f>
        <v>3.7037037037037035E-2</v>
      </c>
      <c r="E28" s="9">
        <f>'Course-2'!O$72</f>
        <v>9.7222222222222224E-2</v>
      </c>
      <c r="F28" s="9">
        <f>'Course-2'!P$72</f>
        <v>0.16666666666666666</v>
      </c>
      <c r="G28" s="9">
        <f>'Course-2'!Q$72</f>
        <v>0.25</v>
      </c>
      <c r="H28" s="9">
        <f>'Course-2'!R$72</f>
        <v>0.44907407407407413</v>
      </c>
    </row>
    <row r="29" spans="1:8">
      <c r="A29" s="7" t="s">
        <v>41</v>
      </c>
      <c r="B29" s="7" t="str">
        <f>RIGHT('Course-2'!A$2,LEN('Course-2'!A$2)-8)</f>
        <v>ENGG 481 (W16)</v>
      </c>
      <c r="C29" s="8" t="str">
        <f>'Course-2'!M$79</f>
        <v/>
      </c>
      <c r="D29" s="9" t="str">
        <f>'Course-2'!N$79</f>
        <v/>
      </c>
      <c r="E29" s="9" t="str">
        <f>'Course-2'!O$79</f>
        <v/>
      </c>
      <c r="F29" s="9" t="str">
        <f>'Course-2'!P$79</f>
        <v/>
      </c>
      <c r="G29" s="9" t="str">
        <f>'Course-2'!Q$79</f>
        <v/>
      </c>
      <c r="H29" s="9" t="str">
        <f>'Course-2'!R$79</f>
        <v/>
      </c>
    </row>
    <row r="30" spans="1:8">
      <c r="A30" s="7" t="s">
        <v>42</v>
      </c>
      <c r="B30" s="7" t="str">
        <f>RIGHT('Course-2'!A$2,LEN('Course-2'!A$2)-8)</f>
        <v>ENGG 481 (W16)</v>
      </c>
      <c r="C30" s="8" t="str">
        <f>'Course-2'!M$86</f>
        <v/>
      </c>
      <c r="D30" s="9" t="str">
        <f>'Course-2'!N$86</f>
        <v/>
      </c>
      <c r="E30" s="9" t="str">
        <f>'Course-2'!O$86</f>
        <v/>
      </c>
      <c r="F30" s="9" t="str">
        <f>'Course-2'!P$86</f>
        <v/>
      </c>
      <c r="G30" s="9" t="str">
        <f>'Course-2'!Q$86</f>
        <v/>
      </c>
      <c r="H30" s="9" t="str">
        <f>'Course-2'!R$86</f>
        <v/>
      </c>
    </row>
    <row r="31" spans="1:8">
      <c r="A31" s="7" t="s">
        <v>29</v>
      </c>
      <c r="B31" s="7" t="str">
        <f>RIGHT('Course-2'!A$2,LEN('Course-2'!A$2)-8)</f>
        <v>ENGG 481 (W16)</v>
      </c>
      <c r="C31" s="8" t="str">
        <f>'Course-2'!M$93</f>
        <v/>
      </c>
      <c r="D31" s="9" t="str">
        <f>'Course-2'!N$93</f>
        <v/>
      </c>
      <c r="E31" s="9" t="str">
        <f>'Course-2'!O$93</f>
        <v/>
      </c>
      <c r="F31" s="9" t="str">
        <f>'Course-2'!P$93</f>
        <v/>
      </c>
      <c r="G31" s="9" t="str">
        <f>'Course-2'!Q$93</f>
        <v/>
      </c>
      <c r="H31" s="9" t="str">
        <f>'Course-2'!R$93</f>
        <v/>
      </c>
    </row>
    <row r="32" spans="1:8">
      <c r="A32" t="s">
        <v>33</v>
      </c>
      <c r="B32" t="str">
        <f>RIGHT('Course-3'!A$2,LEN('Course-3'!A$2)-8)</f>
        <v>ENME 461 (W16)</v>
      </c>
      <c r="C32" s="2" t="str">
        <f>'Course-3'!M$16</f>
        <v/>
      </c>
      <c r="D32" s="5" t="str">
        <f>'Course-3'!N$16</f>
        <v/>
      </c>
      <c r="E32" s="5" t="str">
        <f>'Course-3'!O$16</f>
        <v/>
      </c>
      <c r="F32" s="5" t="str">
        <f>'Course-3'!P$16</f>
        <v/>
      </c>
      <c r="G32" s="5" t="str">
        <f>'Course-3'!Q$16</f>
        <v/>
      </c>
      <c r="H32" s="5" t="str">
        <f>'Course-3'!R$16</f>
        <v/>
      </c>
    </row>
    <row r="33" spans="1:8">
      <c r="A33" t="s">
        <v>34</v>
      </c>
      <c r="B33" t="str">
        <f>RIGHT('Course-3'!A$2,LEN('Course-3'!A$2)-8)</f>
        <v>ENME 461 (W16)</v>
      </c>
      <c r="C33" s="2" t="str">
        <f>'Course-3'!M$23</f>
        <v/>
      </c>
      <c r="D33" s="5" t="str">
        <f>'Course-3'!N$23</f>
        <v/>
      </c>
      <c r="E33" s="5" t="str">
        <f>'Course-3'!O$23</f>
        <v/>
      </c>
      <c r="F33" s="5" t="str">
        <f>'Course-3'!P$23</f>
        <v/>
      </c>
      <c r="G33" s="5" t="str">
        <f>'Course-3'!Q$23</f>
        <v/>
      </c>
      <c r="H33" s="5" t="str">
        <f>'Course-3'!R$23</f>
        <v/>
      </c>
    </row>
    <row r="34" spans="1:8">
      <c r="A34" t="s">
        <v>35</v>
      </c>
      <c r="B34" t="str">
        <f>RIGHT('Course-3'!A$2,LEN('Course-3'!A$2)-8)</f>
        <v>ENME 461 (W16)</v>
      </c>
      <c r="C34" s="2" t="str">
        <f>'Course-3'!M$30</f>
        <v/>
      </c>
      <c r="D34" s="5" t="str">
        <f>'Course-3'!N$30</f>
        <v/>
      </c>
      <c r="E34" s="5" t="str">
        <f>'Course-3'!O$30</f>
        <v/>
      </c>
      <c r="F34" s="5" t="str">
        <f>'Course-3'!P$30</f>
        <v/>
      </c>
      <c r="G34" s="5" t="str">
        <f>'Course-3'!Q$30</f>
        <v/>
      </c>
      <c r="H34" s="5" t="str">
        <f>'Course-3'!R$30</f>
        <v/>
      </c>
    </row>
    <row r="35" spans="1:8">
      <c r="A35" t="s">
        <v>27</v>
      </c>
      <c r="B35" t="str">
        <f>RIGHT('Course-3'!A$2,LEN('Course-3'!A$2)-8)</f>
        <v>ENME 461 (W16)</v>
      </c>
      <c r="C35" s="2" t="str">
        <f>'Course-3'!M$37</f>
        <v/>
      </c>
      <c r="D35" s="5" t="str">
        <f>'Course-3'!N$37</f>
        <v/>
      </c>
      <c r="E35" s="5" t="str">
        <f>'Course-3'!O$37</f>
        <v/>
      </c>
      <c r="F35" s="5" t="str">
        <f>'Course-3'!P$37</f>
        <v/>
      </c>
      <c r="G35" s="5" t="str">
        <f>'Course-3'!Q$37</f>
        <v/>
      </c>
      <c r="H35" s="5" t="str">
        <f>'Course-3'!R$37</f>
        <v/>
      </c>
    </row>
    <row r="36" spans="1:8">
      <c r="A36" t="s">
        <v>36</v>
      </c>
      <c r="B36" t="str">
        <f>RIGHT('Course-3'!A$2,LEN('Course-3'!A$2)-8)</f>
        <v>ENME 461 (W16)</v>
      </c>
      <c r="C36" s="2" t="str">
        <f>'Course-3'!M$44</f>
        <v>Developed</v>
      </c>
      <c r="D36" s="5">
        <f>'Course-3'!N$44</f>
        <v>0</v>
      </c>
      <c r="E36" s="5">
        <f>'Course-3'!O$44</f>
        <v>4.5977011494252873E-2</v>
      </c>
      <c r="F36" s="5">
        <f>'Course-3'!P$44</f>
        <v>1.1494252873563218E-2</v>
      </c>
      <c r="G36" s="5">
        <f>'Course-3'!Q$44</f>
        <v>0.10344827586206896</v>
      </c>
      <c r="H36" s="5">
        <f>'Course-3'!R$44</f>
        <v>0.83908045977011492</v>
      </c>
    </row>
    <row r="37" spans="1:8">
      <c r="A37" t="s">
        <v>37</v>
      </c>
      <c r="B37" t="str">
        <f>RIGHT('Course-3'!A$2,LEN('Course-3'!A$2)-8)</f>
        <v>ENME 461 (W16)</v>
      </c>
      <c r="C37" s="2" t="str">
        <f>'Course-3'!M$51</f>
        <v/>
      </c>
      <c r="D37" s="5" t="str">
        <f>'Course-3'!N$51</f>
        <v/>
      </c>
      <c r="E37" s="5" t="str">
        <f>'Course-3'!O$51</f>
        <v/>
      </c>
      <c r="F37" s="5" t="str">
        <f>'Course-3'!P$51</f>
        <v/>
      </c>
      <c r="G37" s="5" t="str">
        <f>'Course-3'!Q$51</f>
        <v/>
      </c>
      <c r="H37" s="5" t="str">
        <f>'Course-3'!R$51</f>
        <v/>
      </c>
    </row>
    <row r="38" spans="1:8">
      <c r="A38" t="s">
        <v>38</v>
      </c>
      <c r="B38" t="str">
        <f>RIGHT('Course-3'!A$2,LEN('Course-3'!A$2)-8)</f>
        <v>ENME 461 (W16)</v>
      </c>
      <c r="C38" s="2" t="str">
        <f>'Course-3'!M$58</f>
        <v/>
      </c>
      <c r="D38" s="5" t="str">
        <f>'Course-3'!N$58</f>
        <v/>
      </c>
      <c r="E38" s="5" t="str">
        <f>'Course-3'!O$58</f>
        <v/>
      </c>
      <c r="F38" s="5" t="str">
        <f>'Course-3'!P$58</f>
        <v/>
      </c>
      <c r="G38" s="5" t="str">
        <f>'Course-3'!Q$58</f>
        <v/>
      </c>
      <c r="H38" s="5" t="str">
        <f>'Course-3'!R$58</f>
        <v/>
      </c>
    </row>
    <row r="39" spans="1:8">
      <c r="A39" t="s">
        <v>39</v>
      </c>
      <c r="B39" t="str">
        <f>RIGHT('Course-3'!A$2,LEN('Course-3'!A$2)-8)</f>
        <v>ENME 461 (W16)</v>
      </c>
      <c r="C39" s="2" t="str">
        <f>'Course-3'!M$65</f>
        <v/>
      </c>
      <c r="D39" s="5" t="str">
        <f>'Course-3'!N$65</f>
        <v/>
      </c>
      <c r="E39" s="5" t="str">
        <f>'Course-3'!O$65</f>
        <v/>
      </c>
      <c r="F39" s="5" t="str">
        <f>'Course-3'!P$65</f>
        <v/>
      </c>
      <c r="G39" s="5" t="str">
        <f>'Course-3'!Q$65</f>
        <v/>
      </c>
      <c r="H39" s="5" t="str">
        <f>'Course-3'!R$65</f>
        <v/>
      </c>
    </row>
    <row r="40" spans="1:8">
      <c r="A40" t="s">
        <v>40</v>
      </c>
      <c r="B40" t="str">
        <f>RIGHT('Course-3'!A$2,LEN('Course-3'!A$2)-8)</f>
        <v>ENME 461 (W16)</v>
      </c>
      <c r="C40" s="2" t="str">
        <f>'Course-3'!M$72</f>
        <v/>
      </c>
      <c r="D40" s="5" t="str">
        <f>'Course-3'!N$72</f>
        <v/>
      </c>
      <c r="E40" s="5" t="str">
        <f>'Course-3'!O$72</f>
        <v/>
      </c>
      <c r="F40" s="5" t="str">
        <f>'Course-3'!P$72</f>
        <v/>
      </c>
      <c r="G40" s="5" t="str">
        <f>'Course-3'!Q$72</f>
        <v/>
      </c>
      <c r="H40" s="5" t="str">
        <f>'Course-3'!R$72</f>
        <v/>
      </c>
    </row>
    <row r="41" spans="1:8">
      <c r="A41" t="s">
        <v>41</v>
      </c>
      <c r="B41" t="str">
        <f>RIGHT('Course-3'!A$2,LEN('Course-3'!A$2)-8)</f>
        <v>ENME 461 (W16)</v>
      </c>
      <c r="C41" s="2" t="str">
        <f>'Course-3'!M$79</f>
        <v/>
      </c>
      <c r="D41" s="5" t="str">
        <f>'Course-3'!N$79</f>
        <v/>
      </c>
      <c r="E41" s="5" t="str">
        <f>'Course-3'!O$79</f>
        <v/>
      </c>
      <c r="F41" s="5" t="str">
        <f>'Course-3'!P$79</f>
        <v/>
      </c>
      <c r="G41" s="5" t="str">
        <f>'Course-3'!Q$79</f>
        <v/>
      </c>
      <c r="H41" s="5" t="str">
        <f>'Course-3'!R$79</f>
        <v/>
      </c>
    </row>
    <row r="42" spans="1:8">
      <c r="A42" t="s">
        <v>42</v>
      </c>
      <c r="B42" t="str">
        <f>RIGHT('Course-3'!A$2,LEN('Course-3'!A$2)-8)</f>
        <v>ENME 461 (W16)</v>
      </c>
      <c r="C42" s="2" t="str">
        <f>'Course-3'!M$86</f>
        <v/>
      </c>
      <c r="D42" s="5" t="str">
        <f>'Course-3'!N$86</f>
        <v/>
      </c>
      <c r="E42" s="5" t="str">
        <f>'Course-3'!O$86</f>
        <v/>
      </c>
      <c r="F42" s="5" t="str">
        <f>'Course-3'!P$86</f>
        <v/>
      </c>
      <c r="G42" s="5" t="str">
        <f>'Course-3'!Q$86</f>
        <v/>
      </c>
      <c r="H42" s="5" t="str">
        <f>'Course-3'!R$86</f>
        <v/>
      </c>
    </row>
    <row r="43" spans="1:8">
      <c r="A43" t="s">
        <v>29</v>
      </c>
      <c r="B43" t="str">
        <f>RIGHT('Course-3'!A$2,LEN('Course-3'!A$2)-8)</f>
        <v>ENME 461 (W16)</v>
      </c>
      <c r="C43" s="2" t="str">
        <f>'Course-3'!M$93</f>
        <v/>
      </c>
      <c r="D43" s="5" t="str">
        <f>'Course-3'!N$93</f>
        <v/>
      </c>
      <c r="E43" s="5" t="str">
        <f>'Course-3'!O$93</f>
        <v/>
      </c>
      <c r="F43" s="5" t="str">
        <f>'Course-3'!P$93</f>
        <v/>
      </c>
      <c r="G43" s="5" t="str">
        <f>'Course-3'!Q$93</f>
        <v/>
      </c>
      <c r="H43" s="5" t="str">
        <f>'Course-3'!R$93</f>
        <v/>
      </c>
    </row>
    <row r="44" spans="1:8">
      <c r="A44" s="7" t="s">
        <v>33</v>
      </c>
      <c r="B44" s="7" t="str">
        <f>RIGHT('Course-4'!A$2,LEN('Course-4'!A$2)-8)</f>
        <v>ENME 473 (W16)</v>
      </c>
      <c r="C44" s="8" t="str">
        <f>'Course-4'!M$16</f>
        <v/>
      </c>
      <c r="D44" s="9" t="str">
        <f>'Course-4'!N$16</f>
        <v/>
      </c>
      <c r="E44" s="9" t="str">
        <f>'Course-4'!O$16</f>
        <v/>
      </c>
      <c r="F44" s="9" t="str">
        <f>'Course-4'!P$16</f>
        <v/>
      </c>
      <c r="G44" s="9" t="str">
        <f>'Course-4'!Q$16</f>
        <v/>
      </c>
      <c r="H44" s="9" t="str">
        <f>'Course-4'!R$16</f>
        <v/>
      </c>
    </row>
    <row r="45" spans="1:8">
      <c r="A45" s="7" t="s">
        <v>34</v>
      </c>
      <c r="B45" s="7" t="str">
        <f>RIGHT('Course-4'!A$2,LEN('Course-4'!A$2)-8)</f>
        <v>ENME 473 (W16)</v>
      </c>
      <c r="C45" s="8" t="str">
        <f>'Course-4'!M$23</f>
        <v>Developed</v>
      </c>
      <c r="D45" s="9">
        <f>'Course-4'!N$23</f>
        <v>2.4096385542168679E-2</v>
      </c>
      <c r="E45" s="9">
        <f>'Course-4'!O$23</f>
        <v>5.6177089309619434E-2</v>
      </c>
      <c r="F45" s="9">
        <f>'Course-4'!P$23</f>
        <v>0.14443488238668964</v>
      </c>
      <c r="G45" s="9">
        <f>'Course-4'!Q$23</f>
        <v>0.19650028686173263</v>
      </c>
      <c r="H45" s="9">
        <f>'Course-4'!R$23</f>
        <v>0.57879135589978958</v>
      </c>
    </row>
    <row r="46" spans="1:8">
      <c r="A46" s="7" t="s">
        <v>35</v>
      </c>
      <c r="B46" s="7" t="str">
        <f>RIGHT('Course-4'!A$2,LEN('Course-4'!A$2)-8)</f>
        <v>ENME 473 (W16)</v>
      </c>
      <c r="C46" s="8" t="str">
        <f>'Course-4'!M$30</f>
        <v/>
      </c>
      <c r="D46" s="9" t="str">
        <f>'Course-4'!N$30</f>
        <v/>
      </c>
      <c r="E46" s="9" t="str">
        <f>'Course-4'!O$30</f>
        <v/>
      </c>
      <c r="F46" s="9" t="str">
        <f>'Course-4'!P$30</f>
        <v/>
      </c>
      <c r="G46" s="9" t="str">
        <f>'Course-4'!Q$30</f>
        <v/>
      </c>
      <c r="H46" s="9" t="str">
        <f>'Course-4'!R$30</f>
        <v/>
      </c>
    </row>
    <row r="47" spans="1:8">
      <c r="A47" s="7" t="s">
        <v>27</v>
      </c>
      <c r="B47" s="7" t="str">
        <f>RIGHT('Course-4'!A$2,LEN('Course-4'!A$2)-8)</f>
        <v>ENME 473 (W16)</v>
      </c>
      <c r="C47" s="8" t="str">
        <f>'Course-4'!M$37</f>
        <v/>
      </c>
      <c r="D47" s="9" t="str">
        <f>'Course-4'!N$37</f>
        <v/>
      </c>
      <c r="E47" s="9" t="str">
        <f>'Course-4'!O$37</f>
        <v/>
      </c>
      <c r="F47" s="9" t="str">
        <f>'Course-4'!P$37</f>
        <v/>
      </c>
      <c r="G47" s="9" t="str">
        <f>'Course-4'!Q$37</f>
        <v/>
      </c>
      <c r="H47" s="9" t="str">
        <f>'Course-4'!R$37</f>
        <v/>
      </c>
    </row>
    <row r="48" spans="1:8">
      <c r="A48" s="7" t="s">
        <v>36</v>
      </c>
      <c r="B48" s="7" t="str">
        <f>RIGHT('Course-4'!A$2,LEN('Course-4'!A$2)-8)</f>
        <v>ENME 473 (W16)</v>
      </c>
      <c r="C48" s="8" t="str">
        <f>'Course-4'!M$44</f>
        <v/>
      </c>
      <c r="D48" s="9" t="str">
        <f>'Course-4'!N$44</f>
        <v/>
      </c>
      <c r="E48" s="9" t="str">
        <f>'Course-4'!O$44</f>
        <v/>
      </c>
      <c r="F48" s="9" t="str">
        <f>'Course-4'!P$44</f>
        <v/>
      </c>
      <c r="G48" s="9" t="str">
        <f>'Course-4'!Q$44</f>
        <v/>
      </c>
      <c r="H48" s="9" t="str">
        <f>'Course-4'!R$44</f>
        <v/>
      </c>
    </row>
    <row r="49" spans="1:8">
      <c r="A49" s="7" t="s">
        <v>37</v>
      </c>
      <c r="B49" s="7" t="str">
        <f>RIGHT('Course-4'!A$2,LEN('Course-4'!A$2)-8)</f>
        <v>ENME 473 (W16)</v>
      </c>
      <c r="C49" s="8" t="str">
        <f>'Course-4'!M$51</f>
        <v/>
      </c>
      <c r="D49" s="9" t="str">
        <f>'Course-4'!N$51</f>
        <v/>
      </c>
      <c r="E49" s="9" t="str">
        <f>'Course-4'!O$51</f>
        <v/>
      </c>
      <c r="F49" s="9" t="str">
        <f>'Course-4'!P$51</f>
        <v/>
      </c>
      <c r="G49" s="9" t="str">
        <f>'Course-4'!Q$51</f>
        <v/>
      </c>
      <c r="H49" s="9" t="str">
        <f>'Course-4'!R$51</f>
        <v/>
      </c>
    </row>
    <row r="50" spans="1:8">
      <c r="A50" s="7" t="s">
        <v>38</v>
      </c>
      <c r="B50" s="7" t="str">
        <f>RIGHT('Course-4'!A$2,LEN('Course-4'!A$2)-8)</f>
        <v>ENME 473 (W16)</v>
      </c>
      <c r="C50" s="8" t="str">
        <f>'Course-4'!M$58</f>
        <v/>
      </c>
      <c r="D50" s="9" t="str">
        <f>'Course-4'!N$58</f>
        <v/>
      </c>
      <c r="E50" s="9" t="str">
        <f>'Course-4'!O$58</f>
        <v/>
      </c>
      <c r="F50" s="9" t="str">
        <f>'Course-4'!P$58</f>
        <v/>
      </c>
      <c r="G50" s="9" t="str">
        <f>'Course-4'!Q$58</f>
        <v/>
      </c>
      <c r="H50" s="9" t="str">
        <f>'Course-4'!R$58</f>
        <v/>
      </c>
    </row>
    <row r="51" spans="1:8">
      <c r="A51" s="7" t="s">
        <v>39</v>
      </c>
      <c r="B51" s="7" t="str">
        <f>RIGHT('Course-4'!A$2,LEN('Course-4'!A$2)-8)</f>
        <v>ENME 473 (W16)</v>
      </c>
      <c r="C51" s="8" t="str">
        <f>'Course-4'!M$65</f>
        <v/>
      </c>
      <c r="D51" s="9" t="str">
        <f>'Course-4'!N$65</f>
        <v/>
      </c>
      <c r="E51" s="9" t="str">
        <f>'Course-4'!O$65</f>
        <v/>
      </c>
      <c r="F51" s="9" t="str">
        <f>'Course-4'!P$65</f>
        <v/>
      </c>
      <c r="G51" s="9" t="str">
        <f>'Course-4'!Q$65</f>
        <v/>
      </c>
      <c r="H51" s="9" t="str">
        <f>'Course-4'!R$65</f>
        <v/>
      </c>
    </row>
    <row r="52" spans="1:8">
      <c r="A52" s="7" t="s">
        <v>40</v>
      </c>
      <c r="B52" s="7" t="str">
        <f>RIGHT('Course-4'!A$2,LEN('Course-4'!A$2)-8)</f>
        <v>ENME 473 (W16)</v>
      </c>
      <c r="C52" s="8" t="str">
        <f>'Course-4'!M$72</f>
        <v/>
      </c>
      <c r="D52" s="9" t="str">
        <f>'Course-4'!N$72</f>
        <v/>
      </c>
      <c r="E52" s="9" t="str">
        <f>'Course-4'!O$72</f>
        <v/>
      </c>
      <c r="F52" s="9" t="str">
        <f>'Course-4'!P$72</f>
        <v/>
      </c>
      <c r="G52" s="9" t="str">
        <f>'Course-4'!Q$72</f>
        <v/>
      </c>
      <c r="H52" s="9" t="str">
        <f>'Course-4'!R$72</f>
        <v/>
      </c>
    </row>
    <row r="53" spans="1:8">
      <c r="A53" s="7" t="s">
        <v>41</v>
      </c>
      <c r="B53" s="7" t="str">
        <f>RIGHT('Course-4'!A$2,LEN('Course-4'!A$2)-8)</f>
        <v>ENME 473 (W16)</v>
      </c>
      <c r="C53" s="8" t="str">
        <f>'Course-4'!M$79</f>
        <v/>
      </c>
      <c r="D53" s="9" t="str">
        <f>'Course-4'!N$79</f>
        <v/>
      </c>
      <c r="E53" s="9" t="str">
        <f>'Course-4'!O$79</f>
        <v/>
      </c>
      <c r="F53" s="9" t="str">
        <f>'Course-4'!P$79</f>
        <v/>
      </c>
      <c r="G53" s="9" t="str">
        <f>'Course-4'!Q$79</f>
        <v/>
      </c>
      <c r="H53" s="9" t="str">
        <f>'Course-4'!R$79</f>
        <v/>
      </c>
    </row>
    <row r="54" spans="1:8">
      <c r="A54" s="7" t="s">
        <v>42</v>
      </c>
      <c r="B54" s="7" t="str">
        <f>RIGHT('Course-4'!A$2,LEN('Course-4'!A$2)-8)</f>
        <v>ENME 473 (W16)</v>
      </c>
      <c r="C54" s="8" t="str">
        <f>'Course-4'!M$86</f>
        <v/>
      </c>
      <c r="D54" s="9" t="str">
        <f>'Course-4'!N$86</f>
        <v/>
      </c>
      <c r="E54" s="9" t="str">
        <f>'Course-4'!O$86</f>
        <v/>
      </c>
      <c r="F54" s="9" t="str">
        <f>'Course-4'!P$86</f>
        <v/>
      </c>
      <c r="G54" s="9" t="str">
        <f>'Course-4'!Q$86</f>
        <v/>
      </c>
      <c r="H54" s="9" t="str">
        <f>'Course-4'!R$86</f>
        <v/>
      </c>
    </row>
    <row r="55" spans="1:8">
      <c r="A55" s="7" t="s">
        <v>29</v>
      </c>
      <c r="B55" s="7" t="str">
        <f>RIGHT('Course-4'!A$2,LEN('Course-4'!A$2)-8)</f>
        <v>ENME 473 (W16)</v>
      </c>
      <c r="C55" s="8" t="str">
        <f>'Course-4'!M$93</f>
        <v/>
      </c>
      <c r="D55" s="9" t="str">
        <f>'Course-4'!N$93</f>
        <v/>
      </c>
      <c r="E55" s="9" t="str">
        <f>'Course-4'!O$93</f>
        <v/>
      </c>
      <c r="F55" s="9" t="str">
        <f>'Course-4'!P$93</f>
        <v/>
      </c>
      <c r="G55" s="9" t="str">
        <f>'Course-4'!Q$93</f>
        <v/>
      </c>
      <c r="H55" s="9" t="str">
        <f>'Course-4'!R$93</f>
        <v/>
      </c>
    </row>
    <row r="56" spans="1:8">
      <c r="A56" t="s">
        <v>33</v>
      </c>
      <c r="B56" t="str">
        <f>RIGHT('Course-5'!A$2,LEN('Course-5'!A$2)-8)</f>
        <v>ENME 538 (W16)</v>
      </c>
      <c r="C56" s="2" t="str">
        <f>'Course-5'!M$16</f>
        <v/>
      </c>
      <c r="D56" s="5" t="str">
        <f>'Course-5'!N$16</f>
        <v/>
      </c>
      <c r="E56" s="5" t="str">
        <f>'Course-5'!O$16</f>
        <v/>
      </c>
      <c r="F56" s="5" t="str">
        <f>'Course-5'!P$16</f>
        <v/>
      </c>
      <c r="G56" s="5" t="str">
        <f>'Course-5'!Q$16</f>
        <v/>
      </c>
      <c r="H56" s="5" t="str">
        <f>'Course-5'!R$16</f>
        <v/>
      </c>
    </row>
    <row r="57" spans="1:8">
      <c r="A57" t="s">
        <v>34</v>
      </c>
      <c r="B57" t="str">
        <f>RIGHT('Course-5'!A$2,LEN('Course-5'!A$2)-8)</f>
        <v>ENME 538 (W16)</v>
      </c>
      <c r="C57" s="2" t="str">
        <f>'Course-5'!M$23</f>
        <v/>
      </c>
      <c r="D57" s="5" t="str">
        <f>'Course-5'!N$23</f>
        <v/>
      </c>
      <c r="E57" s="5" t="str">
        <f>'Course-5'!O$23</f>
        <v/>
      </c>
      <c r="F57" s="5" t="str">
        <f>'Course-5'!P$23</f>
        <v/>
      </c>
      <c r="G57" s="5" t="str">
        <f>'Course-5'!Q$23</f>
        <v/>
      </c>
      <c r="H57" s="5" t="str">
        <f>'Course-5'!R$23</f>
        <v/>
      </c>
    </row>
    <row r="58" spans="1:8">
      <c r="A58" t="s">
        <v>35</v>
      </c>
      <c r="B58" t="str">
        <f>RIGHT('Course-5'!A$2,LEN('Course-5'!A$2)-8)</f>
        <v>ENME 538 (W16)</v>
      </c>
      <c r="C58" s="2" t="str">
        <f>'Course-5'!M$30</f>
        <v/>
      </c>
      <c r="D58" s="5" t="str">
        <f>'Course-5'!N$30</f>
        <v/>
      </c>
      <c r="E58" s="5" t="str">
        <f>'Course-5'!O$30</f>
        <v/>
      </c>
      <c r="F58" s="5" t="str">
        <f>'Course-5'!P$30</f>
        <v/>
      </c>
      <c r="G58" s="5" t="str">
        <f>'Course-5'!Q$30</f>
        <v/>
      </c>
      <c r="H58" s="5" t="str">
        <f>'Course-5'!R$30</f>
        <v/>
      </c>
    </row>
    <row r="59" spans="1:8">
      <c r="A59" t="s">
        <v>27</v>
      </c>
      <c r="B59" t="str">
        <f>RIGHT('Course-5'!A$2,LEN('Course-5'!A$2)-8)</f>
        <v>ENME 538 (W16)</v>
      </c>
      <c r="C59" s="2" t="str">
        <f>'Course-5'!M$37</f>
        <v>Applied</v>
      </c>
      <c r="D59" s="5">
        <f>'Course-5'!N$37</f>
        <v>0</v>
      </c>
      <c r="E59" s="5">
        <f>'Course-5'!O$37</f>
        <v>0</v>
      </c>
      <c r="F59" s="5">
        <f>'Course-5'!P$37</f>
        <v>0</v>
      </c>
      <c r="G59" s="5">
        <f>'Course-5'!Q$37</f>
        <v>0.16774193548387098</v>
      </c>
      <c r="H59" s="5">
        <f>'Course-5'!R$37</f>
        <v>0.83225806451612905</v>
      </c>
    </row>
    <row r="60" spans="1:8">
      <c r="A60" t="s">
        <v>36</v>
      </c>
      <c r="B60" t="str">
        <f>RIGHT('Course-5'!A$2,LEN('Course-5'!A$2)-8)</f>
        <v>ENME 538 (W16)</v>
      </c>
      <c r="C60" s="2" t="str">
        <f>'Course-5'!M$44</f>
        <v/>
      </c>
      <c r="D60" s="5" t="str">
        <f>'Course-5'!N$44</f>
        <v/>
      </c>
      <c r="E60" s="5" t="str">
        <f>'Course-5'!O$44</f>
        <v/>
      </c>
      <c r="F60" s="5" t="str">
        <f>'Course-5'!P$44</f>
        <v/>
      </c>
      <c r="G60" s="5" t="str">
        <f>'Course-5'!Q$44</f>
        <v/>
      </c>
      <c r="H60" s="5" t="str">
        <f>'Course-5'!R$44</f>
        <v/>
      </c>
    </row>
    <row r="61" spans="1:8">
      <c r="A61" t="s">
        <v>37</v>
      </c>
      <c r="B61" t="str">
        <f>RIGHT('Course-5'!A$2,LEN('Course-5'!A$2)-8)</f>
        <v>ENME 538 (W16)</v>
      </c>
      <c r="C61" s="2" t="str">
        <f>'Course-5'!M$51</f>
        <v>Applied</v>
      </c>
      <c r="D61" s="5">
        <f>'Course-5'!N$51</f>
        <v>0</v>
      </c>
      <c r="E61" s="5">
        <f>'Course-5'!O$51</f>
        <v>6.4516129032258064E-3</v>
      </c>
      <c r="F61" s="5">
        <f>'Course-5'!P$51</f>
        <v>6.4516129032258064E-3</v>
      </c>
      <c r="G61" s="5">
        <f>'Course-5'!Q$51</f>
        <v>7.0967741935483872E-2</v>
      </c>
      <c r="H61" s="5">
        <f>'Course-5'!R$51</f>
        <v>0.91612903225806452</v>
      </c>
    </row>
    <row r="62" spans="1:8">
      <c r="A62" t="s">
        <v>38</v>
      </c>
      <c r="B62" t="str">
        <f>RIGHT('Course-5'!A$2,LEN('Course-5'!A$2)-8)</f>
        <v>ENME 538 (W16)</v>
      </c>
      <c r="C62" s="2" t="str">
        <f>'Course-5'!M$58</f>
        <v>Applied</v>
      </c>
      <c r="D62" s="5">
        <f>'Course-5'!N$58</f>
        <v>0</v>
      </c>
      <c r="E62" s="5">
        <f>'Course-5'!O$58</f>
        <v>0</v>
      </c>
      <c r="F62" s="5">
        <f>'Course-5'!P$58</f>
        <v>0</v>
      </c>
      <c r="G62" s="5">
        <f>'Course-5'!Q$58</f>
        <v>5.1612903225806452E-2</v>
      </c>
      <c r="H62" s="5">
        <f>'Course-5'!R$58</f>
        <v>0.94838709677419353</v>
      </c>
    </row>
    <row r="63" spans="1:8">
      <c r="A63" t="s">
        <v>39</v>
      </c>
      <c r="B63" t="str">
        <f>RIGHT('Course-5'!A$2,LEN('Course-5'!A$2)-8)</f>
        <v>ENME 538 (W16)</v>
      </c>
      <c r="C63" s="2" t="str">
        <f>'Course-5'!M$65</f>
        <v/>
      </c>
      <c r="D63" s="5" t="str">
        <f>'Course-5'!N$65</f>
        <v/>
      </c>
      <c r="E63" s="5" t="str">
        <f>'Course-5'!O$65</f>
        <v/>
      </c>
      <c r="F63" s="5" t="str">
        <f>'Course-5'!P$65</f>
        <v/>
      </c>
      <c r="G63" s="5" t="str">
        <f>'Course-5'!Q$65</f>
        <v/>
      </c>
      <c r="H63" s="5" t="str">
        <f>'Course-5'!R$65</f>
        <v/>
      </c>
    </row>
    <row r="64" spans="1:8">
      <c r="A64" t="s">
        <v>40</v>
      </c>
      <c r="B64" t="str">
        <f>RIGHT('Course-5'!A$2,LEN('Course-5'!A$2)-8)</f>
        <v>ENME 538 (W16)</v>
      </c>
      <c r="C64" s="2" t="str">
        <f>'Course-5'!M$72</f>
        <v/>
      </c>
      <c r="D64" s="5" t="str">
        <f>'Course-5'!N$72</f>
        <v/>
      </c>
      <c r="E64" s="5" t="str">
        <f>'Course-5'!O$72</f>
        <v/>
      </c>
      <c r="F64" s="5" t="str">
        <f>'Course-5'!P$72</f>
        <v/>
      </c>
      <c r="G64" s="5" t="str">
        <f>'Course-5'!Q$72</f>
        <v/>
      </c>
      <c r="H64" s="5" t="str">
        <f>'Course-5'!R$72</f>
        <v/>
      </c>
    </row>
    <row r="65" spans="1:8">
      <c r="A65" t="s">
        <v>41</v>
      </c>
      <c r="B65" t="str">
        <f>RIGHT('Course-5'!A$2,LEN('Course-5'!A$2)-8)</f>
        <v>ENME 538 (W16)</v>
      </c>
      <c r="C65" s="2" t="str">
        <f>'Course-5'!M$79</f>
        <v/>
      </c>
      <c r="D65" s="5" t="str">
        <f>'Course-5'!N$79</f>
        <v/>
      </c>
      <c r="E65" s="5" t="str">
        <f>'Course-5'!O$79</f>
        <v/>
      </c>
      <c r="F65" s="5" t="str">
        <f>'Course-5'!P$79</f>
        <v/>
      </c>
      <c r="G65" s="5" t="str">
        <f>'Course-5'!Q$79</f>
        <v/>
      </c>
      <c r="H65" s="5" t="str">
        <f>'Course-5'!R$79</f>
        <v/>
      </c>
    </row>
    <row r="66" spans="1:8">
      <c r="A66" t="s">
        <v>42</v>
      </c>
      <c r="B66" t="str">
        <f>RIGHT('Course-5'!A$2,LEN('Course-5'!A$2)-8)</f>
        <v>ENME 538 (W16)</v>
      </c>
      <c r="C66" s="2" t="str">
        <f>'Course-5'!M$86</f>
        <v>Applied</v>
      </c>
      <c r="D66" s="5">
        <f>'Course-5'!N$86</f>
        <v>0</v>
      </c>
      <c r="E66" s="5">
        <f>'Course-5'!O$86</f>
        <v>0</v>
      </c>
      <c r="F66" s="5">
        <f>'Course-5'!P$86</f>
        <v>0</v>
      </c>
      <c r="G66" s="5">
        <f>'Course-5'!Q$86</f>
        <v>3.2258064516129031E-2</v>
      </c>
      <c r="H66" s="5">
        <f>'Course-5'!R$86</f>
        <v>0.967741935483871</v>
      </c>
    </row>
    <row r="67" spans="1:8">
      <c r="A67" t="s">
        <v>29</v>
      </c>
      <c r="B67" t="str">
        <f>RIGHT('Course-5'!A$2,LEN('Course-5'!A$2)-8)</f>
        <v>ENME 538 (W16)</v>
      </c>
      <c r="C67" s="2" t="str">
        <f>'Course-5'!M$93</f>
        <v/>
      </c>
      <c r="D67" s="5" t="str">
        <f>'Course-5'!N$93</f>
        <v/>
      </c>
      <c r="E67" s="5" t="str">
        <f>'Course-5'!O$93</f>
        <v/>
      </c>
      <c r="F67" s="5" t="str">
        <f>'Course-5'!P$93</f>
        <v/>
      </c>
      <c r="G67" s="5" t="str">
        <f>'Course-5'!Q$93</f>
        <v/>
      </c>
      <c r="H67" s="5" t="str">
        <f>'Course-5'!R$93</f>
        <v/>
      </c>
    </row>
    <row r="68" spans="1:8">
      <c r="A68" s="7" t="s">
        <v>33</v>
      </c>
      <c r="B68" s="7" t="str">
        <f>RIGHT('Course-6'!A$2,LEN('Course-6'!A$2)-8)</f>
        <v>ENME 599 (W16)</v>
      </c>
      <c r="C68" s="8" t="str">
        <f>'Course-6'!M$16</f>
        <v/>
      </c>
      <c r="D68" s="9" t="str">
        <f>'Course-6'!N$16</f>
        <v/>
      </c>
      <c r="E68" s="9" t="str">
        <f>'Course-6'!O$16</f>
        <v/>
      </c>
      <c r="F68" s="9" t="str">
        <f>'Course-6'!P$16</f>
        <v/>
      </c>
      <c r="G68" s="9" t="str">
        <f>'Course-6'!Q$16</f>
        <v/>
      </c>
      <c r="H68" s="9" t="str">
        <f>'Course-6'!R$16</f>
        <v/>
      </c>
    </row>
    <row r="69" spans="1:8">
      <c r="A69" s="7" t="s">
        <v>34</v>
      </c>
      <c r="B69" s="7" t="str">
        <f>RIGHT('Course-6'!A$2,LEN('Course-6'!A$2)-8)</f>
        <v>ENME 599 (W16)</v>
      </c>
      <c r="C69" s="8" t="str">
        <f>'Course-6'!M$23</f>
        <v/>
      </c>
      <c r="D69" s="9" t="str">
        <f>'Course-6'!N$23</f>
        <v/>
      </c>
      <c r="E69" s="9" t="str">
        <f>'Course-6'!O$23</f>
        <v/>
      </c>
      <c r="F69" s="9" t="str">
        <f>'Course-6'!P$23</f>
        <v/>
      </c>
      <c r="G69" s="9" t="str">
        <f>'Course-6'!Q$23</f>
        <v/>
      </c>
      <c r="H69" s="9" t="str">
        <f>'Course-6'!R$23</f>
        <v/>
      </c>
    </row>
    <row r="70" spans="1:8">
      <c r="A70" s="7" t="s">
        <v>35</v>
      </c>
      <c r="B70" s="7" t="str">
        <f>RIGHT('Course-6'!A$2,LEN('Course-6'!A$2)-8)</f>
        <v>ENME 599 (W16)</v>
      </c>
      <c r="C70" s="8" t="str">
        <f>'Course-6'!M$30</f>
        <v>Applied</v>
      </c>
      <c r="D70" s="9">
        <f>'Course-6'!N$30</f>
        <v>0</v>
      </c>
      <c r="E70" s="9">
        <f>'Course-6'!O$30</f>
        <v>0</v>
      </c>
      <c r="F70" s="9">
        <f>'Course-6'!P$30</f>
        <v>0</v>
      </c>
      <c r="G70" s="9">
        <f>'Course-6'!Q$30</f>
        <v>0</v>
      </c>
      <c r="H70" s="9">
        <f>'Course-6'!R$30</f>
        <v>1</v>
      </c>
    </row>
    <row r="71" spans="1:8">
      <c r="A71" s="7" t="s">
        <v>27</v>
      </c>
      <c r="B71" s="7" t="str">
        <f>RIGHT('Course-6'!A$2,LEN('Course-6'!A$2)-8)</f>
        <v>ENME 599 (W16)</v>
      </c>
      <c r="C71" s="8" t="str">
        <f>'Course-6'!M$37</f>
        <v/>
      </c>
      <c r="D71" s="9" t="str">
        <f>'Course-6'!N$37</f>
        <v/>
      </c>
      <c r="E71" s="9" t="str">
        <f>'Course-6'!O$37</f>
        <v/>
      </c>
      <c r="F71" s="9" t="str">
        <f>'Course-6'!P$37</f>
        <v/>
      </c>
      <c r="G71" s="9" t="str">
        <f>'Course-6'!Q$37</f>
        <v/>
      </c>
      <c r="H71" s="9" t="str">
        <f>'Course-6'!R$37</f>
        <v/>
      </c>
    </row>
    <row r="72" spans="1:8">
      <c r="A72" s="7" t="s">
        <v>36</v>
      </c>
      <c r="B72" s="7" t="str">
        <f>RIGHT('Course-6'!A$2,LEN('Course-6'!A$2)-8)</f>
        <v>ENME 599 (W16)</v>
      </c>
      <c r="C72" s="8" t="str">
        <f>'Course-6'!M$44</f>
        <v/>
      </c>
      <c r="D72" s="9" t="str">
        <f>'Course-6'!N$44</f>
        <v/>
      </c>
      <c r="E72" s="9" t="str">
        <f>'Course-6'!O$44</f>
        <v/>
      </c>
      <c r="F72" s="9" t="str">
        <f>'Course-6'!P$44</f>
        <v/>
      </c>
      <c r="G72" s="9" t="str">
        <f>'Course-6'!Q$44</f>
        <v/>
      </c>
      <c r="H72" s="9" t="str">
        <f>'Course-6'!R$44</f>
        <v/>
      </c>
    </row>
    <row r="73" spans="1:8">
      <c r="A73" s="7" t="s">
        <v>37</v>
      </c>
      <c r="B73" s="7" t="str">
        <f>RIGHT('Course-6'!A$2,LEN('Course-6'!A$2)-8)</f>
        <v>ENME 599 (W16)</v>
      </c>
      <c r="C73" s="8" t="str">
        <f>'Course-6'!M$51</f>
        <v/>
      </c>
      <c r="D73" s="9" t="str">
        <f>'Course-6'!N$51</f>
        <v/>
      </c>
      <c r="E73" s="9" t="str">
        <f>'Course-6'!O$51</f>
        <v/>
      </c>
      <c r="F73" s="9" t="str">
        <f>'Course-6'!P$51</f>
        <v/>
      </c>
      <c r="G73" s="9" t="str">
        <f>'Course-6'!Q$51</f>
        <v/>
      </c>
      <c r="H73" s="9" t="str">
        <f>'Course-6'!R$51</f>
        <v/>
      </c>
    </row>
    <row r="74" spans="1:8">
      <c r="A74" s="7" t="s">
        <v>38</v>
      </c>
      <c r="B74" s="7" t="str">
        <f>RIGHT('Course-6'!A$2,LEN('Course-6'!A$2)-8)</f>
        <v>ENME 599 (W16)</v>
      </c>
      <c r="C74" s="8" t="str">
        <f>'Course-6'!M$58</f>
        <v/>
      </c>
      <c r="D74" s="9" t="str">
        <f>'Course-6'!N$58</f>
        <v/>
      </c>
      <c r="E74" s="9" t="str">
        <f>'Course-6'!O$58</f>
        <v/>
      </c>
      <c r="F74" s="9" t="str">
        <f>'Course-6'!P$58</f>
        <v/>
      </c>
      <c r="G74" s="9" t="str">
        <f>'Course-6'!Q$58</f>
        <v/>
      </c>
      <c r="H74" s="9" t="str">
        <f>'Course-6'!R$58</f>
        <v/>
      </c>
    </row>
    <row r="75" spans="1:8">
      <c r="A75" s="7" t="s">
        <v>39</v>
      </c>
      <c r="B75" s="7" t="str">
        <f>RIGHT('Course-6'!A$2,LEN('Course-6'!A$2)-8)</f>
        <v>ENME 599 (W16)</v>
      </c>
      <c r="C75" s="8" t="str">
        <f>'Course-6'!M$65</f>
        <v/>
      </c>
      <c r="D75" s="9" t="str">
        <f>'Course-6'!N$65</f>
        <v/>
      </c>
      <c r="E75" s="9" t="str">
        <f>'Course-6'!O$65</f>
        <v/>
      </c>
      <c r="F75" s="9" t="str">
        <f>'Course-6'!P$65</f>
        <v/>
      </c>
      <c r="G75" s="9" t="str">
        <f>'Course-6'!Q$65</f>
        <v/>
      </c>
      <c r="H75" s="9" t="str">
        <f>'Course-6'!R$65</f>
        <v/>
      </c>
    </row>
    <row r="76" spans="1:8">
      <c r="A76" s="7" t="s">
        <v>40</v>
      </c>
      <c r="B76" s="7" t="str">
        <f>RIGHT('Course-6'!A$2,LEN('Course-6'!A$2)-8)</f>
        <v>ENME 599 (W16)</v>
      </c>
      <c r="C76" s="8" t="str">
        <f>'Course-6'!M$72</f>
        <v/>
      </c>
      <c r="D76" s="9" t="str">
        <f>'Course-6'!N$72</f>
        <v/>
      </c>
      <c r="E76" s="9" t="str">
        <f>'Course-6'!O$72</f>
        <v/>
      </c>
      <c r="F76" s="9" t="str">
        <f>'Course-6'!P$72</f>
        <v/>
      </c>
      <c r="G76" s="9" t="str">
        <f>'Course-6'!Q$72</f>
        <v/>
      </c>
      <c r="H76" s="9" t="str">
        <f>'Course-6'!R$72</f>
        <v/>
      </c>
    </row>
    <row r="77" spans="1:8">
      <c r="A77" s="7" t="s">
        <v>41</v>
      </c>
      <c r="B77" s="7" t="str">
        <f>RIGHT('Course-6'!A$2,LEN('Course-6'!A$2)-8)</f>
        <v>ENME 599 (W16)</v>
      </c>
      <c r="C77" s="8" t="str">
        <f>'Course-6'!M$79</f>
        <v/>
      </c>
      <c r="D77" s="9" t="str">
        <f>'Course-6'!N$79</f>
        <v/>
      </c>
      <c r="E77" s="9" t="str">
        <f>'Course-6'!O$79</f>
        <v/>
      </c>
      <c r="F77" s="9" t="str">
        <f>'Course-6'!P$79</f>
        <v/>
      </c>
      <c r="G77" s="9" t="str">
        <f>'Course-6'!Q$79</f>
        <v/>
      </c>
      <c r="H77" s="9" t="str">
        <f>'Course-6'!R$79</f>
        <v/>
      </c>
    </row>
    <row r="78" spans="1:8">
      <c r="A78" s="7" t="s">
        <v>42</v>
      </c>
      <c r="B78" s="7" t="str">
        <f>RIGHT('Course-6'!A$2,LEN('Course-6'!A$2)-8)</f>
        <v>ENME 599 (W16)</v>
      </c>
      <c r="C78" s="8" t="str">
        <f>'Course-6'!M$86</f>
        <v/>
      </c>
      <c r="D78" s="9" t="str">
        <f>'Course-6'!N$86</f>
        <v/>
      </c>
      <c r="E78" s="9" t="str">
        <f>'Course-6'!O$86</f>
        <v/>
      </c>
      <c r="F78" s="9" t="str">
        <f>'Course-6'!P$86</f>
        <v/>
      </c>
      <c r="G78" s="9" t="str">
        <f>'Course-6'!Q$86</f>
        <v/>
      </c>
      <c r="H78" s="9" t="str">
        <f>'Course-6'!R$86</f>
        <v/>
      </c>
    </row>
    <row r="79" spans="1:8">
      <c r="A79" s="7" t="s">
        <v>29</v>
      </c>
      <c r="B79" s="7" t="str">
        <f>RIGHT('Course-6'!A$2,LEN('Course-6'!A$2)-8)</f>
        <v>ENME 599 (W16)</v>
      </c>
      <c r="C79" s="8" t="str">
        <f>'Course-6'!M$93</f>
        <v/>
      </c>
      <c r="D79" s="9" t="str">
        <f>'Course-6'!N$93</f>
        <v/>
      </c>
      <c r="E79" s="9" t="str">
        <f>'Course-6'!O$93</f>
        <v/>
      </c>
      <c r="F79" s="9" t="str">
        <f>'Course-6'!P$93</f>
        <v/>
      </c>
      <c r="G79" s="9" t="str">
        <f>'Course-6'!Q$93</f>
        <v/>
      </c>
      <c r="H79" s="9" t="str">
        <f>'Course-6'!R$93</f>
        <v/>
      </c>
    </row>
    <row r="80" spans="1:8">
      <c r="A80" t="s">
        <v>33</v>
      </c>
      <c r="B80" t="str">
        <f>RIGHT('Course-7'!A$2,LEN('Course-7'!A$2)-8)</f>
        <v>Self-efficacy</v>
      </c>
      <c r="C80" s="2" t="str">
        <f>'Course-7'!M$16</f>
        <v>Applied</v>
      </c>
      <c r="D80" s="5">
        <f>'Course-7'!N$16</f>
        <v>0</v>
      </c>
      <c r="E80" s="5">
        <f>'Course-7'!O$16</f>
        <v>3.3333333333333333E-2</v>
      </c>
      <c r="F80" s="5">
        <f>'Course-7'!P$16</f>
        <v>7.7777777777777779E-2</v>
      </c>
      <c r="G80" s="5">
        <f>'Course-7'!Q$16</f>
        <v>0.61111111111111116</v>
      </c>
      <c r="H80" s="5">
        <f>'Course-7'!R$16</f>
        <v>0.27777777777777779</v>
      </c>
    </row>
    <row r="81" spans="1:8">
      <c r="A81" t="s">
        <v>34</v>
      </c>
      <c r="B81" t="str">
        <f>RIGHT('Course-7'!A$2,LEN('Course-7'!A$2)-8)</f>
        <v>Self-efficacy</v>
      </c>
      <c r="C81" s="2" t="str">
        <f>'Course-7'!M$23</f>
        <v>Applied</v>
      </c>
      <c r="D81" s="5">
        <f>'Course-7'!N$23</f>
        <v>0</v>
      </c>
      <c r="E81" s="5">
        <f>'Course-7'!O$23</f>
        <v>3.3333333333333333E-2</v>
      </c>
      <c r="F81" s="5">
        <f>'Course-7'!P$23</f>
        <v>0.1</v>
      </c>
      <c r="G81" s="5">
        <f>'Course-7'!Q$23</f>
        <v>0.58888888888888891</v>
      </c>
      <c r="H81" s="5">
        <f>'Course-7'!R$23</f>
        <v>0.26666666666666666</v>
      </c>
    </row>
    <row r="82" spans="1:8">
      <c r="A82" t="s">
        <v>35</v>
      </c>
      <c r="B82" t="str">
        <f>RIGHT('Course-7'!A$2,LEN('Course-7'!A$2)-8)</f>
        <v>Self-efficacy</v>
      </c>
      <c r="C82" s="2" t="str">
        <f>'Course-7'!M$30</f>
        <v>Applied</v>
      </c>
      <c r="D82" s="5">
        <f>'Course-7'!N$30</f>
        <v>0</v>
      </c>
      <c r="E82" s="5">
        <f>'Course-7'!O$30</f>
        <v>2.2222222222222223E-2</v>
      </c>
      <c r="F82" s="5">
        <f>'Course-7'!P$30</f>
        <v>0.1</v>
      </c>
      <c r="G82" s="5">
        <f>'Course-7'!Q$30</f>
        <v>0.52222222222222225</v>
      </c>
      <c r="H82" s="5">
        <f>'Course-7'!R$30</f>
        <v>0.34444444444444444</v>
      </c>
    </row>
    <row r="83" spans="1:8">
      <c r="A83" t="s">
        <v>27</v>
      </c>
      <c r="B83" t="str">
        <f>RIGHT('Course-7'!A$2,LEN('Course-7'!A$2)-8)</f>
        <v>Self-efficacy</v>
      </c>
      <c r="C83" s="2" t="str">
        <f>'Course-7'!M$37</f>
        <v>Applied</v>
      </c>
      <c r="D83" s="5">
        <f>'Course-7'!N$37</f>
        <v>0</v>
      </c>
      <c r="E83" s="5">
        <f>'Course-7'!O$37</f>
        <v>1.1111111111111112E-2</v>
      </c>
      <c r="F83" s="5">
        <f>'Course-7'!P$37</f>
        <v>7.7777777777777779E-2</v>
      </c>
      <c r="G83" s="5">
        <f>'Course-7'!Q$37</f>
        <v>0.51111111111111107</v>
      </c>
      <c r="H83" s="5">
        <f>'Course-7'!R$37</f>
        <v>0.36666666666666664</v>
      </c>
    </row>
    <row r="84" spans="1:8">
      <c r="A84" t="s">
        <v>36</v>
      </c>
      <c r="B84" t="str">
        <f>RIGHT('Course-7'!A$2,LEN('Course-7'!A$2)-8)</f>
        <v>Self-efficacy</v>
      </c>
      <c r="C84" s="2" t="str">
        <f>'Course-7'!M$44</f>
        <v>Applied</v>
      </c>
      <c r="D84" s="5">
        <f>'Course-7'!N$44</f>
        <v>0</v>
      </c>
      <c r="E84" s="5">
        <f>'Course-7'!O$44</f>
        <v>3.3333333333333333E-2</v>
      </c>
      <c r="F84" s="5">
        <f>'Course-7'!P$44</f>
        <v>0.12222222222222222</v>
      </c>
      <c r="G84" s="5">
        <f>'Course-7'!Q$44</f>
        <v>0.4</v>
      </c>
      <c r="H84" s="5">
        <f>'Course-7'!R$44</f>
        <v>0.42222222222222222</v>
      </c>
    </row>
    <row r="85" spans="1:8">
      <c r="A85" t="s">
        <v>37</v>
      </c>
      <c r="B85" t="str">
        <f>RIGHT('Course-7'!A$2,LEN('Course-7'!A$2)-8)</f>
        <v>Self-efficacy</v>
      </c>
      <c r="C85" s="2" t="str">
        <f>'Course-7'!M$51</f>
        <v>Applied</v>
      </c>
      <c r="D85" s="5">
        <f>'Course-7'!N$51</f>
        <v>0</v>
      </c>
      <c r="E85" s="5">
        <f>'Course-7'!O$51</f>
        <v>2.5000000000000001E-2</v>
      </c>
      <c r="F85" s="5">
        <f>'Course-7'!P$51</f>
        <v>0.1</v>
      </c>
      <c r="G85" s="5">
        <f>'Course-7'!Q$51</f>
        <v>0.49166666666666664</v>
      </c>
      <c r="H85" s="5">
        <f>'Course-7'!R$51</f>
        <v>0.35833333333333334</v>
      </c>
    </row>
    <row r="86" spans="1:8">
      <c r="A86" t="s">
        <v>38</v>
      </c>
      <c r="B86" t="str">
        <f>RIGHT('Course-7'!A$2,LEN('Course-7'!A$2)-8)</f>
        <v>Self-efficacy</v>
      </c>
      <c r="C86" s="2" t="str">
        <f>'Course-7'!M$58</f>
        <v>Applied</v>
      </c>
      <c r="D86" s="5">
        <f>'Course-7'!N$58</f>
        <v>0</v>
      </c>
      <c r="E86" s="5">
        <f>'Course-7'!O$58</f>
        <v>0.05</v>
      </c>
      <c r="F86" s="5">
        <f>'Course-7'!P$58</f>
        <v>9.166666666666666E-2</v>
      </c>
      <c r="G86" s="5">
        <f>'Course-7'!Q$58</f>
        <v>0.35</v>
      </c>
      <c r="H86" s="5">
        <f>'Course-7'!R$58</f>
        <v>0.48333333333333334</v>
      </c>
    </row>
    <row r="87" spans="1:8">
      <c r="A87" t="s">
        <v>39</v>
      </c>
      <c r="B87" t="str">
        <f>RIGHT('Course-7'!A$2,LEN('Course-7'!A$2)-8)</f>
        <v>Self-efficacy</v>
      </c>
      <c r="C87" s="2" t="str">
        <f>'Course-7'!M$65</f>
        <v>Applied</v>
      </c>
      <c r="D87" s="5">
        <f>'Course-7'!N$65</f>
        <v>0</v>
      </c>
      <c r="E87" s="5">
        <f>'Course-7'!O$65</f>
        <v>1.1111111111111112E-2</v>
      </c>
      <c r="F87" s="5">
        <f>'Course-7'!P$65</f>
        <v>0.13333333333333333</v>
      </c>
      <c r="G87" s="5">
        <f>'Course-7'!Q$65</f>
        <v>0.41111111111111109</v>
      </c>
      <c r="H87" s="5">
        <f>'Course-7'!R$65</f>
        <v>0.42222222222222222</v>
      </c>
    </row>
    <row r="88" spans="1:8">
      <c r="A88" t="s">
        <v>40</v>
      </c>
      <c r="B88" t="str">
        <f>RIGHT('Course-7'!A$2,LEN('Course-7'!A$2)-8)</f>
        <v>Self-efficacy</v>
      </c>
      <c r="C88" s="2" t="str">
        <f>'Course-7'!M$72</f>
        <v>Applied</v>
      </c>
      <c r="D88" s="5">
        <f>'Course-7'!N$72</f>
        <v>1.1111111111111112E-2</v>
      </c>
      <c r="E88" s="5">
        <f>'Course-7'!O$72</f>
        <v>2.2222222222222223E-2</v>
      </c>
      <c r="F88" s="5">
        <f>'Course-7'!P$72</f>
        <v>0.13333333333333333</v>
      </c>
      <c r="G88" s="5">
        <f>'Course-7'!Q$72</f>
        <v>0.43333333333333335</v>
      </c>
      <c r="H88" s="5">
        <f>'Course-7'!R$72</f>
        <v>0.36666666666666664</v>
      </c>
    </row>
    <row r="89" spans="1:8">
      <c r="A89" t="s">
        <v>41</v>
      </c>
      <c r="B89" t="str">
        <f>RIGHT('Course-7'!A$2,LEN('Course-7'!A$2)-8)</f>
        <v>Self-efficacy</v>
      </c>
      <c r="C89" s="2" t="str">
        <f>'Course-7'!M$79</f>
        <v>Applied</v>
      </c>
      <c r="D89" s="5">
        <f>'Course-7'!N$79</f>
        <v>0</v>
      </c>
      <c r="E89" s="5">
        <f>'Course-7'!O$79</f>
        <v>2.2222222222222223E-2</v>
      </c>
      <c r="F89" s="5">
        <f>'Course-7'!P$79</f>
        <v>6.6666666666666666E-2</v>
      </c>
      <c r="G89" s="5">
        <f>'Course-7'!Q$79</f>
        <v>0.43333333333333335</v>
      </c>
      <c r="H89" s="5">
        <f>'Course-7'!R$79</f>
        <v>0.45555555555555555</v>
      </c>
    </row>
    <row r="90" spans="1:8">
      <c r="A90" t="s">
        <v>42</v>
      </c>
      <c r="B90" t="str">
        <f>RIGHT('Course-7'!A$2,LEN('Course-7'!A$2)-8)</f>
        <v>Self-efficacy</v>
      </c>
      <c r="C90" s="2" t="str">
        <f>'Course-7'!M$86</f>
        <v>Applied</v>
      </c>
      <c r="D90" s="5">
        <f>'Course-7'!N$86</f>
        <v>0</v>
      </c>
      <c r="E90" s="5">
        <f>'Course-7'!O$86</f>
        <v>3.3333333333333333E-2</v>
      </c>
      <c r="F90" s="5">
        <f>'Course-7'!P$86</f>
        <v>0.1</v>
      </c>
      <c r="G90" s="5">
        <f>'Course-7'!Q$86</f>
        <v>0.46666666666666667</v>
      </c>
      <c r="H90" s="5">
        <f>'Course-7'!R$86</f>
        <v>0.37777777777777777</v>
      </c>
    </row>
    <row r="91" spans="1:8">
      <c r="A91" t="s">
        <v>29</v>
      </c>
      <c r="B91" t="str">
        <f>RIGHT('Course-7'!A$2,LEN('Course-7'!A$2)-8)</f>
        <v>Self-efficacy</v>
      </c>
      <c r="C91" s="2" t="str">
        <f>'Course-7'!M$93</f>
        <v>Applied</v>
      </c>
      <c r="D91" s="5">
        <f>'Course-7'!N$93</f>
        <v>0</v>
      </c>
      <c r="E91" s="5">
        <f>'Course-7'!O$93</f>
        <v>0</v>
      </c>
      <c r="F91" s="5">
        <f>'Course-7'!P$93</f>
        <v>0.12222222222222222</v>
      </c>
      <c r="G91" s="5">
        <f>'Course-7'!Q$93</f>
        <v>0.4</v>
      </c>
      <c r="H91" s="5">
        <f>'Course-7'!R$93</f>
        <v>0.44444444444444442</v>
      </c>
    </row>
    <row r="92" spans="1:8">
      <c r="A92" s="7" t="s">
        <v>33</v>
      </c>
      <c r="B92" s="7" t="str">
        <f>RIGHT('Course-8'!A$2,LEN('Course-8'!A$2)-8)</f>
        <v>SDLRS (F14)</v>
      </c>
      <c r="C92" s="8" t="str">
        <f>'Course-8'!M$16</f>
        <v/>
      </c>
      <c r="D92" s="9" t="str">
        <f>'Course-8'!N$16</f>
        <v/>
      </c>
      <c r="E92" s="9" t="str">
        <f>'Course-8'!O$16</f>
        <v/>
      </c>
      <c r="F92" s="9" t="str">
        <f>'Course-8'!P$16</f>
        <v/>
      </c>
      <c r="G92" s="9" t="str">
        <f>'Course-8'!Q$16</f>
        <v/>
      </c>
      <c r="H92" s="9" t="str">
        <f>'Course-8'!R$16</f>
        <v/>
      </c>
    </row>
    <row r="93" spans="1:8">
      <c r="A93" s="7" t="s">
        <v>34</v>
      </c>
      <c r="B93" s="7" t="str">
        <f>RIGHT('Course-8'!A$2,LEN('Course-8'!A$2)-8)</f>
        <v>SDLRS (F14)</v>
      </c>
      <c r="C93" s="8" t="str">
        <f>'Course-8'!M$23</f>
        <v/>
      </c>
      <c r="D93" s="9" t="str">
        <f>'Course-8'!N$23</f>
        <v/>
      </c>
      <c r="E93" s="9" t="str">
        <f>'Course-8'!O$23</f>
        <v/>
      </c>
      <c r="F93" s="9" t="str">
        <f>'Course-8'!P$23</f>
        <v/>
      </c>
      <c r="G93" s="9" t="str">
        <f>'Course-8'!Q$23</f>
        <v/>
      </c>
      <c r="H93" s="9" t="str">
        <f>'Course-8'!R$23</f>
        <v/>
      </c>
    </row>
    <row r="94" spans="1:8">
      <c r="A94" s="7" t="s">
        <v>35</v>
      </c>
      <c r="B94" s="7" t="str">
        <f>RIGHT('Course-8'!A$2,LEN('Course-8'!A$2)-8)</f>
        <v>SDLRS (F14)</v>
      </c>
      <c r="C94" s="8" t="str">
        <f>'Course-8'!M$30</f>
        <v/>
      </c>
      <c r="D94" s="9" t="str">
        <f>'Course-8'!N$30</f>
        <v/>
      </c>
      <c r="E94" s="9" t="str">
        <f>'Course-8'!O$30</f>
        <v/>
      </c>
      <c r="F94" s="9" t="str">
        <f>'Course-8'!P$30</f>
        <v/>
      </c>
      <c r="G94" s="9" t="str">
        <f>'Course-8'!Q$30</f>
        <v/>
      </c>
      <c r="H94" s="9" t="str">
        <f>'Course-8'!R$30</f>
        <v/>
      </c>
    </row>
    <row r="95" spans="1:8">
      <c r="A95" s="7" t="s">
        <v>27</v>
      </c>
      <c r="B95" s="7" t="str">
        <f>RIGHT('Course-8'!A$2,LEN('Course-8'!A$2)-8)</f>
        <v>SDLRS (F14)</v>
      </c>
      <c r="C95" s="8" t="str">
        <f>'Course-8'!M$37</f>
        <v/>
      </c>
      <c r="D95" s="9" t="str">
        <f>'Course-8'!N$37</f>
        <v/>
      </c>
      <c r="E95" s="9" t="str">
        <f>'Course-8'!O$37</f>
        <v/>
      </c>
      <c r="F95" s="9" t="str">
        <f>'Course-8'!P$37</f>
        <v/>
      </c>
      <c r="G95" s="9" t="str">
        <f>'Course-8'!Q$37</f>
        <v/>
      </c>
      <c r="H95" s="9" t="str">
        <f>'Course-8'!R$37</f>
        <v/>
      </c>
    </row>
    <row r="96" spans="1:8">
      <c r="A96" s="7" t="s">
        <v>36</v>
      </c>
      <c r="B96" s="7" t="str">
        <f>RIGHT('Course-8'!A$2,LEN('Course-8'!A$2)-8)</f>
        <v>SDLRS (F14)</v>
      </c>
      <c r="C96" s="8" t="str">
        <f>'Course-8'!M$44</f>
        <v/>
      </c>
      <c r="D96" s="9" t="str">
        <f>'Course-8'!N$44</f>
        <v/>
      </c>
      <c r="E96" s="9" t="str">
        <f>'Course-8'!O$44</f>
        <v/>
      </c>
      <c r="F96" s="9" t="str">
        <f>'Course-8'!P$44</f>
        <v/>
      </c>
      <c r="G96" s="9" t="str">
        <f>'Course-8'!Q$44</f>
        <v/>
      </c>
      <c r="H96" s="9" t="str">
        <f>'Course-8'!R$44</f>
        <v/>
      </c>
    </row>
    <row r="97" spans="1:8">
      <c r="A97" s="7" t="s">
        <v>37</v>
      </c>
      <c r="B97" s="7" t="str">
        <f>RIGHT('Course-8'!A$2,LEN('Course-8'!A$2)-8)</f>
        <v>SDLRS (F14)</v>
      </c>
      <c r="C97" s="8" t="str">
        <f>'Course-8'!M$51</f>
        <v/>
      </c>
      <c r="D97" s="9" t="str">
        <f>'Course-8'!N$51</f>
        <v/>
      </c>
      <c r="E97" s="9" t="str">
        <f>'Course-8'!O$51</f>
        <v/>
      </c>
      <c r="F97" s="9" t="str">
        <f>'Course-8'!P$51</f>
        <v/>
      </c>
      <c r="G97" s="9" t="str">
        <f>'Course-8'!Q$51</f>
        <v/>
      </c>
      <c r="H97" s="9" t="str">
        <f>'Course-8'!R$51</f>
        <v/>
      </c>
    </row>
    <row r="98" spans="1:8">
      <c r="A98" s="7" t="s">
        <v>38</v>
      </c>
      <c r="B98" s="7" t="str">
        <f>RIGHT('Course-8'!A$2,LEN('Course-8'!A$2)-8)</f>
        <v>SDLRS (F14)</v>
      </c>
      <c r="C98" s="8" t="str">
        <f>'Course-8'!M$58</f>
        <v/>
      </c>
      <c r="D98" s="9" t="str">
        <f>'Course-8'!N$58</f>
        <v/>
      </c>
      <c r="E98" s="9" t="str">
        <f>'Course-8'!O$58</f>
        <v/>
      </c>
      <c r="F98" s="9" t="str">
        <f>'Course-8'!P$58</f>
        <v/>
      </c>
      <c r="G98" s="9" t="str">
        <f>'Course-8'!Q$58</f>
        <v/>
      </c>
      <c r="H98" s="9" t="str">
        <f>'Course-8'!R$58</f>
        <v/>
      </c>
    </row>
    <row r="99" spans="1:8">
      <c r="A99" s="7" t="s">
        <v>39</v>
      </c>
      <c r="B99" s="7" t="str">
        <f>RIGHT('Course-8'!A$2,LEN('Course-8'!A$2)-8)</f>
        <v>SDLRS (F14)</v>
      </c>
      <c r="C99" s="8" t="str">
        <f>'Course-8'!M$65</f>
        <v/>
      </c>
      <c r="D99" s="9" t="str">
        <f>'Course-8'!N$65</f>
        <v/>
      </c>
      <c r="E99" s="9" t="str">
        <f>'Course-8'!O$65</f>
        <v/>
      </c>
      <c r="F99" s="9" t="str">
        <f>'Course-8'!P$65</f>
        <v/>
      </c>
      <c r="G99" s="9" t="str">
        <f>'Course-8'!Q$65</f>
        <v/>
      </c>
      <c r="H99" s="9" t="str">
        <f>'Course-8'!R$65</f>
        <v/>
      </c>
    </row>
    <row r="100" spans="1:8">
      <c r="A100" s="7" t="s">
        <v>40</v>
      </c>
      <c r="B100" s="7" t="str">
        <f>RIGHT('Course-8'!A$2,LEN('Course-8'!A$2)-8)</f>
        <v>SDLRS (F14)</v>
      </c>
      <c r="C100" s="8" t="str">
        <f>'Course-8'!M$72</f>
        <v/>
      </c>
      <c r="D100" s="9" t="str">
        <f>'Course-8'!N$72</f>
        <v/>
      </c>
      <c r="E100" s="9" t="str">
        <f>'Course-8'!O$72</f>
        <v/>
      </c>
      <c r="F100" s="9" t="str">
        <f>'Course-8'!P$72</f>
        <v/>
      </c>
      <c r="G100" s="9" t="str">
        <f>'Course-8'!Q$72</f>
        <v/>
      </c>
      <c r="H100" s="9" t="str">
        <f>'Course-8'!R$72</f>
        <v/>
      </c>
    </row>
    <row r="101" spans="1:8">
      <c r="A101" s="7" t="s">
        <v>41</v>
      </c>
      <c r="B101" s="7" t="str">
        <f>RIGHT('Course-8'!A$2,LEN('Course-8'!A$2)-8)</f>
        <v>SDLRS (F14)</v>
      </c>
      <c r="C101" s="8" t="str">
        <f>'Course-8'!M$79</f>
        <v/>
      </c>
      <c r="D101" s="9" t="str">
        <f>'Course-8'!N$79</f>
        <v/>
      </c>
      <c r="E101" s="9" t="str">
        <f>'Course-8'!O$79</f>
        <v/>
      </c>
      <c r="F101" s="9" t="str">
        <f>'Course-8'!P$79</f>
        <v/>
      </c>
      <c r="G101" s="9" t="str">
        <f>'Course-8'!Q$79</f>
        <v/>
      </c>
      <c r="H101" s="9" t="str">
        <f>'Course-8'!R$79</f>
        <v/>
      </c>
    </row>
    <row r="102" spans="1:8">
      <c r="A102" s="7" t="s">
        <v>42</v>
      </c>
      <c r="B102" s="7" t="str">
        <f>RIGHT('Course-8'!A$2,LEN('Course-8'!A$2)-8)</f>
        <v>SDLRS (F14)</v>
      </c>
      <c r="C102" s="8" t="str">
        <f>'Course-8'!M$86</f>
        <v/>
      </c>
      <c r="D102" s="9" t="str">
        <f>'Course-8'!N$86</f>
        <v/>
      </c>
      <c r="E102" s="9" t="str">
        <f>'Course-8'!O$86</f>
        <v/>
      </c>
      <c r="F102" s="9" t="str">
        <f>'Course-8'!P$86</f>
        <v/>
      </c>
      <c r="G102" s="9" t="str">
        <f>'Course-8'!Q$86</f>
        <v/>
      </c>
      <c r="H102" s="9" t="str">
        <f>'Course-8'!R$86</f>
        <v/>
      </c>
    </row>
    <row r="103" spans="1:8">
      <c r="A103" s="7" t="s">
        <v>29</v>
      </c>
      <c r="B103" s="7" t="str">
        <f>RIGHT('Course-8'!A$2,LEN('Course-8'!A$2)-8)</f>
        <v>SDLRS (F14)</v>
      </c>
      <c r="C103" s="8" t="str">
        <f>'Course-8'!M$93</f>
        <v>Developed</v>
      </c>
      <c r="D103" s="9">
        <f>'Course-8'!N$93</f>
        <v>1.6E-2</v>
      </c>
      <c r="E103" s="9">
        <f>'Course-8'!O$93</f>
        <v>0.124</v>
      </c>
      <c r="F103" s="9">
        <f>'Course-8'!P$93</f>
        <v>0.36599999999999999</v>
      </c>
      <c r="G103" s="9">
        <f>'Course-8'!Q$93</f>
        <v>0.38200000000000001</v>
      </c>
      <c r="H103" s="9">
        <f>'Course-8'!R$93</f>
        <v>0.113</v>
      </c>
    </row>
    <row r="104" spans="1:8">
      <c r="A104" t="s">
        <v>33</v>
      </c>
      <c r="B104" t="str">
        <f>RIGHT('Course-9'!A$2,LEN('Course-9'!A$2)-8)</f>
        <v>-</v>
      </c>
      <c r="C104" s="2" t="str">
        <f>'Course-9'!M$16</f>
        <v/>
      </c>
      <c r="D104" s="5" t="str">
        <f>'Course-9'!N$16</f>
        <v/>
      </c>
      <c r="E104" s="5" t="str">
        <f>'Course-9'!O$16</f>
        <v/>
      </c>
      <c r="F104" s="5" t="str">
        <f>'Course-9'!P$16</f>
        <v/>
      </c>
      <c r="G104" s="5" t="str">
        <f>'Course-9'!Q$16</f>
        <v/>
      </c>
      <c r="H104" s="5" t="str">
        <f>'Course-9'!R$16</f>
        <v/>
      </c>
    </row>
    <row r="105" spans="1:8">
      <c r="A105" t="s">
        <v>34</v>
      </c>
      <c r="B105" t="str">
        <f>RIGHT('Course-9'!A$2,LEN('Course-9'!A$2)-8)</f>
        <v>-</v>
      </c>
      <c r="C105" s="2" t="str">
        <f>'Course-9'!M$23</f>
        <v/>
      </c>
      <c r="D105" s="5" t="str">
        <f>'Course-9'!N$23</f>
        <v/>
      </c>
      <c r="E105" s="5" t="str">
        <f>'Course-9'!O$23</f>
        <v/>
      </c>
      <c r="F105" s="5" t="str">
        <f>'Course-9'!P$23</f>
        <v/>
      </c>
      <c r="G105" s="5" t="str">
        <f>'Course-9'!Q$23</f>
        <v/>
      </c>
      <c r="H105" s="5" t="str">
        <f>'Course-9'!R$23</f>
        <v/>
      </c>
    </row>
    <row r="106" spans="1:8">
      <c r="A106" t="s">
        <v>35</v>
      </c>
      <c r="B106" t="str">
        <f>RIGHT('Course-9'!A$2,LEN('Course-9'!A$2)-8)</f>
        <v>-</v>
      </c>
      <c r="C106" s="2" t="str">
        <f>'Course-9'!M$30</f>
        <v/>
      </c>
      <c r="D106" s="5" t="str">
        <f>'Course-9'!N$30</f>
        <v/>
      </c>
      <c r="E106" s="5" t="str">
        <f>'Course-9'!O$30</f>
        <v/>
      </c>
      <c r="F106" s="5" t="str">
        <f>'Course-9'!P$30</f>
        <v/>
      </c>
      <c r="G106" s="5" t="str">
        <f>'Course-9'!Q$30</f>
        <v/>
      </c>
      <c r="H106" s="5" t="str">
        <f>'Course-9'!R$30</f>
        <v/>
      </c>
    </row>
    <row r="107" spans="1:8">
      <c r="A107" t="s">
        <v>27</v>
      </c>
      <c r="B107" t="str">
        <f>RIGHT('Course-9'!A$2,LEN('Course-9'!A$2)-8)</f>
        <v>-</v>
      </c>
      <c r="C107" s="2" t="str">
        <f>'Course-9'!M$37</f>
        <v/>
      </c>
      <c r="D107" s="5" t="str">
        <f>'Course-9'!N$37</f>
        <v/>
      </c>
      <c r="E107" s="5" t="str">
        <f>'Course-9'!O$37</f>
        <v/>
      </c>
      <c r="F107" s="5" t="str">
        <f>'Course-9'!P$37</f>
        <v/>
      </c>
      <c r="G107" s="5" t="str">
        <f>'Course-9'!Q$37</f>
        <v/>
      </c>
      <c r="H107" s="5" t="str">
        <f>'Course-9'!R$37</f>
        <v/>
      </c>
    </row>
    <row r="108" spans="1:8">
      <c r="A108" t="s">
        <v>36</v>
      </c>
      <c r="B108" t="str">
        <f>RIGHT('Course-9'!A$2,LEN('Course-9'!A$2)-8)</f>
        <v>-</v>
      </c>
      <c r="C108" s="2" t="str">
        <f>'Course-9'!M$44</f>
        <v/>
      </c>
      <c r="D108" s="5" t="str">
        <f>'Course-9'!N$44</f>
        <v/>
      </c>
      <c r="E108" s="5" t="str">
        <f>'Course-9'!O$44</f>
        <v/>
      </c>
      <c r="F108" s="5" t="str">
        <f>'Course-9'!P$44</f>
        <v/>
      </c>
      <c r="G108" s="5" t="str">
        <f>'Course-9'!Q$44</f>
        <v/>
      </c>
      <c r="H108" s="5" t="str">
        <f>'Course-9'!R$44</f>
        <v/>
      </c>
    </row>
    <row r="109" spans="1:8">
      <c r="A109" t="s">
        <v>37</v>
      </c>
      <c r="B109" t="str">
        <f>RIGHT('Course-9'!A$2,LEN('Course-9'!A$2)-8)</f>
        <v>-</v>
      </c>
      <c r="C109" s="2" t="str">
        <f>'Course-9'!M$51</f>
        <v/>
      </c>
      <c r="D109" s="5" t="str">
        <f>'Course-9'!N$51</f>
        <v/>
      </c>
      <c r="E109" s="5" t="str">
        <f>'Course-9'!O$51</f>
        <v/>
      </c>
      <c r="F109" s="5" t="str">
        <f>'Course-9'!P$51</f>
        <v/>
      </c>
      <c r="G109" s="5" t="str">
        <f>'Course-9'!Q$51</f>
        <v/>
      </c>
      <c r="H109" s="5" t="str">
        <f>'Course-9'!R$51</f>
        <v/>
      </c>
    </row>
    <row r="110" spans="1:8">
      <c r="A110" t="s">
        <v>38</v>
      </c>
      <c r="B110" t="str">
        <f>RIGHT('Course-9'!A$2,LEN('Course-9'!A$2)-8)</f>
        <v>-</v>
      </c>
      <c r="C110" s="2" t="str">
        <f>'Course-9'!M$58</f>
        <v/>
      </c>
      <c r="D110" s="5" t="str">
        <f>'Course-9'!N$58</f>
        <v/>
      </c>
      <c r="E110" s="5" t="str">
        <f>'Course-9'!O$58</f>
        <v/>
      </c>
      <c r="F110" s="5" t="str">
        <f>'Course-9'!P$58</f>
        <v/>
      </c>
      <c r="G110" s="5" t="str">
        <f>'Course-9'!Q$58</f>
        <v/>
      </c>
      <c r="H110" s="5" t="str">
        <f>'Course-9'!R$58</f>
        <v/>
      </c>
    </row>
    <row r="111" spans="1:8">
      <c r="A111" t="s">
        <v>39</v>
      </c>
      <c r="B111" t="str">
        <f>RIGHT('Course-9'!A$2,LEN('Course-9'!A$2)-8)</f>
        <v>-</v>
      </c>
      <c r="C111" s="2" t="str">
        <f>'Course-9'!M$65</f>
        <v/>
      </c>
      <c r="D111" s="5" t="str">
        <f>'Course-9'!N$65</f>
        <v/>
      </c>
      <c r="E111" s="5" t="str">
        <f>'Course-9'!O$65</f>
        <v/>
      </c>
      <c r="F111" s="5" t="str">
        <f>'Course-9'!P$65</f>
        <v/>
      </c>
      <c r="G111" s="5" t="str">
        <f>'Course-9'!Q$65</f>
        <v/>
      </c>
      <c r="H111" s="5" t="str">
        <f>'Course-9'!R$65</f>
        <v/>
      </c>
    </row>
    <row r="112" spans="1:8">
      <c r="A112" t="s">
        <v>40</v>
      </c>
      <c r="B112" t="str">
        <f>RIGHT('Course-9'!A$2,LEN('Course-9'!A$2)-8)</f>
        <v>-</v>
      </c>
      <c r="C112" s="2" t="str">
        <f>'Course-9'!M$72</f>
        <v/>
      </c>
      <c r="D112" s="5" t="str">
        <f>'Course-9'!N$72</f>
        <v/>
      </c>
      <c r="E112" s="5" t="str">
        <f>'Course-9'!O$72</f>
        <v/>
      </c>
      <c r="F112" s="5" t="str">
        <f>'Course-9'!P$72</f>
        <v/>
      </c>
      <c r="G112" s="5" t="str">
        <f>'Course-9'!Q$72</f>
        <v/>
      </c>
      <c r="H112" s="5" t="str">
        <f>'Course-9'!R$72</f>
        <v/>
      </c>
    </row>
    <row r="113" spans="1:8">
      <c r="A113" t="s">
        <v>41</v>
      </c>
      <c r="B113" t="str">
        <f>RIGHT('Course-9'!A$2,LEN('Course-9'!A$2)-8)</f>
        <v>-</v>
      </c>
      <c r="C113" s="2" t="str">
        <f>'Course-9'!M$79</f>
        <v/>
      </c>
      <c r="D113" s="5" t="str">
        <f>'Course-9'!N$79</f>
        <v/>
      </c>
      <c r="E113" s="5" t="str">
        <f>'Course-9'!O$79</f>
        <v/>
      </c>
      <c r="F113" s="5" t="str">
        <f>'Course-9'!P$79</f>
        <v/>
      </c>
      <c r="G113" s="5" t="str">
        <f>'Course-9'!Q$79</f>
        <v/>
      </c>
      <c r="H113" s="5" t="str">
        <f>'Course-9'!R$79</f>
        <v/>
      </c>
    </row>
    <row r="114" spans="1:8">
      <c r="A114" t="s">
        <v>42</v>
      </c>
      <c r="B114" t="str">
        <f>RIGHT('Course-9'!A$2,LEN('Course-9'!A$2)-8)</f>
        <v>-</v>
      </c>
      <c r="C114" s="2" t="str">
        <f>'Course-9'!M$86</f>
        <v/>
      </c>
      <c r="D114" s="5" t="str">
        <f>'Course-9'!N$86</f>
        <v/>
      </c>
      <c r="E114" s="5" t="str">
        <f>'Course-9'!O$86</f>
        <v/>
      </c>
      <c r="F114" s="5" t="str">
        <f>'Course-9'!P$86</f>
        <v/>
      </c>
      <c r="G114" s="5" t="str">
        <f>'Course-9'!Q$86</f>
        <v/>
      </c>
      <c r="H114" s="5" t="str">
        <f>'Course-9'!R$86</f>
        <v/>
      </c>
    </row>
    <row r="115" spans="1:8">
      <c r="A115" t="s">
        <v>29</v>
      </c>
      <c r="B115" t="str">
        <f>RIGHT('Course-9'!A$2,LEN('Course-9'!A$2)-8)</f>
        <v>-</v>
      </c>
      <c r="C115" s="2" t="str">
        <f>'Course-9'!M$93</f>
        <v/>
      </c>
      <c r="D115" s="5" t="str">
        <f>'Course-9'!N$93</f>
        <v/>
      </c>
      <c r="E115" s="5" t="str">
        <f>'Course-9'!O$93</f>
        <v/>
      </c>
      <c r="F115" s="5" t="str">
        <f>'Course-9'!P$93</f>
        <v/>
      </c>
      <c r="G115" s="5" t="str">
        <f>'Course-9'!Q$93</f>
        <v/>
      </c>
      <c r="H115" s="5" t="str">
        <f>'Course-9'!R$93</f>
        <v/>
      </c>
    </row>
    <row r="116" spans="1:8">
      <c r="A116" s="7" t="s">
        <v>33</v>
      </c>
      <c r="B116" s="7" t="str">
        <f>RIGHT('Course-10'!A$2,LEN('Course-10'!A$2)-8)</f>
        <v>-</v>
      </c>
      <c r="C116" s="8" t="str">
        <f>'Course-10'!M$16</f>
        <v/>
      </c>
      <c r="D116" s="9" t="str">
        <f>'Course-10'!N$16</f>
        <v/>
      </c>
      <c r="E116" s="9" t="str">
        <f>'Course-10'!O$16</f>
        <v/>
      </c>
      <c r="F116" s="9" t="str">
        <f>'Course-10'!P$16</f>
        <v/>
      </c>
      <c r="G116" s="9" t="str">
        <f>'Course-10'!Q$16</f>
        <v/>
      </c>
      <c r="H116" s="9" t="str">
        <f>'Course-10'!R$16</f>
        <v/>
      </c>
    </row>
    <row r="117" spans="1:8">
      <c r="A117" s="7" t="s">
        <v>34</v>
      </c>
      <c r="B117" s="7" t="str">
        <f>RIGHT('Course-10'!A$2,LEN('Course-10'!A$2)-8)</f>
        <v>-</v>
      </c>
      <c r="C117" s="8" t="str">
        <f>'Course-10'!M$23</f>
        <v/>
      </c>
      <c r="D117" s="9" t="str">
        <f>'Course-10'!N$23</f>
        <v/>
      </c>
      <c r="E117" s="9" t="str">
        <f>'Course-10'!O$23</f>
        <v/>
      </c>
      <c r="F117" s="9" t="str">
        <f>'Course-10'!P$23</f>
        <v/>
      </c>
      <c r="G117" s="9" t="str">
        <f>'Course-10'!Q$23</f>
        <v/>
      </c>
      <c r="H117" s="9" t="str">
        <f>'Course-10'!R$23</f>
        <v/>
      </c>
    </row>
    <row r="118" spans="1:8">
      <c r="A118" s="7" t="s">
        <v>35</v>
      </c>
      <c r="B118" s="7" t="str">
        <f>RIGHT('Course-10'!A$2,LEN('Course-10'!A$2)-8)</f>
        <v>-</v>
      </c>
      <c r="C118" s="8" t="str">
        <f>'Course-10'!M$30</f>
        <v/>
      </c>
      <c r="D118" s="9" t="str">
        <f>'Course-10'!N$30</f>
        <v/>
      </c>
      <c r="E118" s="9" t="str">
        <f>'Course-10'!O$30</f>
        <v/>
      </c>
      <c r="F118" s="9" t="str">
        <f>'Course-10'!P$30</f>
        <v/>
      </c>
      <c r="G118" s="9" t="str">
        <f>'Course-10'!Q$30</f>
        <v/>
      </c>
      <c r="H118" s="9" t="str">
        <f>'Course-10'!R$30</f>
        <v/>
      </c>
    </row>
    <row r="119" spans="1:8">
      <c r="A119" s="7" t="s">
        <v>27</v>
      </c>
      <c r="B119" s="7" t="str">
        <f>RIGHT('Course-10'!A$2,LEN('Course-10'!A$2)-8)</f>
        <v>-</v>
      </c>
      <c r="C119" s="8" t="str">
        <f>'Course-10'!M$37</f>
        <v/>
      </c>
      <c r="D119" s="9" t="str">
        <f>'Course-10'!N$37</f>
        <v/>
      </c>
      <c r="E119" s="9" t="str">
        <f>'Course-10'!O$37</f>
        <v/>
      </c>
      <c r="F119" s="9" t="str">
        <f>'Course-10'!P$37</f>
        <v/>
      </c>
      <c r="G119" s="9" t="str">
        <f>'Course-10'!Q$37</f>
        <v/>
      </c>
      <c r="H119" s="9" t="str">
        <f>'Course-10'!R$37</f>
        <v/>
      </c>
    </row>
    <row r="120" spans="1:8">
      <c r="A120" s="7" t="s">
        <v>36</v>
      </c>
      <c r="B120" s="7" t="str">
        <f>RIGHT('Course-10'!A$2,LEN('Course-10'!A$2)-8)</f>
        <v>-</v>
      </c>
      <c r="C120" s="8" t="str">
        <f>'Course-10'!M$44</f>
        <v/>
      </c>
      <c r="D120" s="9" t="str">
        <f>'Course-10'!N$44</f>
        <v/>
      </c>
      <c r="E120" s="9" t="str">
        <f>'Course-10'!O$44</f>
        <v/>
      </c>
      <c r="F120" s="9" t="str">
        <f>'Course-10'!P$44</f>
        <v/>
      </c>
      <c r="G120" s="9" t="str">
        <f>'Course-10'!Q$44</f>
        <v/>
      </c>
      <c r="H120" s="9" t="str">
        <f>'Course-10'!R$44</f>
        <v/>
      </c>
    </row>
    <row r="121" spans="1:8">
      <c r="A121" s="7" t="s">
        <v>37</v>
      </c>
      <c r="B121" s="7" t="str">
        <f>RIGHT('Course-10'!A$2,LEN('Course-10'!A$2)-8)</f>
        <v>-</v>
      </c>
      <c r="C121" s="8" t="str">
        <f>'Course-10'!M$51</f>
        <v/>
      </c>
      <c r="D121" s="9" t="str">
        <f>'Course-10'!N$51</f>
        <v/>
      </c>
      <c r="E121" s="9" t="str">
        <f>'Course-10'!O$51</f>
        <v/>
      </c>
      <c r="F121" s="9" t="str">
        <f>'Course-10'!P$51</f>
        <v/>
      </c>
      <c r="G121" s="9" t="str">
        <f>'Course-10'!Q$51</f>
        <v/>
      </c>
      <c r="H121" s="9" t="str">
        <f>'Course-10'!R$51</f>
        <v/>
      </c>
    </row>
    <row r="122" spans="1:8">
      <c r="A122" s="7" t="s">
        <v>38</v>
      </c>
      <c r="B122" s="7" t="str">
        <f>RIGHT('Course-10'!A$2,LEN('Course-10'!A$2)-8)</f>
        <v>-</v>
      </c>
      <c r="C122" s="8" t="str">
        <f>'Course-10'!M$58</f>
        <v/>
      </c>
      <c r="D122" s="9" t="str">
        <f>'Course-10'!N$58</f>
        <v/>
      </c>
      <c r="E122" s="9" t="str">
        <f>'Course-10'!O$58</f>
        <v/>
      </c>
      <c r="F122" s="9" t="str">
        <f>'Course-10'!P$58</f>
        <v/>
      </c>
      <c r="G122" s="9" t="str">
        <f>'Course-10'!Q$58</f>
        <v/>
      </c>
      <c r="H122" s="9" t="str">
        <f>'Course-10'!R$58</f>
        <v/>
      </c>
    </row>
    <row r="123" spans="1:8">
      <c r="A123" s="7" t="s">
        <v>39</v>
      </c>
      <c r="B123" s="7" t="str">
        <f>RIGHT('Course-10'!A$2,LEN('Course-10'!A$2)-8)</f>
        <v>-</v>
      </c>
      <c r="C123" s="8" t="str">
        <f>'Course-10'!M$65</f>
        <v/>
      </c>
      <c r="D123" s="9" t="str">
        <f>'Course-10'!N$65</f>
        <v/>
      </c>
      <c r="E123" s="9" t="str">
        <f>'Course-10'!O$65</f>
        <v/>
      </c>
      <c r="F123" s="9" t="str">
        <f>'Course-10'!P$65</f>
        <v/>
      </c>
      <c r="G123" s="9" t="str">
        <f>'Course-10'!Q$65</f>
        <v/>
      </c>
      <c r="H123" s="9" t="str">
        <f>'Course-10'!R$65</f>
        <v/>
      </c>
    </row>
    <row r="124" spans="1:8">
      <c r="A124" s="7" t="s">
        <v>40</v>
      </c>
      <c r="B124" s="7" t="str">
        <f>RIGHT('Course-10'!A$2,LEN('Course-10'!A$2)-8)</f>
        <v>-</v>
      </c>
      <c r="C124" s="8" t="str">
        <f>'Course-10'!M$72</f>
        <v/>
      </c>
      <c r="D124" s="9" t="str">
        <f>'Course-10'!N$72</f>
        <v/>
      </c>
      <c r="E124" s="9" t="str">
        <f>'Course-10'!O$72</f>
        <v/>
      </c>
      <c r="F124" s="9" t="str">
        <f>'Course-10'!P$72</f>
        <v/>
      </c>
      <c r="G124" s="9" t="str">
        <f>'Course-10'!Q$72</f>
        <v/>
      </c>
      <c r="H124" s="9" t="str">
        <f>'Course-10'!R$72</f>
        <v/>
      </c>
    </row>
    <row r="125" spans="1:8">
      <c r="A125" s="7" t="s">
        <v>41</v>
      </c>
      <c r="B125" s="7" t="str">
        <f>RIGHT('Course-10'!A$2,LEN('Course-10'!A$2)-8)</f>
        <v>-</v>
      </c>
      <c r="C125" s="8" t="str">
        <f>'Course-10'!M$79</f>
        <v/>
      </c>
      <c r="D125" s="9" t="str">
        <f>'Course-10'!N$79</f>
        <v/>
      </c>
      <c r="E125" s="9" t="str">
        <f>'Course-10'!O$79</f>
        <v/>
      </c>
      <c r="F125" s="9" t="str">
        <f>'Course-10'!P$79</f>
        <v/>
      </c>
      <c r="G125" s="9" t="str">
        <f>'Course-10'!Q$79</f>
        <v/>
      </c>
      <c r="H125" s="9" t="str">
        <f>'Course-10'!R$79</f>
        <v/>
      </c>
    </row>
    <row r="126" spans="1:8">
      <c r="A126" s="7" t="s">
        <v>42</v>
      </c>
      <c r="B126" s="7" t="str">
        <f>RIGHT('Course-10'!A$2,LEN('Course-10'!A$2)-8)</f>
        <v>-</v>
      </c>
      <c r="C126" s="8" t="str">
        <f>'Course-10'!M$86</f>
        <v/>
      </c>
      <c r="D126" s="9" t="str">
        <f>'Course-10'!N$86</f>
        <v/>
      </c>
      <c r="E126" s="9" t="str">
        <f>'Course-10'!O$86</f>
        <v/>
      </c>
      <c r="F126" s="9" t="str">
        <f>'Course-10'!P$86</f>
        <v/>
      </c>
      <c r="G126" s="9" t="str">
        <f>'Course-10'!Q$86</f>
        <v/>
      </c>
      <c r="H126" s="9" t="str">
        <f>'Course-10'!R$86</f>
        <v/>
      </c>
    </row>
    <row r="127" spans="1:8">
      <c r="A127" s="7" t="s">
        <v>29</v>
      </c>
      <c r="B127" s="7" t="str">
        <f>RIGHT('Course-10'!A$2,LEN('Course-10'!A$2)-8)</f>
        <v>-</v>
      </c>
      <c r="C127" s="8" t="str">
        <f>'Course-10'!M$93</f>
        <v/>
      </c>
      <c r="D127" s="9" t="str">
        <f>'Course-10'!N$93</f>
        <v/>
      </c>
      <c r="E127" s="9" t="str">
        <f>'Course-10'!O$93</f>
        <v/>
      </c>
      <c r="F127" s="9" t="str">
        <f>'Course-10'!P$93</f>
        <v/>
      </c>
      <c r="G127" s="9" t="str">
        <f>'Course-10'!Q$93</f>
        <v/>
      </c>
      <c r="H127" s="9" t="str">
        <f>'Course-10'!R$93</f>
        <v/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/>
  </sheetViews>
  <sheetFormatPr baseColWidth="10" defaultRowHeight="15" x14ac:dyDescent="0"/>
  <cols>
    <col min="1" max="1" width="4.1640625" bestFit="1" customWidth="1"/>
    <col min="2" max="2" width="4.1640625" customWidth="1"/>
    <col min="3" max="3" width="7.5" customWidth="1"/>
    <col min="4" max="4" width="15.1640625" bestFit="1" customWidth="1"/>
    <col min="5" max="5" width="15" bestFit="1" customWidth="1"/>
  </cols>
  <sheetData>
    <row r="1" spans="1:10">
      <c r="A1" s="1" t="s">
        <v>0</v>
      </c>
    </row>
    <row r="2" spans="1:10">
      <c r="A2" t="s">
        <v>24</v>
      </c>
    </row>
    <row r="3" spans="1:10">
      <c r="C3" s="11"/>
    </row>
    <row r="4" spans="1:10">
      <c r="A4" t="s">
        <v>66</v>
      </c>
      <c r="B4" s="11"/>
    </row>
    <row r="5" spans="1:10">
      <c r="A5" s="11" t="s">
        <v>69</v>
      </c>
    </row>
    <row r="6" spans="1:10">
      <c r="A6" s="11" t="s">
        <v>70</v>
      </c>
    </row>
    <row r="7" spans="1:10">
      <c r="A7" s="11" t="s">
        <v>77</v>
      </c>
    </row>
    <row r="9" spans="1:10">
      <c r="C9" s="1"/>
      <c r="D9" s="1"/>
      <c r="E9" s="1"/>
      <c r="F9" s="1"/>
      <c r="G9" s="1"/>
      <c r="H9" s="1" t="s">
        <v>11</v>
      </c>
      <c r="I9" s="1"/>
      <c r="J9" s="1"/>
    </row>
    <row r="10" spans="1:10">
      <c r="A10" s="10" t="s">
        <v>67</v>
      </c>
      <c r="B10" s="10" t="s">
        <v>68</v>
      </c>
      <c r="C10" s="1" t="s">
        <v>25</v>
      </c>
      <c r="D10" s="1" t="s">
        <v>26</v>
      </c>
      <c r="E10" s="10" t="s">
        <v>10</v>
      </c>
      <c r="F10" s="10" t="s">
        <v>7</v>
      </c>
      <c r="G10" s="10" t="s">
        <v>6</v>
      </c>
      <c r="H10" s="10" t="s">
        <v>5</v>
      </c>
      <c r="I10" s="10" t="s">
        <v>4</v>
      </c>
      <c r="J10" s="10" t="s">
        <v>2</v>
      </c>
    </row>
    <row r="11" spans="1:10">
      <c r="A11" s="2">
        <v>73</v>
      </c>
      <c r="B11" s="2">
        <v>1</v>
      </c>
      <c r="C11" s="12" t="s">
        <v>33</v>
      </c>
      <c r="D11" s="12" t="s">
        <v>63</v>
      </c>
      <c r="E11" s="13" t="s">
        <v>28</v>
      </c>
      <c r="F11" s="14">
        <v>0</v>
      </c>
      <c r="G11" s="14">
        <v>3.3333333333333333E-2</v>
      </c>
      <c r="H11" s="14">
        <v>7.7777777777777779E-2</v>
      </c>
      <c r="I11" s="14">
        <v>0.61111111111111116</v>
      </c>
      <c r="J11" s="14">
        <v>0.27777777777777779</v>
      </c>
    </row>
    <row r="12" spans="1:10">
      <c r="A12" s="2">
        <v>38</v>
      </c>
      <c r="B12" s="2">
        <v>2</v>
      </c>
      <c r="C12" s="12" t="s">
        <v>34</v>
      </c>
      <c r="D12" s="12" t="s">
        <v>97</v>
      </c>
      <c r="E12" s="13" t="s">
        <v>65</v>
      </c>
      <c r="F12" s="14">
        <v>2.4096385542168679E-2</v>
      </c>
      <c r="G12" s="14">
        <v>5.6177089309619434E-2</v>
      </c>
      <c r="H12" s="14">
        <v>0.14443488238668964</v>
      </c>
      <c r="I12" s="14">
        <v>0.19650028686173263</v>
      </c>
      <c r="J12" s="14">
        <v>0.57879135589978958</v>
      </c>
    </row>
    <row r="13" spans="1:10">
      <c r="A13" s="2">
        <v>74</v>
      </c>
      <c r="B13" s="2">
        <v>2</v>
      </c>
      <c r="C13" s="12" t="s">
        <v>34</v>
      </c>
      <c r="D13" s="12" t="s">
        <v>63</v>
      </c>
      <c r="E13" s="13" t="s">
        <v>28</v>
      </c>
      <c r="F13" s="14">
        <v>0</v>
      </c>
      <c r="G13" s="14">
        <v>3.3333333333333333E-2</v>
      </c>
      <c r="H13" s="14">
        <v>0.1</v>
      </c>
      <c r="I13" s="14">
        <v>0.58888888888888891</v>
      </c>
      <c r="J13" s="14">
        <v>0.26666666666666666</v>
      </c>
    </row>
    <row r="14" spans="1:10">
      <c r="A14" s="2">
        <v>3</v>
      </c>
      <c r="B14" s="2">
        <v>3</v>
      </c>
      <c r="C14" s="12" t="s">
        <v>35</v>
      </c>
      <c r="D14" s="12" t="s">
        <v>94</v>
      </c>
      <c r="E14" s="13" t="s">
        <v>65</v>
      </c>
      <c r="F14" s="14">
        <v>2.197802197802198E-2</v>
      </c>
      <c r="G14" s="14">
        <v>9.3956043956043955E-2</v>
      </c>
      <c r="H14" s="14">
        <v>0.1489010989010989</v>
      </c>
      <c r="I14" s="14">
        <v>0.31007326007326008</v>
      </c>
      <c r="J14" s="14">
        <v>0.42509157509157508</v>
      </c>
    </row>
    <row r="15" spans="1:10">
      <c r="A15" s="2">
        <v>63</v>
      </c>
      <c r="B15" s="2">
        <v>3</v>
      </c>
      <c r="C15" s="12" t="s">
        <v>35</v>
      </c>
      <c r="D15" s="12" t="s">
        <v>99</v>
      </c>
      <c r="E15" s="13" t="s">
        <v>28</v>
      </c>
      <c r="F15" s="14">
        <v>0</v>
      </c>
      <c r="G15" s="14">
        <v>0</v>
      </c>
      <c r="H15" s="14">
        <v>0</v>
      </c>
      <c r="I15" s="14">
        <v>0</v>
      </c>
      <c r="J15" s="14">
        <v>1</v>
      </c>
    </row>
    <row r="16" spans="1:10">
      <c r="A16" s="2">
        <v>75</v>
      </c>
      <c r="B16" s="2">
        <v>3</v>
      </c>
      <c r="C16" s="12" t="s">
        <v>35</v>
      </c>
      <c r="D16" s="12" t="s">
        <v>63</v>
      </c>
      <c r="E16" s="13" t="s">
        <v>28</v>
      </c>
      <c r="F16" s="14">
        <v>0</v>
      </c>
      <c r="G16" s="14">
        <v>2.2222222222222223E-2</v>
      </c>
      <c r="H16" s="14">
        <v>0.1</v>
      </c>
      <c r="I16" s="14">
        <v>0.52222222222222225</v>
      </c>
      <c r="J16" s="14">
        <v>0.34444444444444444</v>
      </c>
    </row>
    <row r="17" spans="1:10">
      <c r="A17" s="2">
        <v>52</v>
      </c>
      <c r="B17" s="2">
        <v>4</v>
      </c>
      <c r="C17" s="12" t="s">
        <v>27</v>
      </c>
      <c r="D17" s="12" t="s">
        <v>98</v>
      </c>
      <c r="E17" s="13" t="s">
        <v>28</v>
      </c>
      <c r="F17" s="14">
        <v>0</v>
      </c>
      <c r="G17" s="14">
        <v>0</v>
      </c>
      <c r="H17" s="14">
        <v>0</v>
      </c>
      <c r="I17" s="14">
        <v>0.16774193548387098</v>
      </c>
      <c r="J17" s="14">
        <v>0.83225806451612905</v>
      </c>
    </row>
    <row r="18" spans="1:10">
      <c r="A18" s="2">
        <v>76</v>
      </c>
      <c r="B18" s="2">
        <v>4</v>
      </c>
      <c r="C18" s="12" t="s">
        <v>27</v>
      </c>
      <c r="D18" s="12" t="s">
        <v>63</v>
      </c>
      <c r="E18" s="13" t="s">
        <v>28</v>
      </c>
      <c r="F18" s="14">
        <v>0</v>
      </c>
      <c r="G18" s="14">
        <v>1.1111111111111112E-2</v>
      </c>
      <c r="H18" s="14">
        <v>7.7777777777777779E-2</v>
      </c>
      <c r="I18" s="14">
        <v>0.51111111111111107</v>
      </c>
      <c r="J18" s="14">
        <v>0.36666666666666664</v>
      </c>
    </row>
    <row r="19" spans="1:10">
      <c r="A19" s="2">
        <v>29</v>
      </c>
      <c r="B19" s="2">
        <v>5</v>
      </c>
      <c r="C19" t="s">
        <v>36</v>
      </c>
      <c r="D19" t="s">
        <v>96</v>
      </c>
      <c r="E19" s="2" t="s">
        <v>65</v>
      </c>
      <c r="F19" s="5">
        <v>0</v>
      </c>
      <c r="G19" s="5">
        <v>4.5977011494252873E-2</v>
      </c>
      <c r="H19" s="5">
        <v>1.1494252873563218E-2</v>
      </c>
      <c r="I19" s="5">
        <v>0.10344827586206896</v>
      </c>
      <c r="J19" s="5">
        <v>0.83908045977011492</v>
      </c>
    </row>
    <row r="20" spans="1:10">
      <c r="A20" s="2">
        <v>77</v>
      </c>
      <c r="B20" s="2">
        <v>5</v>
      </c>
      <c r="C20" t="s">
        <v>36</v>
      </c>
      <c r="D20" t="s">
        <v>63</v>
      </c>
      <c r="E20" s="2" t="s">
        <v>28</v>
      </c>
      <c r="F20" s="5">
        <v>0</v>
      </c>
      <c r="G20" s="5">
        <v>3.3333333333333333E-2</v>
      </c>
      <c r="H20" s="5">
        <v>0.12222222222222222</v>
      </c>
      <c r="I20" s="5">
        <v>0.4</v>
      </c>
      <c r="J20" s="5">
        <v>0.42222222222222222</v>
      </c>
    </row>
    <row r="21" spans="1:10">
      <c r="A21" s="2">
        <v>54</v>
      </c>
      <c r="B21" s="2">
        <v>6</v>
      </c>
      <c r="C21" t="s">
        <v>37</v>
      </c>
      <c r="D21" t="s">
        <v>98</v>
      </c>
      <c r="E21" s="2" t="s">
        <v>28</v>
      </c>
      <c r="F21" s="5">
        <v>0</v>
      </c>
      <c r="G21" s="5">
        <v>6.4516129032258064E-3</v>
      </c>
      <c r="H21" s="5">
        <v>6.4516129032258064E-3</v>
      </c>
      <c r="I21" s="5">
        <v>7.0967741935483872E-2</v>
      </c>
      <c r="J21" s="5">
        <v>0.91612903225806452</v>
      </c>
    </row>
    <row r="22" spans="1:10">
      <c r="A22" s="2">
        <v>78</v>
      </c>
      <c r="B22" s="2">
        <v>6</v>
      </c>
      <c r="C22" t="s">
        <v>37</v>
      </c>
      <c r="D22" t="s">
        <v>63</v>
      </c>
      <c r="E22" s="2" t="s">
        <v>28</v>
      </c>
      <c r="F22" s="5">
        <v>0</v>
      </c>
      <c r="G22" s="5">
        <v>2.5000000000000001E-2</v>
      </c>
      <c r="H22" s="5">
        <v>0.1</v>
      </c>
      <c r="I22" s="5">
        <v>0.49166666666666664</v>
      </c>
      <c r="J22" s="5">
        <v>0.35833333333333334</v>
      </c>
    </row>
    <row r="23" spans="1:10">
      <c r="A23" s="2">
        <v>7</v>
      </c>
      <c r="B23" s="2">
        <v>7</v>
      </c>
      <c r="C23" t="s">
        <v>38</v>
      </c>
      <c r="D23" t="s">
        <v>94</v>
      </c>
      <c r="E23" s="2" t="s">
        <v>28</v>
      </c>
      <c r="F23" s="5">
        <v>0</v>
      </c>
      <c r="G23" s="5">
        <v>2.7472527472527472E-2</v>
      </c>
      <c r="H23" s="5">
        <v>2.2039072039072041E-2</v>
      </c>
      <c r="I23" s="5">
        <v>1.6666666666666666E-2</v>
      </c>
      <c r="J23" s="5">
        <v>0.93382173382173383</v>
      </c>
    </row>
    <row r="24" spans="1:10">
      <c r="A24" s="2">
        <v>55</v>
      </c>
      <c r="B24" s="2">
        <v>7</v>
      </c>
      <c r="C24" t="s">
        <v>38</v>
      </c>
      <c r="D24" t="s">
        <v>98</v>
      </c>
      <c r="E24" s="2" t="s">
        <v>28</v>
      </c>
      <c r="F24" s="5">
        <v>0</v>
      </c>
      <c r="G24" s="5">
        <v>0</v>
      </c>
      <c r="H24" s="5">
        <v>0</v>
      </c>
      <c r="I24" s="5">
        <v>5.1612903225806452E-2</v>
      </c>
      <c r="J24" s="5">
        <v>0.94838709677419353</v>
      </c>
    </row>
    <row r="25" spans="1:10">
      <c r="A25" s="2">
        <v>79</v>
      </c>
      <c r="B25" s="2">
        <v>7</v>
      </c>
      <c r="C25" t="s">
        <v>38</v>
      </c>
      <c r="D25" t="s">
        <v>63</v>
      </c>
      <c r="E25" s="2" t="s">
        <v>28</v>
      </c>
      <c r="F25" s="5">
        <v>0</v>
      </c>
      <c r="G25" s="5">
        <v>0.05</v>
      </c>
      <c r="H25" s="5">
        <v>9.166666666666666E-2</v>
      </c>
      <c r="I25" s="5">
        <v>0.35</v>
      </c>
      <c r="J25" s="5">
        <v>0.48333333333333334</v>
      </c>
    </row>
    <row r="26" spans="1:10">
      <c r="A26" s="2">
        <v>80</v>
      </c>
      <c r="B26" s="2">
        <v>8</v>
      </c>
      <c r="C26" t="s">
        <v>39</v>
      </c>
      <c r="D26" t="s">
        <v>63</v>
      </c>
      <c r="E26" s="2" t="s">
        <v>28</v>
      </c>
      <c r="F26" s="5">
        <v>0</v>
      </c>
      <c r="G26" s="5">
        <v>1.1111111111111112E-2</v>
      </c>
      <c r="H26" s="5">
        <v>0.13333333333333333</v>
      </c>
      <c r="I26" s="5">
        <v>0.41111111111111109</v>
      </c>
      <c r="J26" s="5">
        <v>0.42222222222222222</v>
      </c>
    </row>
    <row r="27" spans="1:10">
      <c r="A27" s="2">
        <v>21</v>
      </c>
      <c r="B27" s="2">
        <v>9</v>
      </c>
      <c r="C27" s="12" t="s">
        <v>40</v>
      </c>
      <c r="D27" s="12" t="s">
        <v>95</v>
      </c>
      <c r="E27" s="13" t="s">
        <v>64</v>
      </c>
      <c r="F27" s="14">
        <v>3.7037037037037035E-2</v>
      </c>
      <c r="G27" s="14">
        <v>9.7222222222222224E-2</v>
      </c>
      <c r="H27" s="14">
        <v>0.16666666666666666</v>
      </c>
      <c r="I27" s="14">
        <v>0.25</v>
      </c>
      <c r="J27" s="14">
        <v>0.44907407407407413</v>
      </c>
    </row>
    <row r="28" spans="1:10">
      <c r="A28" s="2">
        <v>81</v>
      </c>
      <c r="B28" s="2">
        <v>9</v>
      </c>
      <c r="C28" s="12" t="s">
        <v>40</v>
      </c>
      <c r="D28" s="12" t="s">
        <v>63</v>
      </c>
      <c r="E28" s="13" t="s">
        <v>28</v>
      </c>
      <c r="F28" s="14">
        <v>1.1111111111111112E-2</v>
      </c>
      <c r="G28" s="14">
        <v>2.2222222222222223E-2</v>
      </c>
      <c r="H28" s="14">
        <v>0.13333333333333333</v>
      </c>
      <c r="I28" s="14">
        <v>0.43333333333333335</v>
      </c>
      <c r="J28" s="14">
        <v>0.36666666666666664</v>
      </c>
    </row>
    <row r="29" spans="1:10">
      <c r="A29" s="2">
        <v>82</v>
      </c>
      <c r="B29" s="2">
        <v>10</v>
      </c>
      <c r="C29" s="12" t="s">
        <v>41</v>
      </c>
      <c r="D29" s="12" t="s">
        <v>63</v>
      </c>
      <c r="E29" s="13" t="s">
        <v>28</v>
      </c>
      <c r="F29" s="14">
        <v>0</v>
      </c>
      <c r="G29" s="14">
        <v>2.2222222222222223E-2</v>
      </c>
      <c r="H29" s="14">
        <v>6.6666666666666666E-2</v>
      </c>
      <c r="I29" s="14">
        <v>0.43333333333333335</v>
      </c>
      <c r="J29" s="14">
        <v>0.45555555555555555</v>
      </c>
    </row>
    <row r="30" spans="1:10">
      <c r="A30" s="2">
        <v>59</v>
      </c>
      <c r="B30" s="2">
        <v>11</v>
      </c>
      <c r="C30" s="12" t="s">
        <v>42</v>
      </c>
      <c r="D30" s="12" t="s">
        <v>98</v>
      </c>
      <c r="E30" s="13" t="s">
        <v>28</v>
      </c>
      <c r="F30" s="14">
        <v>0</v>
      </c>
      <c r="G30" s="14">
        <v>0</v>
      </c>
      <c r="H30" s="14">
        <v>0</v>
      </c>
      <c r="I30" s="14">
        <v>3.2258064516129031E-2</v>
      </c>
      <c r="J30" s="14">
        <v>0.967741935483871</v>
      </c>
    </row>
    <row r="31" spans="1:10">
      <c r="A31" s="2">
        <v>83</v>
      </c>
      <c r="B31" s="2">
        <v>11</v>
      </c>
      <c r="C31" s="12" t="s">
        <v>42</v>
      </c>
      <c r="D31" s="12" t="s">
        <v>63</v>
      </c>
      <c r="E31" s="13" t="s">
        <v>28</v>
      </c>
      <c r="F31" s="14">
        <v>0</v>
      </c>
      <c r="G31" s="14">
        <v>3.3333333333333333E-2</v>
      </c>
      <c r="H31" s="14">
        <v>0.1</v>
      </c>
      <c r="I31" s="14">
        <v>0.46666666666666667</v>
      </c>
      <c r="J31" s="14">
        <v>0.37777777777777777</v>
      </c>
    </row>
    <row r="32" spans="1:10">
      <c r="A32" s="2">
        <v>96</v>
      </c>
      <c r="B32" s="2">
        <v>12</v>
      </c>
      <c r="C32" s="12" t="s">
        <v>29</v>
      </c>
      <c r="D32" s="12" t="s">
        <v>100</v>
      </c>
      <c r="E32" s="13" t="s">
        <v>65</v>
      </c>
      <c r="F32" s="14">
        <v>1.6E-2</v>
      </c>
      <c r="G32" s="14">
        <v>0.124</v>
      </c>
      <c r="H32" s="14">
        <v>0.36599999999999999</v>
      </c>
      <c r="I32" s="14">
        <v>0.38200000000000001</v>
      </c>
      <c r="J32" s="14">
        <v>0.113</v>
      </c>
    </row>
    <row r="33" spans="1:10">
      <c r="A33" s="2">
        <v>84</v>
      </c>
      <c r="B33" s="2">
        <v>12</v>
      </c>
      <c r="C33" s="12" t="s">
        <v>29</v>
      </c>
      <c r="D33" s="12" t="s">
        <v>63</v>
      </c>
      <c r="E33" s="13" t="s">
        <v>28</v>
      </c>
      <c r="F33" s="14">
        <v>0</v>
      </c>
      <c r="G33" s="14">
        <v>0</v>
      </c>
      <c r="H33" s="14">
        <v>0.12222222222222222</v>
      </c>
      <c r="I33" s="14">
        <v>0.4</v>
      </c>
      <c r="J33" s="14">
        <v>0.44444444444444442</v>
      </c>
    </row>
    <row r="34" spans="1:10">
      <c r="A34" s="2">
        <v>1</v>
      </c>
      <c r="B34" s="2">
        <v>1</v>
      </c>
      <c r="C34" t="s">
        <v>33</v>
      </c>
      <c r="D34" t="s">
        <v>94</v>
      </c>
      <c r="E34" s="2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</row>
    <row r="35" spans="1:10">
      <c r="A35" s="2">
        <v>2</v>
      </c>
      <c r="B35" s="2">
        <v>2</v>
      </c>
      <c r="C35" t="s">
        <v>34</v>
      </c>
      <c r="D35" t="s">
        <v>94</v>
      </c>
      <c r="E35" s="2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</row>
    <row r="36" spans="1:10">
      <c r="A36" s="2">
        <v>4</v>
      </c>
      <c r="B36" s="2">
        <v>4</v>
      </c>
      <c r="C36" t="s">
        <v>27</v>
      </c>
      <c r="D36" t="s">
        <v>94</v>
      </c>
      <c r="E36" s="2" t="s">
        <v>32</v>
      </c>
      <c r="F36" s="5" t="s">
        <v>32</v>
      </c>
      <c r="G36" s="5" t="s">
        <v>32</v>
      </c>
      <c r="H36" s="5" t="s">
        <v>32</v>
      </c>
      <c r="I36" s="5" t="s">
        <v>32</v>
      </c>
      <c r="J36" s="5" t="s">
        <v>32</v>
      </c>
    </row>
    <row r="37" spans="1:10">
      <c r="A37" s="2">
        <v>5</v>
      </c>
      <c r="B37" s="2">
        <v>5</v>
      </c>
      <c r="C37" t="s">
        <v>36</v>
      </c>
      <c r="D37" t="s">
        <v>94</v>
      </c>
      <c r="E37" s="2" t="s">
        <v>32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</row>
    <row r="38" spans="1:10">
      <c r="A38" s="2">
        <v>6</v>
      </c>
      <c r="B38" s="2">
        <v>6</v>
      </c>
      <c r="C38" t="s">
        <v>37</v>
      </c>
      <c r="D38" t="s">
        <v>94</v>
      </c>
      <c r="E38" s="2" t="s">
        <v>32</v>
      </c>
      <c r="F38" s="5" t="s">
        <v>32</v>
      </c>
      <c r="G38" s="5" t="s">
        <v>32</v>
      </c>
      <c r="H38" s="5" t="s">
        <v>32</v>
      </c>
      <c r="I38" s="5" t="s">
        <v>32</v>
      </c>
      <c r="J38" s="5" t="s">
        <v>32</v>
      </c>
    </row>
    <row r="39" spans="1:10">
      <c r="A39" s="2">
        <v>8</v>
      </c>
      <c r="B39" s="2">
        <v>8</v>
      </c>
      <c r="C39" t="s">
        <v>39</v>
      </c>
      <c r="D39" t="s">
        <v>94</v>
      </c>
      <c r="E39" s="2" t="s">
        <v>32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</row>
    <row r="40" spans="1:10">
      <c r="A40" s="2">
        <v>9</v>
      </c>
      <c r="B40" s="2">
        <v>9</v>
      </c>
      <c r="C40" t="s">
        <v>40</v>
      </c>
      <c r="D40" t="s">
        <v>94</v>
      </c>
      <c r="E40" s="2" t="s">
        <v>32</v>
      </c>
      <c r="F40" s="5" t="s">
        <v>32</v>
      </c>
      <c r="G40" s="5" t="s">
        <v>32</v>
      </c>
      <c r="H40" s="5" t="s">
        <v>32</v>
      </c>
      <c r="I40" s="5" t="s">
        <v>32</v>
      </c>
      <c r="J40" s="5" t="s">
        <v>32</v>
      </c>
    </row>
    <row r="41" spans="1:10">
      <c r="A41" s="2">
        <v>10</v>
      </c>
      <c r="B41" s="2">
        <v>10</v>
      </c>
      <c r="C41" t="s">
        <v>41</v>
      </c>
      <c r="D41" t="s">
        <v>94</v>
      </c>
      <c r="E41" s="2" t="s">
        <v>32</v>
      </c>
      <c r="F41" s="5" t="s">
        <v>32</v>
      </c>
      <c r="G41" s="5" t="s">
        <v>32</v>
      </c>
      <c r="H41" s="5" t="s">
        <v>32</v>
      </c>
      <c r="I41" s="5" t="s">
        <v>32</v>
      </c>
      <c r="J41" s="5" t="s">
        <v>32</v>
      </c>
    </row>
    <row r="42" spans="1:10">
      <c r="A42" s="2">
        <v>11</v>
      </c>
      <c r="B42" s="2">
        <v>11</v>
      </c>
      <c r="C42" t="s">
        <v>42</v>
      </c>
      <c r="D42" t="s">
        <v>94</v>
      </c>
      <c r="E42" s="2" t="s">
        <v>32</v>
      </c>
      <c r="F42" s="5" t="s">
        <v>32</v>
      </c>
      <c r="G42" s="5" t="s">
        <v>32</v>
      </c>
      <c r="H42" s="5" t="s">
        <v>32</v>
      </c>
      <c r="I42" s="5" t="s">
        <v>32</v>
      </c>
      <c r="J42" s="5" t="s">
        <v>32</v>
      </c>
    </row>
    <row r="43" spans="1:10">
      <c r="A43" s="2">
        <v>12</v>
      </c>
      <c r="B43" s="2">
        <v>12</v>
      </c>
      <c r="C43" t="s">
        <v>29</v>
      </c>
      <c r="D43" t="s">
        <v>94</v>
      </c>
      <c r="E43" s="2" t="s">
        <v>32</v>
      </c>
      <c r="F43" s="5" t="s">
        <v>32</v>
      </c>
      <c r="G43" s="5" t="s">
        <v>32</v>
      </c>
      <c r="H43" s="5" t="s">
        <v>32</v>
      </c>
      <c r="I43" s="5" t="s">
        <v>32</v>
      </c>
      <c r="J43" s="5" t="s">
        <v>32</v>
      </c>
    </row>
    <row r="44" spans="1:10">
      <c r="A44" s="2">
        <v>13</v>
      </c>
      <c r="B44" s="2">
        <v>1</v>
      </c>
      <c r="C44" t="s">
        <v>33</v>
      </c>
      <c r="D44" t="s">
        <v>95</v>
      </c>
      <c r="E44" s="2" t="s">
        <v>32</v>
      </c>
      <c r="F44" s="5" t="s">
        <v>32</v>
      </c>
      <c r="G44" s="5" t="s">
        <v>32</v>
      </c>
      <c r="H44" s="5" t="s">
        <v>32</v>
      </c>
      <c r="I44" s="5" t="s">
        <v>32</v>
      </c>
      <c r="J44" s="5" t="s">
        <v>32</v>
      </c>
    </row>
    <row r="45" spans="1:10">
      <c r="A45" s="2">
        <v>14</v>
      </c>
      <c r="B45" s="2">
        <v>2</v>
      </c>
      <c r="C45" t="s">
        <v>34</v>
      </c>
      <c r="D45" t="s">
        <v>95</v>
      </c>
      <c r="E45" s="2" t="s">
        <v>32</v>
      </c>
      <c r="F45" s="5" t="s">
        <v>32</v>
      </c>
      <c r="G45" s="5" t="s">
        <v>32</v>
      </c>
      <c r="H45" s="5" t="s">
        <v>32</v>
      </c>
      <c r="I45" s="5" t="s">
        <v>32</v>
      </c>
      <c r="J45" s="5" t="s">
        <v>32</v>
      </c>
    </row>
    <row r="46" spans="1:10">
      <c r="A46" s="2">
        <v>15</v>
      </c>
      <c r="B46" s="2">
        <v>3</v>
      </c>
      <c r="C46" t="s">
        <v>35</v>
      </c>
      <c r="D46" t="s">
        <v>95</v>
      </c>
      <c r="E46" s="2" t="s">
        <v>32</v>
      </c>
      <c r="F46" s="5" t="s">
        <v>32</v>
      </c>
      <c r="G46" s="5" t="s">
        <v>32</v>
      </c>
      <c r="H46" s="5" t="s">
        <v>32</v>
      </c>
      <c r="I46" s="5" t="s">
        <v>32</v>
      </c>
      <c r="J46" s="5" t="s">
        <v>32</v>
      </c>
    </row>
    <row r="47" spans="1:10">
      <c r="A47" s="2">
        <v>16</v>
      </c>
      <c r="B47" s="2">
        <v>4</v>
      </c>
      <c r="C47" t="s">
        <v>27</v>
      </c>
      <c r="D47" t="s">
        <v>95</v>
      </c>
      <c r="E47" s="2" t="s">
        <v>32</v>
      </c>
      <c r="F47" s="5" t="s">
        <v>32</v>
      </c>
      <c r="G47" s="5" t="s">
        <v>32</v>
      </c>
      <c r="H47" s="5" t="s">
        <v>32</v>
      </c>
      <c r="I47" s="5" t="s">
        <v>32</v>
      </c>
      <c r="J47" s="5" t="s">
        <v>32</v>
      </c>
    </row>
    <row r="48" spans="1:10">
      <c r="A48" s="2">
        <v>17</v>
      </c>
      <c r="B48" s="2">
        <v>5</v>
      </c>
      <c r="C48" t="s">
        <v>36</v>
      </c>
      <c r="D48" t="s">
        <v>95</v>
      </c>
      <c r="E48" s="2" t="s">
        <v>32</v>
      </c>
      <c r="F48" s="5" t="s">
        <v>32</v>
      </c>
      <c r="G48" s="5" t="s">
        <v>32</v>
      </c>
      <c r="H48" s="5" t="s">
        <v>32</v>
      </c>
      <c r="I48" s="5" t="s">
        <v>32</v>
      </c>
      <c r="J48" s="5" t="s">
        <v>32</v>
      </c>
    </row>
    <row r="49" spans="1:10">
      <c r="A49" s="2">
        <v>18</v>
      </c>
      <c r="B49" s="2">
        <v>6</v>
      </c>
      <c r="C49" t="s">
        <v>37</v>
      </c>
      <c r="D49" t="s">
        <v>95</v>
      </c>
      <c r="E49" s="2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</row>
    <row r="50" spans="1:10">
      <c r="A50" s="2">
        <v>19</v>
      </c>
      <c r="B50" s="2">
        <v>7</v>
      </c>
      <c r="C50" t="s">
        <v>38</v>
      </c>
      <c r="D50" t="s">
        <v>95</v>
      </c>
      <c r="E50" s="2" t="s">
        <v>32</v>
      </c>
      <c r="F50" s="5" t="s">
        <v>32</v>
      </c>
      <c r="G50" s="5" t="s">
        <v>32</v>
      </c>
      <c r="H50" s="5" t="s">
        <v>32</v>
      </c>
      <c r="I50" s="5" t="s">
        <v>32</v>
      </c>
      <c r="J50" s="5" t="s">
        <v>32</v>
      </c>
    </row>
    <row r="51" spans="1:10">
      <c r="A51" s="2">
        <v>20</v>
      </c>
      <c r="B51" s="2">
        <v>8</v>
      </c>
      <c r="C51" t="s">
        <v>39</v>
      </c>
      <c r="D51" t="s">
        <v>95</v>
      </c>
      <c r="E51" s="2" t="s">
        <v>32</v>
      </c>
      <c r="F51" s="5" t="s">
        <v>32</v>
      </c>
      <c r="G51" s="5" t="s">
        <v>32</v>
      </c>
      <c r="H51" s="5" t="s">
        <v>32</v>
      </c>
      <c r="I51" s="5" t="s">
        <v>32</v>
      </c>
      <c r="J51" s="5" t="s">
        <v>32</v>
      </c>
    </row>
    <row r="52" spans="1:10">
      <c r="A52" s="2">
        <v>22</v>
      </c>
      <c r="B52" s="2">
        <v>10</v>
      </c>
      <c r="C52" t="s">
        <v>41</v>
      </c>
      <c r="D52" t="s">
        <v>95</v>
      </c>
      <c r="E52" s="2" t="s">
        <v>32</v>
      </c>
      <c r="F52" s="5" t="s">
        <v>32</v>
      </c>
      <c r="G52" s="5" t="s">
        <v>32</v>
      </c>
      <c r="H52" s="5" t="s">
        <v>32</v>
      </c>
      <c r="I52" s="5" t="s">
        <v>32</v>
      </c>
      <c r="J52" s="5" t="s">
        <v>32</v>
      </c>
    </row>
    <row r="53" spans="1:10">
      <c r="A53" s="2">
        <v>23</v>
      </c>
      <c r="B53" s="2">
        <v>11</v>
      </c>
      <c r="C53" t="s">
        <v>42</v>
      </c>
      <c r="D53" t="s">
        <v>95</v>
      </c>
      <c r="E53" s="2" t="s">
        <v>32</v>
      </c>
      <c r="F53" s="5" t="s">
        <v>32</v>
      </c>
      <c r="G53" s="5" t="s">
        <v>32</v>
      </c>
      <c r="H53" s="5" t="s">
        <v>32</v>
      </c>
      <c r="I53" s="5" t="s">
        <v>32</v>
      </c>
      <c r="J53" s="5" t="s">
        <v>32</v>
      </c>
    </row>
    <row r="54" spans="1:10">
      <c r="A54" s="2">
        <v>24</v>
      </c>
      <c r="B54" s="2">
        <v>12</v>
      </c>
      <c r="C54" t="s">
        <v>29</v>
      </c>
      <c r="D54" t="s">
        <v>95</v>
      </c>
      <c r="E54" s="2" t="s">
        <v>32</v>
      </c>
      <c r="F54" s="5" t="s">
        <v>32</v>
      </c>
      <c r="G54" s="5" t="s">
        <v>32</v>
      </c>
      <c r="H54" s="5" t="s">
        <v>32</v>
      </c>
      <c r="I54" s="5" t="s">
        <v>32</v>
      </c>
      <c r="J54" s="5" t="s">
        <v>32</v>
      </c>
    </row>
    <row r="55" spans="1:10">
      <c r="A55" s="2">
        <v>25</v>
      </c>
      <c r="B55" s="2">
        <v>1</v>
      </c>
      <c r="C55" t="s">
        <v>33</v>
      </c>
      <c r="D55" t="s">
        <v>96</v>
      </c>
      <c r="E55" s="2" t="s">
        <v>32</v>
      </c>
      <c r="F55" s="5" t="s">
        <v>32</v>
      </c>
      <c r="G55" s="5" t="s">
        <v>32</v>
      </c>
      <c r="H55" s="5" t="s">
        <v>32</v>
      </c>
      <c r="I55" s="5" t="s">
        <v>32</v>
      </c>
      <c r="J55" s="5" t="s">
        <v>32</v>
      </c>
    </row>
    <row r="56" spans="1:10">
      <c r="A56" s="2">
        <v>26</v>
      </c>
      <c r="B56" s="2">
        <v>2</v>
      </c>
      <c r="C56" t="s">
        <v>34</v>
      </c>
      <c r="D56" t="s">
        <v>96</v>
      </c>
      <c r="E56" s="2" t="s">
        <v>32</v>
      </c>
      <c r="F56" s="5" t="s">
        <v>32</v>
      </c>
      <c r="G56" s="5" t="s">
        <v>32</v>
      </c>
      <c r="H56" s="5" t="s">
        <v>32</v>
      </c>
      <c r="I56" s="5" t="s">
        <v>32</v>
      </c>
      <c r="J56" s="5" t="s">
        <v>32</v>
      </c>
    </row>
    <row r="57" spans="1:10">
      <c r="A57" s="2">
        <v>27</v>
      </c>
      <c r="B57" s="2">
        <v>3</v>
      </c>
      <c r="C57" t="s">
        <v>35</v>
      </c>
      <c r="D57" t="s">
        <v>96</v>
      </c>
      <c r="E57" s="2" t="s">
        <v>32</v>
      </c>
      <c r="F57" s="5" t="s">
        <v>32</v>
      </c>
      <c r="G57" s="5" t="s">
        <v>32</v>
      </c>
      <c r="H57" s="5" t="s">
        <v>32</v>
      </c>
      <c r="I57" s="5" t="s">
        <v>32</v>
      </c>
      <c r="J57" s="5" t="s">
        <v>32</v>
      </c>
    </row>
    <row r="58" spans="1:10">
      <c r="A58" s="2">
        <v>28</v>
      </c>
      <c r="B58" s="2">
        <v>4</v>
      </c>
      <c r="C58" t="s">
        <v>27</v>
      </c>
      <c r="D58" t="s">
        <v>96</v>
      </c>
      <c r="E58" s="2" t="s">
        <v>32</v>
      </c>
      <c r="F58" s="5" t="s">
        <v>32</v>
      </c>
      <c r="G58" s="5" t="s">
        <v>32</v>
      </c>
      <c r="H58" s="5" t="s">
        <v>32</v>
      </c>
      <c r="I58" s="5" t="s">
        <v>32</v>
      </c>
      <c r="J58" s="5" t="s">
        <v>32</v>
      </c>
    </row>
    <row r="59" spans="1:10">
      <c r="A59" s="2">
        <v>30</v>
      </c>
      <c r="B59" s="2">
        <v>6</v>
      </c>
      <c r="C59" t="s">
        <v>37</v>
      </c>
      <c r="D59" t="s">
        <v>96</v>
      </c>
      <c r="E59" s="2" t="s">
        <v>32</v>
      </c>
      <c r="F59" s="5" t="s">
        <v>32</v>
      </c>
      <c r="G59" s="5" t="s">
        <v>32</v>
      </c>
      <c r="H59" s="5" t="s">
        <v>32</v>
      </c>
      <c r="I59" s="5" t="s">
        <v>32</v>
      </c>
      <c r="J59" s="5" t="s">
        <v>32</v>
      </c>
    </row>
    <row r="60" spans="1:10">
      <c r="A60" s="2">
        <v>31</v>
      </c>
      <c r="B60" s="2">
        <v>7</v>
      </c>
      <c r="C60" t="s">
        <v>38</v>
      </c>
      <c r="D60" t="s">
        <v>96</v>
      </c>
      <c r="E60" s="2" t="s">
        <v>32</v>
      </c>
      <c r="F60" s="5" t="s">
        <v>32</v>
      </c>
      <c r="G60" s="5" t="s">
        <v>32</v>
      </c>
      <c r="H60" s="5" t="s">
        <v>32</v>
      </c>
      <c r="I60" s="5" t="s">
        <v>32</v>
      </c>
      <c r="J60" s="5" t="s">
        <v>32</v>
      </c>
    </row>
    <row r="61" spans="1:10">
      <c r="A61" s="2">
        <v>32</v>
      </c>
      <c r="B61" s="2">
        <v>8</v>
      </c>
      <c r="C61" t="s">
        <v>39</v>
      </c>
      <c r="D61" t="s">
        <v>96</v>
      </c>
      <c r="E61" s="2" t="s">
        <v>32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</row>
    <row r="62" spans="1:10">
      <c r="A62" s="2">
        <v>33</v>
      </c>
      <c r="B62" s="2">
        <v>9</v>
      </c>
      <c r="C62" t="s">
        <v>40</v>
      </c>
      <c r="D62" t="s">
        <v>96</v>
      </c>
      <c r="E62" s="2" t="s">
        <v>32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</row>
    <row r="63" spans="1:10">
      <c r="A63" s="2">
        <v>34</v>
      </c>
      <c r="B63" s="2">
        <v>10</v>
      </c>
      <c r="C63" t="s">
        <v>41</v>
      </c>
      <c r="D63" t="s">
        <v>96</v>
      </c>
      <c r="E63" s="2" t="s">
        <v>32</v>
      </c>
      <c r="F63" s="5" t="s">
        <v>32</v>
      </c>
      <c r="G63" s="5" t="s">
        <v>32</v>
      </c>
      <c r="H63" s="5" t="s">
        <v>32</v>
      </c>
      <c r="I63" s="5" t="s">
        <v>32</v>
      </c>
      <c r="J63" s="5" t="s">
        <v>32</v>
      </c>
    </row>
    <row r="64" spans="1:10">
      <c r="A64" s="2">
        <v>35</v>
      </c>
      <c r="B64" s="2">
        <v>11</v>
      </c>
      <c r="C64" t="s">
        <v>42</v>
      </c>
      <c r="D64" t="s">
        <v>96</v>
      </c>
      <c r="E64" s="2" t="s">
        <v>32</v>
      </c>
      <c r="F64" s="5" t="s">
        <v>32</v>
      </c>
      <c r="G64" s="5" t="s">
        <v>32</v>
      </c>
      <c r="H64" s="5" t="s">
        <v>32</v>
      </c>
      <c r="I64" s="5" t="s">
        <v>32</v>
      </c>
      <c r="J64" s="5" t="s">
        <v>32</v>
      </c>
    </row>
    <row r="65" spans="1:10">
      <c r="A65" s="2">
        <v>36</v>
      </c>
      <c r="B65" s="2">
        <v>12</v>
      </c>
      <c r="C65" t="s">
        <v>29</v>
      </c>
      <c r="D65" t="s">
        <v>96</v>
      </c>
      <c r="E65" s="2" t="s">
        <v>32</v>
      </c>
      <c r="F65" s="5" t="s">
        <v>32</v>
      </c>
      <c r="G65" s="5" t="s">
        <v>32</v>
      </c>
      <c r="H65" s="5" t="s">
        <v>32</v>
      </c>
      <c r="I65" s="5" t="s">
        <v>32</v>
      </c>
      <c r="J65" s="5" t="s">
        <v>32</v>
      </c>
    </row>
    <row r="66" spans="1:10">
      <c r="A66" s="2">
        <v>37</v>
      </c>
      <c r="B66" s="2">
        <v>1</v>
      </c>
      <c r="C66" t="s">
        <v>33</v>
      </c>
      <c r="D66" t="s">
        <v>97</v>
      </c>
      <c r="E66" s="2" t="s">
        <v>32</v>
      </c>
      <c r="F66" s="5" t="s">
        <v>32</v>
      </c>
      <c r="G66" s="5" t="s">
        <v>32</v>
      </c>
      <c r="H66" s="5" t="s">
        <v>32</v>
      </c>
      <c r="I66" s="5" t="s">
        <v>32</v>
      </c>
      <c r="J66" s="5" t="s">
        <v>32</v>
      </c>
    </row>
    <row r="67" spans="1:10">
      <c r="A67" s="2">
        <v>39</v>
      </c>
      <c r="B67" s="2">
        <v>3</v>
      </c>
      <c r="C67" t="s">
        <v>35</v>
      </c>
      <c r="D67" t="s">
        <v>97</v>
      </c>
      <c r="E67" s="2" t="s">
        <v>32</v>
      </c>
      <c r="F67" s="5" t="s">
        <v>32</v>
      </c>
      <c r="G67" s="5" t="s">
        <v>32</v>
      </c>
      <c r="H67" s="5" t="s">
        <v>32</v>
      </c>
      <c r="I67" s="5" t="s">
        <v>32</v>
      </c>
      <c r="J67" s="5" t="s">
        <v>32</v>
      </c>
    </row>
    <row r="68" spans="1:10">
      <c r="A68" s="2">
        <v>40</v>
      </c>
      <c r="B68" s="2">
        <v>4</v>
      </c>
      <c r="C68" t="s">
        <v>27</v>
      </c>
      <c r="D68" t="s">
        <v>97</v>
      </c>
      <c r="E68" s="2" t="s">
        <v>32</v>
      </c>
      <c r="F68" s="5" t="s">
        <v>32</v>
      </c>
      <c r="G68" s="5" t="s">
        <v>32</v>
      </c>
      <c r="H68" s="5" t="s">
        <v>32</v>
      </c>
      <c r="I68" s="5" t="s">
        <v>32</v>
      </c>
      <c r="J68" s="5" t="s">
        <v>32</v>
      </c>
    </row>
    <row r="69" spans="1:10">
      <c r="A69" s="2">
        <v>41</v>
      </c>
      <c r="B69" s="2">
        <v>5</v>
      </c>
      <c r="C69" t="s">
        <v>36</v>
      </c>
      <c r="D69" t="s">
        <v>97</v>
      </c>
      <c r="E69" s="2" t="s">
        <v>32</v>
      </c>
      <c r="F69" s="5" t="s">
        <v>32</v>
      </c>
      <c r="G69" s="5" t="s">
        <v>32</v>
      </c>
      <c r="H69" s="5" t="s">
        <v>32</v>
      </c>
      <c r="I69" s="5" t="s">
        <v>32</v>
      </c>
      <c r="J69" s="5" t="s">
        <v>32</v>
      </c>
    </row>
    <row r="70" spans="1:10">
      <c r="A70" s="2">
        <v>42</v>
      </c>
      <c r="B70" s="2">
        <v>6</v>
      </c>
      <c r="C70" t="s">
        <v>37</v>
      </c>
      <c r="D70" t="s">
        <v>97</v>
      </c>
      <c r="E70" s="2" t="s">
        <v>32</v>
      </c>
      <c r="F70" s="5" t="s">
        <v>32</v>
      </c>
      <c r="G70" s="5" t="s">
        <v>32</v>
      </c>
      <c r="H70" s="5" t="s">
        <v>32</v>
      </c>
      <c r="I70" s="5" t="s">
        <v>32</v>
      </c>
      <c r="J70" s="5" t="s">
        <v>32</v>
      </c>
    </row>
    <row r="71" spans="1:10">
      <c r="A71" s="2">
        <v>43</v>
      </c>
      <c r="B71" s="2">
        <v>7</v>
      </c>
      <c r="C71" t="s">
        <v>38</v>
      </c>
      <c r="D71" t="s">
        <v>97</v>
      </c>
      <c r="E71" s="2" t="s">
        <v>32</v>
      </c>
      <c r="F71" s="5" t="s">
        <v>32</v>
      </c>
      <c r="G71" s="5" t="s">
        <v>32</v>
      </c>
      <c r="H71" s="5" t="s">
        <v>32</v>
      </c>
      <c r="I71" s="5" t="s">
        <v>32</v>
      </c>
      <c r="J71" s="5" t="s">
        <v>32</v>
      </c>
    </row>
    <row r="72" spans="1:10">
      <c r="A72" s="2">
        <v>44</v>
      </c>
      <c r="B72" s="2">
        <v>8</v>
      </c>
      <c r="C72" t="s">
        <v>39</v>
      </c>
      <c r="D72" t="s">
        <v>97</v>
      </c>
      <c r="E72" s="2" t="s">
        <v>32</v>
      </c>
      <c r="F72" s="5" t="s">
        <v>32</v>
      </c>
      <c r="G72" s="5" t="s">
        <v>32</v>
      </c>
      <c r="H72" s="5" t="s">
        <v>32</v>
      </c>
      <c r="I72" s="5" t="s">
        <v>32</v>
      </c>
      <c r="J72" s="5" t="s">
        <v>32</v>
      </c>
    </row>
    <row r="73" spans="1:10">
      <c r="A73" s="2">
        <v>45</v>
      </c>
      <c r="B73" s="2">
        <v>9</v>
      </c>
      <c r="C73" t="s">
        <v>40</v>
      </c>
      <c r="D73" t="s">
        <v>97</v>
      </c>
      <c r="E73" s="2" t="s">
        <v>32</v>
      </c>
      <c r="F73" s="5" t="s">
        <v>32</v>
      </c>
      <c r="G73" s="5" t="s">
        <v>32</v>
      </c>
      <c r="H73" s="5" t="s">
        <v>32</v>
      </c>
      <c r="I73" s="5" t="s">
        <v>32</v>
      </c>
      <c r="J73" s="5" t="s">
        <v>32</v>
      </c>
    </row>
    <row r="74" spans="1:10">
      <c r="A74" s="2">
        <v>46</v>
      </c>
      <c r="B74" s="2">
        <v>10</v>
      </c>
      <c r="C74" t="s">
        <v>41</v>
      </c>
      <c r="D74" t="s">
        <v>97</v>
      </c>
      <c r="E74" s="2" t="s">
        <v>32</v>
      </c>
      <c r="F74" s="5" t="s">
        <v>32</v>
      </c>
      <c r="G74" s="5" t="s">
        <v>32</v>
      </c>
      <c r="H74" s="5" t="s">
        <v>32</v>
      </c>
      <c r="I74" s="5" t="s">
        <v>32</v>
      </c>
      <c r="J74" s="5" t="s">
        <v>32</v>
      </c>
    </row>
    <row r="75" spans="1:10">
      <c r="A75" s="2">
        <v>47</v>
      </c>
      <c r="B75" s="2">
        <v>11</v>
      </c>
      <c r="C75" t="s">
        <v>42</v>
      </c>
      <c r="D75" t="s">
        <v>97</v>
      </c>
      <c r="E75" s="2" t="s">
        <v>32</v>
      </c>
      <c r="F75" s="5" t="s">
        <v>32</v>
      </c>
      <c r="G75" s="5" t="s">
        <v>32</v>
      </c>
      <c r="H75" s="5" t="s">
        <v>32</v>
      </c>
      <c r="I75" s="5" t="s">
        <v>32</v>
      </c>
      <c r="J75" s="5" t="s">
        <v>32</v>
      </c>
    </row>
    <row r="76" spans="1:10">
      <c r="A76" s="2">
        <v>48</v>
      </c>
      <c r="B76" s="2">
        <v>12</v>
      </c>
      <c r="C76" t="s">
        <v>29</v>
      </c>
      <c r="D76" t="s">
        <v>97</v>
      </c>
      <c r="E76" s="2" t="s">
        <v>32</v>
      </c>
      <c r="F76" s="5" t="s">
        <v>32</v>
      </c>
      <c r="G76" s="5" t="s">
        <v>32</v>
      </c>
      <c r="H76" s="5" t="s">
        <v>32</v>
      </c>
      <c r="I76" s="5" t="s">
        <v>32</v>
      </c>
      <c r="J76" s="5" t="s">
        <v>32</v>
      </c>
    </row>
    <row r="77" spans="1:10">
      <c r="A77" s="2">
        <v>49</v>
      </c>
      <c r="B77" s="2">
        <v>1</v>
      </c>
      <c r="C77" t="s">
        <v>33</v>
      </c>
      <c r="D77" t="s">
        <v>98</v>
      </c>
      <c r="E77" s="2" t="s">
        <v>32</v>
      </c>
      <c r="F77" s="5" t="s">
        <v>32</v>
      </c>
      <c r="G77" s="5" t="s">
        <v>32</v>
      </c>
      <c r="H77" s="5" t="s">
        <v>32</v>
      </c>
      <c r="I77" s="5" t="s">
        <v>32</v>
      </c>
      <c r="J77" s="5" t="s">
        <v>32</v>
      </c>
    </row>
    <row r="78" spans="1:10">
      <c r="A78" s="2">
        <v>50</v>
      </c>
      <c r="B78" s="2">
        <v>2</v>
      </c>
      <c r="C78" t="s">
        <v>34</v>
      </c>
      <c r="D78" t="s">
        <v>98</v>
      </c>
      <c r="E78" s="2" t="s">
        <v>32</v>
      </c>
      <c r="F78" s="5" t="s">
        <v>32</v>
      </c>
      <c r="G78" s="5" t="s">
        <v>32</v>
      </c>
      <c r="H78" s="5" t="s">
        <v>32</v>
      </c>
      <c r="I78" s="5" t="s">
        <v>32</v>
      </c>
      <c r="J78" s="5" t="s">
        <v>32</v>
      </c>
    </row>
    <row r="79" spans="1:10">
      <c r="A79" s="2">
        <v>51</v>
      </c>
      <c r="B79" s="2">
        <v>3</v>
      </c>
      <c r="C79" t="s">
        <v>35</v>
      </c>
      <c r="D79" t="s">
        <v>98</v>
      </c>
      <c r="E79" s="2" t="s">
        <v>32</v>
      </c>
      <c r="F79" s="5" t="s">
        <v>32</v>
      </c>
      <c r="G79" s="5" t="s">
        <v>32</v>
      </c>
      <c r="H79" s="5" t="s">
        <v>32</v>
      </c>
      <c r="I79" s="5" t="s">
        <v>32</v>
      </c>
      <c r="J79" s="5" t="s">
        <v>32</v>
      </c>
    </row>
    <row r="80" spans="1:10">
      <c r="A80" s="2">
        <v>53</v>
      </c>
      <c r="B80" s="2">
        <v>5</v>
      </c>
      <c r="C80" t="s">
        <v>36</v>
      </c>
      <c r="D80" t="s">
        <v>98</v>
      </c>
      <c r="E80" s="2" t="s">
        <v>32</v>
      </c>
      <c r="F80" s="5" t="s">
        <v>32</v>
      </c>
      <c r="G80" s="5" t="s">
        <v>32</v>
      </c>
      <c r="H80" s="5" t="s">
        <v>32</v>
      </c>
      <c r="I80" s="5" t="s">
        <v>32</v>
      </c>
      <c r="J80" s="5" t="s">
        <v>32</v>
      </c>
    </row>
    <row r="81" spans="1:10">
      <c r="A81" s="2">
        <v>56</v>
      </c>
      <c r="B81" s="2">
        <v>8</v>
      </c>
      <c r="C81" t="s">
        <v>39</v>
      </c>
      <c r="D81" t="s">
        <v>98</v>
      </c>
      <c r="E81" s="2" t="s">
        <v>32</v>
      </c>
      <c r="F81" s="5" t="s">
        <v>32</v>
      </c>
      <c r="G81" s="5" t="s">
        <v>32</v>
      </c>
      <c r="H81" s="5" t="s">
        <v>32</v>
      </c>
      <c r="I81" s="5" t="s">
        <v>32</v>
      </c>
      <c r="J81" s="5" t="s">
        <v>32</v>
      </c>
    </row>
    <row r="82" spans="1:10">
      <c r="A82" s="2">
        <v>57</v>
      </c>
      <c r="B82" s="2">
        <v>9</v>
      </c>
      <c r="C82" t="s">
        <v>40</v>
      </c>
      <c r="D82" t="s">
        <v>98</v>
      </c>
      <c r="E82" s="2" t="s">
        <v>32</v>
      </c>
      <c r="F82" s="5" t="s">
        <v>32</v>
      </c>
      <c r="G82" s="5" t="s">
        <v>32</v>
      </c>
      <c r="H82" s="5" t="s">
        <v>32</v>
      </c>
      <c r="I82" s="5" t="s">
        <v>32</v>
      </c>
      <c r="J82" s="5" t="s">
        <v>32</v>
      </c>
    </row>
    <row r="83" spans="1:10">
      <c r="A83" s="2">
        <v>58</v>
      </c>
      <c r="B83" s="2">
        <v>10</v>
      </c>
      <c r="C83" t="s">
        <v>41</v>
      </c>
      <c r="D83" t="s">
        <v>98</v>
      </c>
      <c r="E83" s="2" t="s">
        <v>32</v>
      </c>
      <c r="F83" s="5" t="s">
        <v>32</v>
      </c>
      <c r="G83" s="5" t="s">
        <v>32</v>
      </c>
      <c r="H83" s="5" t="s">
        <v>32</v>
      </c>
      <c r="I83" s="5" t="s">
        <v>32</v>
      </c>
      <c r="J83" s="5" t="s">
        <v>32</v>
      </c>
    </row>
    <row r="84" spans="1:10">
      <c r="A84" s="2">
        <v>60</v>
      </c>
      <c r="B84" s="2">
        <v>12</v>
      </c>
      <c r="C84" t="s">
        <v>29</v>
      </c>
      <c r="D84" t="s">
        <v>98</v>
      </c>
      <c r="E84" s="2" t="s">
        <v>32</v>
      </c>
      <c r="F84" s="5" t="s">
        <v>32</v>
      </c>
      <c r="G84" s="5" t="s">
        <v>32</v>
      </c>
      <c r="H84" s="5" t="s">
        <v>32</v>
      </c>
      <c r="I84" s="5" t="s">
        <v>32</v>
      </c>
      <c r="J84" s="5" t="s">
        <v>32</v>
      </c>
    </row>
    <row r="85" spans="1:10">
      <c r="A85" s="2">
        <v>61</v>
      </c>
      <c r="B85" s="2">
        <v>1</v>
      </c>
      <c r="C85" t="s">
        <v>33</v>
      </c>
      <c r="D85" t="s">
        <v>99</v>
      </c>
      <c r="E85" s="2" t="s">
        <v>32</v>
      </c>
      <c r="F85" s="5" t="s">
        <v>32</v>
      </c>
      <c r="G85" s="5" t="s">
        <v>32</v>
      </c>
      <c r="H85" s="5" t="s">
        <v>32</v>
      </c>
      <c r="I85" s="5" t="s">
        <v>32</v>
      </c>
      <c r="J85" s="5" t="s">
        <v>32</v>
      </c>
    </row>
    <row r="86" spans="1:10">
      <c r="A86" s="2">
        <v>62</v>
      </c>
      <c r="B86" s="2">
        <v>2</v>
      </c>
      <c r="C86" t="s">
        <v>34</v>
      </c>
      <c r="D86" t="s">
        <v>99</v>
      </c>
      <c r="E86" s="2" t="s">
        <v>32</v>
      </c>
      <c r="F86" s="5" t="s">
        <v>32</v>
      </c>
      <c r="G86" s="5" t="s">
        <v>32</v>
      </c>
      <c r="H86" s="5" t="s">
        <v>32</v>
      </c>
      <c r="I86" s="5" t="s">
        <v>32</v>
      </c>
      <c r="J86" s="5" t="s">
        <v>32</v>
      </c>
    </row>
    <row r="87" spans="1:10">
      <c r="A87" s="2">
        <v>64</v>
      </c>
      <c r="B87" s="2">
        <v>4</v>
      </c>
      <c r="C87" t="s">
        <v>27</v>
      </c>
      <c r="D87" t="s">
        <v>99</v>
      </c>
      <c r="E87" s="2" t="s">
        <v>32</v>
      </c>
      <c r="F87" s="5" t="s">
        <v>32</v>
      </c>
      <c r="G87" s="5" t="s">
        <v>32</v>
      </c>
      <c r="H87" s="5" t="s">
        <v>32</v>
      </c>
      <c r="I87" s="5" t="s">
        <v>32</v>
      </c>
      <c r="J87" s="5" t="s">
        <v>32</v>
      </c>
    </row>
    <row r="88" spans="1:10">
      <c r="A88" s="2">
        <v>65</v>
      </c>
      <c r="B88" s="2">
        <v>5</v>
      </c>
      <c r="C88" t="s">
        <v>36</v>
      </c>
      <c r="D88" t="s">
        <v>99</v>
      </c>
      <c r="E88" s="2" t="s">
        <v>32</v>
      </c>
      <c r="F88" s="5" t="s">
        <v>32</v>
      </c>
      <c r="G88" s="5" t="s">
        <v>32</v>
      </c>
      <c r="H88" s="5" t="s">
        <v>32</v>
      </c>
      <c r="I88" s="5" t="s">
        <v>32</v>
      </c>
      <c r="J88" s="5" t="s">
        <v>32</v>
      </c>
    </row>
    <row r="89" spans="1:10">
      <c r="A89" s="2">
        <v>66</v>
      </c>
      <c r="B89" s="2">
        <v>6</v>
      </c>
      <c r="C89" t="s">
        <v>37</v>
      </c>
      <c r="D89" t="s">
        <v>99</v>
      </c>
      <c r="E89" s="2" t="s">
        <v>32</v>
      </c>
      <c r="F89" s="5" t="s">
        <v>32</v>
      </c>
      <c r="G89" s="5" t="s">
        <v>32</v>
      </c>
      <c r="H89" s="5" t="s">
        <v>32</v>
      </c>
      <c r="I89" s="5" t="s">
        <v>32</v>
      </c>
      <c r="J89" s="5" t="s">
        <v>32</v>
      </c>
    </row>
    <row r="90" spans="1:10">
      <c r="A90" s="2">
        <v>67</v>
      </c>
      <c r="B90" s="2">
        <v>7</v>
      </c>
      <c r="C90" t="s">
        <v>38</v>
      </c>
      <c r="D90" t="s">
        <v>99</v>
      </c>
      <c r="E90" s="2" t="s">
        <v>32</v>
      </c>
      <c r="F90" s="5" t="s">
        <v>32</v>
      </c>
      <c r="G90" s="5" t="s">
        <v>32</v>
      </c>
      <c r="H90" s="5" t="s">
        <v>32</v>
      </c>
      <c r="I90" s="5" t="s">
        <v>32</v>
      </c>
      <c r="J90" s="5" t="s">
        <v>32</v>
      </c>
    </row>
    <row r="91" spans="1:10">
      <c r="A91" s="2">
        <v>68</v>
      </c>
      <c r="B91" s="2">
        <v>8</v>
      </c>
      <c r="C91" t="s">
        <v>39</v>
      </c>
      <c r="D91" t="s">
        <v>99</v>
      </c>
      <c r="E91" s="2" t="s">
        <v>32</v>
      </c>
      <c r="F91" s="5" t="s">
        <v>32</v>
      </c>
      <c r="G91" s="5" t="s">
        <v>32</v>
      </c>
      <c r="H91" s="5" t="s">
        <v>32</v>
      </c>
      <c r="I91" s="5" t="s">
        <v>32</v>
      </c>
      <c r="J91" s="5" t="s">
        <v>32</v>
      </c>
    </row>
    <row r="92" spans="1:10">
      <c r="A92" s="2">
        <v>69</v>
      </c>
      <c r="B92" s="2">
        <v>9</v>
      </c>
      <c r="C92" t="s">
        <v>40</v>
      </c>
      <c r="D92" t="s">
        <v>99</v>
      </c>
      <c r="E92" s="2" t="s">
        <v>32</v>
      </c>
      <c r="F92" s="5" t="s">
        <v>32</v>
      </c>
      <c r="G92" s="5" t="s">
        <v>32</v>
      </c>
      <c r="H92" s="5" t="s">
        <v>32</v>
      </c>
      <c r="I92" s="5" t="s">
        <v>32</v>
      </c>
      <c r="J92" s="5" t="s">
        <v>32</v>
      </c>
    </row>
    <row r="93" spans="1:10">
      <c r="A93" s="2">
        <v>70</v>
      </c>
      <c r="B93" s="2">
        <v>10</v>
      </c>
      <c r="C93" t="s">
        <v>41</v>
      </c>
      <c r="D93" t="s">
        <v>99</v>
      </c>
      <c r="E93" s="2" t="s">
        <v>32</v>
      </c>
      <c r="F93" s="5" t="s">
        <v>32</v>
      </c>
      <c r="G93" s="5" t="s">
        <v>32</v>
      </c>
      <c r="H93" s="5" t="s">
        <v>32</v>
      </c>
      <c r="I93" s="5" t="s">
        <v>32</v>
      </c>
      <c r="J93" s="5" t="s">
        <v>32</v>
      </c>
    </row>
    <row r="94" spans="1:10">
      <c r="A94" s="2">
        <v>71</v>
      </c>
      <c r="B94" s="2">
        <v>11</v>
      </c>
      <c r="C94" t="s">
        <v>42</v>
      </c>
      <c r="D94" t="s">
        <v>99</v>
      </c>
      <c r="E94" s="2" t="s">
        <v>32</v>
      </c>
      <c r="F94" s="5" t="s">
        <v>32</v>
      </c>
      <c r="G94" s="5" t="s">
        <v>32</v>
      </c>
      <c r="H94" s="5" t="s">
        <v>32</v>
      </c>
      <c r="I94" s="5" t="s">
        <v>32</v>
      </c>
      <c r="J94" s="5" t="s">
        <v>32</v>
      </c>
    </row>
    <row r="95" spans="1:10">
      <c r="A95" s="2">
        <v>72</v>
      </c>
      <c r="B95" s="2">
        <v>12</v>
      </c>
      <c r="C95" t="s">
        <v>29</v>
      </c>
      <c r="D95" t="s">
        <v>99</v>
      </c>
      <c r="E95" s="2" t="s">
        <v>32</v>
      </c>
      <c r="F95" s="5" t="s">
        <v>32</v>
      </c>
      <c r="G95" s="5" t="s">
        <v>32</v>
      </c>
      <c r="H95" s="5" t="s">
        <v>32</v>
      </c>
      <c r="I95" s="5" t="s">
        <v>32</v>
      </c>
      <c r="J95" s="5" t="s">
        <v>32</v>
      </c>
    </row>
    <row r="96" spans="1:10">
      <c r="A96" s="2">
        <v>85</v>
      </c>
      <c r="B96" s="2">
        <v>1</v>
      </c>
      <c r="C96" t="s">
        <v>33</v>
      </c>
      <c r="D96" t="s">
        <v>100</v>
      </c>
      <c r="E96" s="2" t="s">
        <v>32</v>
      </c>
      <c r="F96" s="5" t="s">
        <v>32</v>
      </c>
      <c r="G96" s="5" t="s">
        <v>32</v>
      </c>
      <c r="H96" s="5" t="s">
        <v>32</v>
      </c>
      <c r="I96" s="5" t="s">
        <v>32</v>
      </c>
      <c r="J96" s="5" t="s">
        <v>32</v>
      </c>
    </row>
    <row r="97" spans="1:10">
      <c r="A97" s="2">
        <v>86</v>
      </c>
      <c r="B97" s="2">
        <v>2</v>
      </c>
      <c r="C97" t="s">
        <v>34</v>
      </c>
      <c r="D97" t="s">
        <v>100</v>
      </c>
      <c r="E97" s="2" t="s">
        <v>32</v>
      </c>
      <c r="F97" s="5" t="s">
        <v>32</v>
      </c>
      <c r="G97" s="5" t="s">
        <v>32</v>
      </c>
      <c r="H97" s="5" t="s">
        <v>32</v>
      </c>
      <c r="I97" s="5" t="s">
        <v>32</v>
      </c>
      <c r="J97" s="5" t="s">
        <v>32</v>
      </c>
    </row>
    <row r="98" spans="1:10">
      <c r="A98" s="2">
        <v>87</v>
      </c>
      <c r="B98" s="2">
        <v>3</v>
      </c>
      <c r="C98" t="s">
        <v>35</v>
      </c>
      <c r="D98" t="s">
        <v>100</v>
      </c>
      <c r="E98" s="2" t="s">
        <v>32</v>
      </c>
      <c r="F98" s="5" t="s">
        <v>32</v>
      </c>
      <c r="G98" s="5" t="s">
        <v>32</v>
      </c>
      <c r="H98" s="5" t="s">
        <v>32</v>
      </c>
      <c r="I98" s="5" t="s">
        <v>32</v>
      </c>
      <c r="J98" s="5" t="s">
        <v>32</v>
      </c>
    </row>
    <row r="99" spans="1:10">
      <c r="A99" s="2">
        <v>88</v>
      </c>
      <c r="B99" s="2">
        <v>4</v>
      </c>
      <c r="C99" t="s">
        <v>27</v>
      </c>
      <c r="D99" t="s">
        <v>100</v>
      </c>
      <c r="E99" s="2" t="s">
        <v>32</v>
      </c>
      <c r="F99" s="5" t="s">
        <v>32</v>
      </c>
      <c r="G99" s="5" t="s">
        <v>32</v>
      </c>
      <c r="H99" s="5" t="s">
        <v>32</v>
      </c>
      <c r="I99" s="5" t="s">
        <v>32</v>
      </c>
      <c r="J99" s="5" t="s">
        <v>32</v>
      </c>
    </row>
    <row r="100" spans="1:10">
      <c r="A100" s="2">
        <v>89</v>
      </c>
      <c r="B100" s="2">
        <v>5</v>
      </c>
      <c r="C100" t="s">
        <v>36</v>
      </c>
      <c r="D100" t="s">
        <v>100</v>
      </c>
      <c r="E100" s="2" t="s">
        <v>32</v>
      </c>
      <c r="F100" s="5" t="s">
        <v>32</v>
      </c>
      <c r="G100" s="5" t="s">
        <v>32</v>
      </c>
      <c r="H100" s="5" t="s">
        <v>32</v>
      </c>
      <c r="I100" s="5" t="s">
        <v>32</v>
      </c>
      <c r="J100" s="5" t="s">
        <v>32</v>
      </c>
    </row>
    <row r="101" spans="1:10">
      <c r="A101" s="2">
        <v>90</v>
      </c>
      <c r="B101" s="2">
        <v>6</v>
      </c>
      <c r="C101" t="s">
        <v>37</v>
      </c>
      <c r="D101" t="s">
        <v>100</v>
      </c>
      <c r="E101" s="2" t="s">
        <v>32</v>
      </c>
      <c r="F101" s="5" t="s">
        <v>32</v>
      </c>
      <c r="G101" s="5" t="s">
        <v>32</v>
      </c>
      <c r="H101" s="5" t="s">
        <v>32</v>
      </c>
      <c r="I101" s="5" t="s">
        <v>32</v>
      </c>
      <c r="J101" s="5" t="s">
        <v>32</v>
      </c>
    </row>
    <row r="102" spans="1:10">
      <c r="A102" s="2">
        <v>91</v>
      </c>
      <c r="B102" s="2">
        <v>7</v>
      </c>
      <c r="C102" t="s">
        <v>38</v>
      </c>
      <c r="D102" t="s">
        <v>100</v>
      </c>
      <c r="E102" s="2" t="s">
        <v>32</v>
      </c>
      <c r="F102" s="5" t="s">
        <v>32</v>
      </c>
      <c r="G102" s="5" t="s">
        <v>32</v>
      </c>
      <c r="H102" s="5" t="s">
        <v>32</v>
      </c>
      <c r="I102" s="5" t="s">
        <v>32</v>
      </c>
      <c r="J102" s="5" t="s">
        <v>32</v>
      </c>
    </row>
    <row r="103" spans="1:10">
      <c r="A103" s="2">
        <v>92</v>
      </c>
      <c r="B103" s="2">
        <v>8</v>
      </c>
      <c r="C103" t="s">
        <v>39</v>
      </c>
      <c r="D103" t="s">
        <v>100</v>
      </c>
      <c r="E103" s="2" t="s">
        <v>32</v>
      </c>
      <c r="F103" s="5" t="s">
        <v>32</v>
      </c>
      <c r="G103" s="5" t="s">
        <v>32</v>
      </c>
      <c r="H103" s="5" t="s">
        <v>32</v>
      </c>
      <c r="I103" s="5" t="s">
        <v>32</v>
      </c>
      <c r="J103" s="5" t="s">
        <v>32</v>
      </c>
    </row>
    <row r="104" spans="1:10">
      <c r="A104" s="2">
        <v>93</v>
      </c>
      <c r="B104" s="2">
        <v>9</v>
      </c>
      <c r="C104" t="s">
        <v>40</v>
      </c>
      <c r="D104" t="s">
        <v>100</v>
      </c>
      <c r="E104" s="2" t="s">
        <v>32</v>
      </c>
      <c r="F104" s="5" t="s">
        <v>32</v>
      </c>
      <c r="G104" s="5" t="s">
        <v>32</v>
      </c>
      <c r="H104" s="5" t="s">
        <v>32</v>
      </c>
      <c r="I104" s="5" t="s">
        <v>32</v>
      </c>
      <c r="J104" s="5" t="s">
        <v>32</v>
      </c>
    </row>
    <row r="105" spans="1:10">
      <c r="A105" s="2">
        <v>94</v>
      </c>
      <c r="B105" s="2">
        <v>10</v>
      </c>
      <c r="C105" t="s">
        <v>41</v>
      </c>
      <c r="D105" t="s">
        <v>100</v>
      </c>
      <c r="E105" s="2" t="s">
        <v>32</v>
      </c>
      <c r="F105" s="5" t="s">
        <v>32</v>
      </c>
      <c r="G105" s="5" t="s">
        <v>32</v>
      </c>
      <c r="H105" s="5" t="s">
        <v>32</v>
      </c>
      <c r="I105" s="5" t="s">
        <v>32</v>
      </c>
      <c r="J105" s="5" t="s">
        <v>32</v>
      </c>
    </row>
    <row r="106" spans="1:10">
      <c r="A106" s="2">
        <v>95</v>
      </c>
      <c r="B106" s="2">
        <v>11</v>
      </c>
      <c r="C106" t="s">
        <v>42</v>
      </c>
      <c r="D106" t="s">
        <v>100</v>
      </c>
      <c r="E106" s="2" t="s">
        <v>32</v>
      </c>
      <c r="F106" s="5" t="s">
        <v>32</v>
      </c>
      <c r="G106" s="5" t="s">
        <v>32</v>
      </c>
      <c r="H106" s="5" t="s">
        <v>32</v>
      </c>
      <c r="I106" s="5" t="s">
        <v>32</v>
      </c>
      <c r="J106" s="5" t="s">
        <v>32</v>
      </c>
    </row>
    <row r="107" spans="1:10">
      <c r="A107" s="2">
        <v>97</v>
      </c>
      <c r="B107" s="2">
        <v>1</v>
      </c>
      <c r="C107" t="s">
        <v>33</v>
      </c>
      <c r="D107" t="s">
        <v>3</v>
      </c>
      <c r="E107" s="2" t="s">
        <v>32</v>
      </c>
      <c r="F107" s="5" t="s">
        <v>32</v>
      </c>
      <c r="G107" s="5" t="s">
        <v>32</v>
      </c>
      <c r="H107" s="5" t="s">
        <v>32</v>
      </c>
      <c r="I107" s="5" t="s">
        <v>32</v>
      </c>
      <c r="J107" s="5" t="s">
        <v>32</v>
      </c>
    </row>
    <row r="108" spans="1:10">
      <c r="A108" s="2">
        <v>98</v>
      </c>
      <c r="B108" s="2">
        <v>2</v>
      </c>
      <c r="C108" t="s">
        <v>34</v>
      </c>
      <c r="D108" t="s">
        <v>3</v>
      </c>
      <c r="E108" s="2" t="s">
        <v>32</v>
      </c>
      <c r="F108" s="5" t="s">
        <v>32</v>
      </c>
      <c r="G108" s="5" t="s">
        <v>32</v>
      </c>
      <c r="H108" s="5" t="s">
        <v>32</v>
      </c>
      <c r="I108" s="5" t="s">
        <v>32</v>
      </c>
      <c r="J108" s="5" t="s">
        <v>32</v>
      </c>
    </row>
    <row r="109" spans="1:10">
      <c r="A109" s="2">
        <v>99</v>
      </c>
      <c r="B109" s="2">
        <v>3</v>
      </c>
      <c r="C109" t="s">
        <v>35</v>
      </c>
      <c r="D109" t="s">
        <v>3</v>
      </c>
      <c r="E109" s="2" t="s">
        <v>32</v>
      </c>
      <c r="F109" s="5" t="s">
        <v>32</v>
      </c>
      <c r="G109" s="5" t="s">
        <v>32</v>
      </c>
      <c r="H109" s="5" t="s">
        <v>32</v>
      </c>
      <c r="I109" s="5" t="s">
        <v>32</v>
      </c>
      <c r="J109" s="5" t="s">
        <v>32</v>
      </c>
    </row>
    <row r="110" spans="1:10">
      <c r="A110" s="2">
        <v>100</v>
      </c>
      <c r="B110" s="2">
        <v>4</v>
      </c>
      <c r="C110" t="s">
        <v>27</v>
      </c>
      <c r="D110" t="s">
        <v>3</v>
      </c>
      <c r="E110" s="2" t="s">
        <v>32</v>
      </c>
      <c r="F110" s="5" t="s">
        <v>32</v>
      </c>
      <c r="G110" s="5" t="s">
        <v>32</v>
      </c>
      <c r="H110" s="5" t="s">
        <v>32</v>
      </c>
      <c r="I110" s="5" t="s">
        <v>32</v>
      </c>
      <c r="J110" s="5" t="s">
        <v>32</v>
      </c>
    </row>
    <row r="111" spans="1:10">
      <c r="A111" s="2">
        <v>101</v>
      </c>
      <c r="B111" s="2">
        <v>5</v>
      </c>
      <c r="C111" t="s">
        <v>36</v>
      </c>
      <c r="D111" t="s">
        <v>3</v>
      </c>
      <c r="E111" s="2" t="s">
        <v>32</v>
      </c>
      <c r="F111" s="5" t="s">
        <v>32</v>
      </c>
      <c r="G111" s="5" t="s">
        <v>32</v>
      </c>
      <c r="H111" s="5" t="s">
        <v>32</v>
      </c>
      <c r="I111" s="5" t="s">
        <v>32</v>
      </c>
      <c r="J111" s="5" t="s">
        <v>32</v>
      </c>
    </row>
    <row r="112" spans="1:10">
      <c r="A112" s="2">
        <v>102</v>
      </c>
      <c r="B112" s="2">
        <v>6</v>
      </c>
      <c r="C112" t="s">
        <v>37</v>
      </c>
      <c r="D112" t="s">
        <v>3</v>
      </c>
      <c r="E112" s="2" t="s">
        <v>32</v>
      </c>
      <c r="F112" s="5" t="s">
        <v>32</v>
      </c>
      <c r="G112" s="5" t="s">
        <v>32</v>
      </c>
      <c r="H112" s="5" t="s">
        <v>32</v>
      </c>
      <c r="I112" s="5" t="s">
        <v>32</v>
      </c>
      <c r="J112" s="5" t="s">
        <v>32</v>
      </c>
    </row>
    <row r="113" spans="1:10">
      <c r="A113" s="2">
        <v>103</v>
      </c>
      <c r="B113" s="2">
        <v>7</v>
      </c>
      <c r="C113" t="s">
        <v>38</v>
      </c>
      <c r="D113" t="s">
        <v>3</v>
      </c>
      <c r="E113" s="2" t="s">
        <v>32</v>
      </c>
      <c r="F113" s="5" t="s">
        <v>32</v>
      </c>
      <c r="G113" s="5" t="s">
        <v>32</v>
      </c>
      <c r="H113" s="5" t="s">
        <v>32</v>
      </c>
      <c r="I113" s="5" t="s">
        <v>32</v>
      </c>
      <c r="J113" s="5" t="s">
        <v>32</v>
      </c>
    </row>
    <row r="114" spans="1:10">
      <c r="A114" s="2">
        <v>104</v>
      </c>
      <c r="B114" s="2">
        <v>8</v>
      </c>
      <c r="C114" t="s">
        <v>39</v>
      </c>
      <c r="D114" t="s">
        <v>3</v>
      </c>
      <c r="E114" s="2" t="s">
        <v>32</v>
      </c>
      <c r="F114" s="5" t="s">
        <v>32</v>
      </c>
      <c r="G114" s="5" t="s">
        <v>32</v>
      </c>
      <c r="H114" s="5" t="s">
        <v>32</v>
      </c>
      <c r="I114" s="5" t="s">
        <v>32</v>
      </c>
      <c r="J114" s="5" t="s">
        <v>32</v>
      </c>
    </row>
    <row r="115" spans="1:10">
      <c r="A115" s="2">
        <v>105</v>
      </c>
      <c r="B115" s="2">
        <v>9</v>
      </c>
      <c r="C115" t="s">
        <v>40</v>
      </c>
      <c r="D115" t="s">
        <v>3</v>
      </c>
      <c r="E115" s="2" t="s">
        <v>32</v>
      </c>
      <c r="F115" s="5" t="s">
        <v>32</v>
      </c>
      <c r="G115" s="5" t="s">
        <v>32</v>
      </c>
      <c r="H115" s="5" t="s">
        <v>32</v>
      </c>
      <c r="I115" s="5" t="s">
        <v>32</v>
      </c>
      <c r="J115" s="5" t="s">
        <v>32</v>
      </c>
    </row>
    <row r="116" spans="1:10">
      <c r="A116" s="2">
        <v>106</v>
      </c>
      <c r="B116" s="2">
        <v>10</v>
      </c>
      <c r="C116" t="s">
        <v>41</v>
      </c>
      <c r="D116" t="s">
        <v>3</v>
      </c>
      <c r="E116" s="2" t="s">
        <v>32</v>
      </c>
      <c r="F116" s="5" t="s">
        <v>32</v>
      </c>
      <c r="G116" s="5" t="s">
        <v>32</v>
      </c>
      <c r="H116" s="5" t="s">
        <v>32</v>
      </c>
      <c r="I116" s="5" t="s">
        <v>32</v>
      </c>
      <c r="J116" s="5" t="s">
        <v>32</v>
      </c>
    </row>
    <row r="117" spans="1:10">
      <c r="A117" s="2">
        <v>107</v>
      </c>
      <c r="B117" s="2">
        <v>11</v>
      </c>
      <c r="C117" t="s">
        <v>42</v>
      </c>
      <c r="D117" t="s">
        <v>3</v>
      </c>
      <c r="E117" s="2" t="s">
        <v>32</v>
      </c>
      <c r="F117" s="5" t="s">
        <v>32</v>
      </c>
      <c r="G117" s="5" t="s">
        <v>32</v>
      </c>
      <c r="H117" s="5" t="s">
        <v>32</v>
      </c>
      <c r="I117" s="5" t="s">
        <v>32</v>
      </c>
      <c r="J117" s="5" t="s">
        <v>32</v>
      </c>
    </row>
    <row r="118" spans="1:10">
      <c r="A118" s="2">
        <v>108</v>
      </c>
      <c r="B118" s="2">
        <v>12</v>
      </c>
      <c r="C118" t="s">
        <v>29</v>
      </c>
      <c r="D118" t="s">
        <v>3</v>
      </c>
      <c r="E118" s="2" t="s">
        <v>32</v>
      </c>
      <c r="F118" s="5" t="s">
        <v>32</v>
      </c>
      <c r="G118" s="5" t="s">
        <v>32</v>
      </c>
      <c r="H118" s="5" t="s">
        <v>32</v>
      </c>
      <c r="I118" s="5" t="s">
        <v>32</v>
      </c>
      <c r="J118" s="5" t="s">
        <v>32</v>
      </c>
    </row>
    <row r="119" spans="1:10">
      <c r="A119" s="2">
        <v>109</v>
      </c>
      <c r="B119" s="2">
        <v>1</v>
      </c>
      <c r="C119" t="s">
        <v>33</v>
      </c>
      <c r="D119" t="s">
        <v>3</v>
      </c>
      <c r="E119" s="2" t="s">
        <v>32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</row>
    <row r="120" spans="1:10">
      <c r="A120" s="2">
        <v>110</v>
      </c>
      <c r="B120" s="2">
        <v>2</v>
      </c>
      <c r="C120" t="s">
        <v>34</v>
      </c>
      <c r="D120" t="s">
        <v>3</v>
      </c>
      <c r="E120" s="2" t="s">
        <v>32</v>
      </c>
      <c r="F120" s="5" t="s">
        <v>32</v>
      </c>
      <c r="G120" s="5" t="s">
        <v>32</v>
      </c>
      <c r="H120" s="5" t="s">
        <v>32</v>
      </c>
      <c r="I120" s="5" t="s">
        <v>32</v>
      </c>
      <c r="J120" s="5" t="s">
        <v>32</v>
      </c>
    </row>
    <row r="121" spans="1:10">
      <c r="A121" s="2">
        <v>111</v>
      </c>
      <c r="B121" s="2">
        <v>3</v>
      </c>
      <c r="C121" t="s">
        <v>35</v>
      </c>
      <c r="D121" t="s">
        <v>3</v>
      </c>
      <c r="E121" s="2" t="s">
        <v>32</v>
      </c>
      <c r="F121" s="5" t="s">
        <v>32</v>
      </c>
      <c r="G121" s="5" t="s">
        <v>32</v>
      </c>
      <c r="H121" s="5" t="s">
        <v>32</v>
      </c>
      <c r="I121" s="5" t="s">
        <v>32</v>
      </c>
      <c r="J121" s="5" t="s">
        <v>32</v>
      </c>
    </row>
    <row r="122" spans="1:10">
      <c r="A122" s="2">
        <v>112</v>
      </c>
      <c r="B122" s="2">
        <v>4</v>
      </c>
      <c r="C122" t="s">
        <v>27</v>
      </c>
      <c r="D122" t="s">
        <v>3</v>
      </c>
      <c r="E122" s="2" t="s">
        <v>32</v>
      </c>
      <c r="F122" s="5" t="s">
        <v>32</v>
      </c>
      <c r="G122" s="5" t="s">
        <v>32</v>
      </c>
      <c r="H122" s="5" t="s">
        <v>32</v>
      </c>
      <c r="I122" s="5" t="s">
        <v>32</v>
      </c>
      <c r="J122" s="5" t="s">
        <v>32</v>
      </c>
    </row>
    <row r="123" spans="1:10">
      <c r="A123" s="2">
        <v>113</v>
      </c>
      <c r="B123" s="2">
        <v>5</v>
      </c>
      <c r="C123" t="s">
        <v>36</v>
      </c>
      <c r="D123" t="s">
        <v>3</v>
      </c>
      <c r="E123" s="2" t="s">
        <v>32</v>
      </c>
      <c r="F123" s="5" t="s">
        <v>32</v>
      </c>
      <c r="G123" s="5" t="s">
        <v>32</v>
      </c>
      <c r="H123" s="5" t="s">
        <v>32</v>
      </c>
      <c r="I123" s="5" t="s">
        <v>32</v>
      </c>
      <c r="J123" s="5" t="s">
        <v>32</v>
      </c>
    </row>
    <row r="124" spans="1:10">
      <c r="A124" s="2">
        <v>114</v>
      </c>
      <c r="B124" s="2">
        <v>6</v>
      </c>
      <c r="C124" t="s">
        <v>37</v>
      </c>
      <c r="D124" t="s">
        <v>3</v>
      </c>
      <c r="E124" s="2" t="s">
        <v>32</v>
      </c>
      <c r="F124" s="5" t="s">
        <v>32</v>
      </c>
      <c r="G124" s="5" t="s">
        <v>32</v>
      </c>
      <c r="H124" s="5" t="s">
        <v>32</v>
      </c>
      <c r="I124" s="5" t="s">
        <v>32</v>
      </c>
      <c r="J124" s="5" t="s">
        <v>32</v>
      </c>
    </row>
    <row r="125" spans="1:10">
      <c r="A125" s="2">
        <v>115</v>
      </c>
      <c r="B125" s="2">
        <v>7</v>
      </c>
      <c r="C125" t="s">
        <v>38</v>
      </c>
      <c r="D125" t="s">
        <v>3</v>
      </c>
      <c r="E125" s="2" t="s">
        <v>32</v>
      </c>
      <c r="F125" s="5" t="s">
        <v>32</v>
      </c>
      <c r="G125" s="5" t="s">
        <v>32</v>
      </c>
      <c r="H125" s="5" t="s">
        <v>32</v>
      </c>
      <c r="I125" s="5" t="s">
        <v>32</v>
      </c>
      <c r="J125" s="5" t="s">
        <v>32</v>
      </c>
    </row>
    <row r="126" spans="1:10">
      <c r="A126" s="2">
        <v>116</v>
      </c>
      <c r="B126" s="2">
        <v>8</v>
      </c>
      <c r="C126" t="s">
        <v>39</v>
      </c>
      <c r="D126" t="s">
        <v>3</v>
      </c>
      <c r="E126" s="2" t="s">
        <v>32</v>
      </c>
      <c r="F126" s="5" t="s">
        <v>32</v>
      </c>
      <c r="G126" s="5" t="s">
        <v>32</v>
      </c>
      <c r="H126" s="5" t="s">
        <v>32</v>
      </c>
      <c r="I126" s="5" t="s">
        <v>32</v>
      </c>
      <c r="J126" s="5" t="s">
        <v>32</v>
      </c>
    </row>
    <row r="127" spans="1:10">
      <c r="A127" s="2">
        <v>117</v>
      </c>
      <c r="B127" s="2">
        <v>9</v>
      </c>
      <c r="C127" t="s">
        <v>40</v>
      </c>
      <c r="D127" t="s">
        <v>3</v>
      </c>
      <c r="E127" s="2" t="s">
        <v>32</v>
      </c>
      <c r="F127" s="5" t="s">
        <v>32</v>
      </c>
      <c r="G127" s="5" t="s">
        <v>32</v>
      </c>
      <c r="H127" s="5" t="s">
        <v>32</v>
      </c>
      <c r="I127" s="5" t="s">
        <v>32</v>
      </c>
      <c r="J127" s="5" t="s">
        <v>32</v>
      </c>
    </row>
    <row r="128" spans="1:10">
      <c r="A128" s="2">
        <v>118</v>
      </c>
      <c r="B128" s="2">
        <v>10</v>
      </c>
      <c r="C128" t="s">
        <v>41</v>
      </c>
      <c r="D128" t="s">
        <v>3</v>
      </c>
      <c r="E128" s="2" t="s">
        <v>32</v>
      </c>
      <c r="F128" s="5" t="s">
        <v>32</v>
      </c>
      <c r="G128" s="5" t="s">
        <v>32</v>
      </c>
      <c r="H128" s="5" t="s">
        <v>32</v>
      </c>
      <c r="I128" s="5" t="s">
        <v>32</v>
      </c>
      <c r="J128" s="5" t="s">
        <v>32</v>
      </c>
    </row>
    <row r="129" spans="1:10">
      <c r="A129" s="2">
        <v>119</v>
      </c>
      <c r="B129" s="2">
        <v>11</v>
      </c>
      <c r="C129" t="s">
        <v>42</v>
      </c>
      <c r="D129" t="s">
        <v>3</v>
      </c>
      <c r="E129" s="2" t="s">
        <v>32</v>
      </c>
      <c r="F129" s="5" t="s">
        <v>32</v>
      </c>
      <c r="G129" s="5" t="s">
        <v>32</v>
      </c>
      <c r="H129" s="5" t="s">
        <v>32</v>
      </c>
      <c r="I129" s="5" t="s">
        <v>32</v>
      </c>
      <c r="J129" s="5" t="s">
        <v>32</v>
      </c>
    </row>
    <row r="130" spans="1:10">
      <c r="A130" s="2">
        <v>120</v>
      </c>
      <c r="B130" s="2">
        <v>12</v>
      </c>
      <c r="C130" t="s">
        <v>29</v>
      </c>
      <c r="D130" t="s">
        <v>3</v>
      </c>
      <c r="E130" s="2" t="s">
        <v>32</v>
      </c>
      <c r="F130" s="5" t="s">
        <v>32</v>
      </c>
      <c r="G130" s="5" t="s">
        <v>32</v>
      </c>
      <c r="H130" s="5" t="s">
        <v>32</v>
      </c>
      <c r="I130" s="5" t="s">
        <v>32</v>
      </c>
      <c r="J130" s="5" t="s">
        <v>32</v>
      </c>
    </row>
  </sheetData>
  <sortState ref="A11:J33">
    <sortCondition ref="B11:B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pane ySplit="11" topLeftCell="A12" activePane="bottomLeft" state="frozen"/>
      <selection pane="bottomLeft" activeCell="N16" sqref="N16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71</v>
      </c>
    </row>
    <row r="3" spans="1:18">
      <c r="A3" t="s">
        <v>43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9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9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9">
      <c r="A20" s="1" t="s">
        <v>12</v>
      </c>
    </row>
    <row r="21" spans="1:19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9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9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9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9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9">
      <c r="A27" s="1" t="s">
        <v>13</v>
      </c>
    </row>
    <row r="28" spans="1:19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9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9">
      <c r="A30" t="s">
        <v>30</v>
      </c>
      <c r="E30" t="s">
        <v>65</v>
      </c>
      <c r="F30" s="4">
        <v>4.3956043956043959E-2</v>
      </c>
      <c r="G30" s="4">
        <v>8.7912087912087919E-2</v>
      </c>
      <c r="H30" s="4">
        <v>0.19780219780219779</v>
      </c>
      <c r="I30" s="4">
        <v>0.18681318681318682</v>
      </c>
      <c r="J30" s="4">
        <v>0.48351648351648352</v>
      </c>
      <c r="K30" s="4"/>
      <c r="L30" s="6">
        <f>IF(E30="Introduced",1,IF(E30="Developed",2,IF(E30="Applied",3,0)))</f>
        <v>2</v>
      </c>
      <c r="M30" t="str">
        <f>IF(MAX(L30:L32)=3,"Applied",IF(MAX(L30:L32)=2,"Developed",IF(MAX(L30:L32)=1,"Introduced","")))</f>
        <v>Developed</v>
      </c>
      <c r="N30" s="4">
        <f>IF(OR($A30&lt;&gt;"-",$A31&lt;&gt;"-",$A32&lt;&gt;"-"),AVERAGE(F30:F32),"")</f>
        <v>2.197802197802198E-2</v>
      </c>
      <c r="O30" s="4">
        <f>IF(OR($A30&lt;&gt;"-",$A31&lt;&gt;"-",$A32&lt;&gt;"-"),AVERAGE(G30:G32),"")</f>
        <v>9.3956043956043955E-2</v>
      </c>
      <c r="P30" s="4">
        <f>IF(OR($A30&lt;&gt;"-",$A31&lt;&gt;"-",$A32&lt;&gt;"-"),AVERAGE(H30:H32),"")</f>
        <v>0.1489010989010989</v>
      </c>
      <c r="Q30" s="4">
        <f>IF(OR($A30&lt;&gt;"-",$A31&lt;&gt;"-",$A32&lt;&gt;"-"),AVERAGE(I30:I32),"")</f>
        <v>0.31007326007326008</v>
      </c>
      <c r="R30" s="4">
        <f>IF(OR($A30&lt;&gt;"-",$A31&lt;&gt;"-",$A32&lt;&gt;"-"),AVERAGE(J30:J32),"")</f>
        <v>0.42509157509157508</v>
      </c>
      <c r="S30" s="4"/>
    </row>
    <row r="31" spans="1:19">
      <c r="A31" t="s">
        <v>31</v>
      </c>
      <c r="E31" t="s">
        <v>65</v>
      </c>
      <c r="F31" s="4">
        <v>0</v>
      </c>
      <c r="G31" s="4">
        <v>0.1</v>
      </c>
      <c r="H31" s="4">
        <v>0.1</v>
      </c>
      <c r="I31" s="4">
        <v>0.43333333333333335</v>
      </c>
      <c r="J31" s="4">
        <v>0.36666666666666664</v>
      </c>
      <c r="K31" s="4"/>
      <c r="L31" s="6">
        <f>IF(E31="Introduced",1,IF(E31="Developed",2,IF(E31="Applied",3,0)))</f>
        <v>2</v>
      </c>
      <c r="N31" s="4"/>
      <c r="O31" s="4"/>
      <c r="P31" s="4"/>
      <c r="Q31" s="4"/>
      <c r="R31" s="4"/>
    </row>
    <row r="32" spans="1:19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30</v>
      </c>
      <c r="E58" t="s">
        <v>28</v>
      </c>
      <c r="F58" s="5">
        <v>0</v>
      </c>
      <c r="G58" s="5">
        <v>5.4945054945054944E-2</v>
      </c>
      <c r="H58" s="5">
        <v>3.2967032967032968E-2</v>
      </c>
      <c r="I58" s="5">
        <v>0</v>
      </c>
      <c r="J58" s="5">
        <v>0.91208791208791207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2.7472527472527472E-2</v>
      </c>
      <c r="P58" s="4">
        <f>IF(OR($A58&lt;&gt;"-",$A59&lt;&gt;"-",$A60&lt;&gt;"-"),AVERAGE(H58:H60),"")</f>
        <v>2.2039072039072041E-2</v>
      </c>
      <c r="Q58" s="4">
        <f>IF(OR($A58&lt;&gt;"-",$A59&lt;&gt;"-",$A60&lt;&gt;"-"),AVERAGE(I58:I60),"")</f>
        <v>1.6666666666666666E-2</v>
      </c>
      <c r="R58" s="4">
        <f>IF(OR($A58&lt;&gt;"-",$A59&lt;&gt;"-",$A60&lt;&gt;"-"),AVERAGE(J58:J60),"")</f>
        <v>0.93382173382173383</v>
      </c>
    </row>
    <row r="59" spans="1:18">
      <c r="A59" t="s">
        <v>31</v>
      </c>
      <c r="E59" t="s">
        <v>28</v>
      </c>
      <c r="F59" s="4">
        <v>0</v>
      </c>
      <c r="G59" s="4">
        <v>0</v>
      </c>
      <c r="H59" s="4">
        <v>1.1111111111111112E-2</v>
      </c>
      <c r="I59" s="4">
        <v>3.3333333333333333E-2</v>
      </c>
      <c r="J59" s="4">
        <v>0.9555555555555556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6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72</v>
      </c>
    </row>
    <row r="3" spans="1:18">
      <c r="A3" t="s">
        <v>45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46</v>
      </c>
      <c r="E72" t="s">
        <v>64</v>
      </c>
      <c r="F72" s="4">
        <v>1.3888888888888888E-2</v>
      </c>
      <c r="G72" s="4">
        <v>5.5555555555555552E-2</v>
      </c>
      <c r="H72" s="4">
        <v>0.1111111111111111</v>
      </c>
      <c r="I72" s="4">
        <v>0.31944444444444442</v>
      </c>
      <c r="J72" s="4">
        <v>0.5</v>
      </c>
      <c r="K72" s="4"/>
      <c r="L72" s="6">
        <f>IF(E72="Introduced",1,IF(E72="Developed",2,IF(E72="Applied",3,0)))</f>
        <v>1</v>
      </c>
      <c r="M72" t="str">
        <f>IF(MAX(L72:L74)=3,"Applied",IF(MAX(L72:L74)=2,"Developed",IF(MAX(L72:L74)=1,"Introduced","")))</f>
        <v>Introduced</v>
      </c>
      <c r="N72" s="4">
        <f>IF(OR($A72&lt;&gt;"-",$A73&lt;&gt;"-",$A74&lt;&gt;"-"),AVERAGE(F72:F74),"")</f>
        <v>3.7037037037037035E-2</v>
      </c>
      <c r="O72" s="4">
        <f>IF(OR($A72&lt;&gt;"-",$A73&lt;&gt;"-",$A74&lt;&gt;"-"),AVERAGE(G72:G74),"")</f>
        <v>9.7222222222222224E-2</v>
      </c>
      <c r="P72" s="4">
        <f>IF(OR($A72&lt;&gt;"-",$A73&lt;&gt;"-",$A74&lt;&gt;"-"),AVERAGE(H72:H74),"")</f>
        <v>0.16666666666666666</v>
      </c>
      <c r="Q72" s="4">
        <f>IF(OR($A72&lt;&gt;"-",$A73&lt;&gt;"-",$A74&lt;&gt;"-"),AVERAGE(I72:I74),"")</f>
        <v>0.25</v>
      </c>
      <c r="R72" s="4">
        <f>IF(OR($A72&lt;&gt;"-",$A73&lt;&gt;"-",$A74&lt;&gt;"-"),AVERAGE(J72:J74),"")</f>
        <v>0.44907407407407413</v>
      </c>
    </row>
    <row r="73" spans="1:18">
      <c r="A73" t="s">
        <v>47</v>
      </c>
      <c r="E73" t="s">
        <v>64</v>
      </c>
      <c r="F73" s="4">
        <v>5.5555555555555552E-2</v>
      </c>
      <c r="G73" s="4">
        <v>0.15277777777777779</v>
      </c>
      <c r="H73" s="4">
        <v>0.29166666666666669</v>
      </c>
      <c r="I73" s="4">
        <v>0.30555555555555558</v>
      </c>
      <c r="J73" s="4">
        <v>0.19444444444444445</v>
      </c>
      <c r="K73" s="4"/>
      <c r="L73" s="6">
        <f>IF(E73="Introduced",1,IF(E73="Developed",2,IF(E73="Applied",3,0)))</f>
        <v>1</v>
      </c>
    </row>
    <row r="74" spans="1:18">
      <c r="A74" t="s">
        <v>48</v>
      </c>
      <c r="E74" t="s">
        <v>64</v>
      </c>
      <c r="F74" s="4">
        <v>4.1666666666666664E-2</v>
      </c>
      <c r="G74" s="4">
        <v>8.3333333333333329E-2</v>
      </c>
      <c r="H74" s="4">
        <v>9.7222222222222224E-2</v>
      </c>
      <c r="I74" s="4">
        <v>0.125</v>
      </c>
      <c r="J74" s="4">
        <v>0.65277777777777779</v>
      </c>
      <c r="K74" s="4"/>
      <c r="L74" s="6">
        <f>IF(E74="Introduced",1,IF(E74="Developed",2,IF(E74="Applied",3,0)))</f>
        <v>1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73</v>
      </c>
    </row>
    <row r="3" spans="1:18">
      <c r="A3" t="s">
        <v>49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50</v>
      </c>
      <c r="E44" t="s">
        <v>65</v>
      </c>
      <c r="F44" s="4">
        <v>0</v>
      </c>
      <c r="G44" s="4">
        <v>4.5977011494252873E-2</v>
      </c>
      <c r="H44" s="4">
        <v>1.1494252873563218E-2</v>
      </c>
      <c r="I44" s="4">
        <v>0.10344827586206896</v>
      </c>
      <c r="J44" s="4">
        <v>0.83908045977011492</v>
      </c>
      <c r="K44" s="4"/>
      <c r="L44" s="6">
        <f>IF(E44="Introduced",1,IF(E44="Developed",2,IF(E44="Applied",3,0)))</f>
        <v>2</v>
      </c>
      <c r="M44" t="str">
        <f>IF(MAX(L44:L46)=3,"Applied",IF(MAX(L44:L46)=2,"Developed",IF(MAX(L44:L46)=1,"Introduced","")))</f>
        <v>Developed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4.5977011494252873E-2</v>
      </c>
      <c r="P44" s="4">
        <f>IF(OR($A44&lt;&gt;"-",$A45&lt;&gt;"-",$A46&lt;&gt;"-"),AVERAGE(H44:H46),"")</f>
        <v>1.1494252873563218E-2</v>
      </c>
      <c r="Q44" s="4">
        <f>IF(OR($A44&lt;&gt;"-",$A45&lt;&gt;"-",$A46&lt;&gt;"-"),AVERAGE(I44:I46),"")</f>
        <v>0.10344827586206896</v>
      </c>
      <c r="R44" s="4">
        <f>IF(OR($A44&lt;&gt;"-",$A45&lt;&gt;"-",$A46&lt;&gt;"-"),AVERAGE(J44:J46),"")</f>
        <v>0.83908045977011492</v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74</v>
      </c>
    </row>
    <row r="3" spans="1:18">
      <c r="A3" t="s">
        <v>51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52</v>
      </c>
      <c r="E23" t="s">
        <v>65</v>
      </c>
      <c r="F23" s="4">
        <v>0</v>
      </c>
      <c r="G23" s="4">
        <v>1.1904761904761904E-2</v>
      </c>
      <c r="H23" s="4">
        <v>3.5714285714285712E-2</v>
      </c>
      <c r="I23" s="4">
        <v>7.1428571428571425E-2</v>
      </c>
      <c r="J23" s="4">
        <v>0.88095238095238093</v>
      </c>
      <c r="K23" s="4"/>
      <c r="L23" s="6">
        <f>IF(E23="Introduced",1,IF(E23="Developed",2,IF(E23="Applied",3,0)))</f>
        <v>2</v>
      </c>
      <c r="M23" t="str">
        <f>IF(MAX(L23:L25)=3,"Applied",IF(MAX(L23:L25)=2,"Developed",IF(MAX(L23:L25)=1,"Introduced","")))</f>
        <v>Developed</v>
      </c>
      <c r="N23" s="4">
        <f>IF(OR($A23&lt;&gt;"-",$A24&lt;&gt;"-",$A25&lt;&gt;"-"),AVERAGE(F23:F25),"")</f>
        <v>2.4096385542168679E-2</v>
      </c>
      <c r="O23" s="4">
        <f>IF(OR($A23&lt;&gt;"-",$A24&lt;&gt;"-",$A25&lt;&gt;"-"),AVERAGE(G23:G25),"")</f>
        <v>5.6177089309619434E-2</v>
      </c>
      <c r="P23" s="4">
        <f>IF(OR($A23&lt;&gt;"-",$A24&lt;&gt;"-",$A25&lt;&gt;"-"),AVERAGE(H23:H25),"")</f>
        <v>0.14443488238668964</v>
      </c>
      <c r="Q23" s="4">
        <f>IF(OR($A23&lt;&gt;"-",$A24&lt;&gt;"-",$A25&lt;&gt;"-"),AVERAGE(I23:I25),"")</f>
        <v>0.19650028686173263</v>
      </c>
      <c r="R23" s="4">
        <f>IF(OR($A23&lt;&gt;"-",$A24&lt;&gt;"-",$A25&lt;&gt;"-"),AVERAGE(J23:J25),"")</f>
        <v>0.57879135589978958</v>
      </c>
    </row>
    <row r="24" spans="1:18">
      <c r="A24" t="s">
        <v>53</v>
      </c>
      <c r="E24" t="s">
        <v>65</v>
      </c>
      <c r="F24" s="4">
        <v>4.8192771084337352E-2</v>
      </c>
      <c r="G24" s="4">
        <v>6.0240963855421686E-2</v>
      </c>
      <c r="H24" s="4">
        <v>0.13253012048192772</v>
      </c>
      <c r="I24" s="4">
        <v>8.4337349397590355E-2</v>
      </c>
      <c r="J24" s="4">
        <v>0.67469879518072284</v>
      </c>
      <c r="K24" s="4"/>
      <c r="L24" s="6">
        <f>IF(E24="Introduced",1,IF(E24="Developed",2,IF(E24="Applied",3,0)))</f>
        <v>2</v>
      </c>
    </row>
    <row r="25" spans="1:18">
      <c r="A25" t="s">
        <v>54</v>
      </c>
      <c r="E25" t="s">
        <v>65</v>
      </c>
      <c r="F25" s="4">
        <v>2.4096385542168676E-2</v>
      </c>
      <c r="G25" s="4">
        <v>9.6385542168674704E-2</v>
      </c>
      <c r="H25" s="4">
        <v>0.26506024096385544</v>
      </c>
      <c r="I25" s="4">
        <v>0.43373493975903615</v>
      </c>
      <c r="J25" s="4">
        <v>0.18072289156626506</v>
      </c>
      <c r="K25" s="4"/>
      <c r="L25" s="6">
        <f>IF(E25="Introduced",1,IF(E25="Developed",2,IF(E25="Applied",3,0)))</f>
        <v>2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75</v>
      </c>
    </row>
    <row r="3" spans="1:18">
      <c r="A3" t="s">
        <v>55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56</v>
      </c>
      <c r="E37" t="s">
        <v>28</v>
      </c>
      <c r="F37" s="4">
        <v>0</v>
      </c>
      <c r="G37" s="4">
        <v>0</v>
      </c>
      <c r="H37" s="4">
        <v>0</v>
      </c>
      <c r="I37" s="4">
        <v>0.16774193548387098</v>
      </c>
      <c r="J37" s="4">
        <v>0.83225806451612905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0</v>
      </c>
      <c r="P37" s="4">
        <f>IF(OR($A37&lt;&gt;"-",$A38&lt;&gt;"-",$A39&lt;&gt;"-"),AVERAGE(H37:H39),"")</f>
        <v>0</v>
      </c>
      <c r="Q37" s="4">
        <f>IF(OR($A37&lt;&gt;"-",$A38&lt;&gt;"-",$A39&lt;&gt;"-"),AVERAGE(I37:I39),"")</f>
        <v>0.16774193548387098</v>
      </c>
      <c r="R37" s="4">
        <f>IF(OR($A37&lt;&gt;"-",$A38&lt;&gt;"-",$A39&lt;&gt;"-"),AVERAGE(J37:J39),"")</f>
        <v>0.83225806451612905</v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6.4516129032258064E-3</v>
      </c>
      <c r="P51" s="4">
        <f>IF(OR($A51&lt;&gt;"-",$A52&lt;&gt;"-",$A53&lt;&gt;"-"),AVERAGE(H51:H53),"")</f>
        <v>6.4516129032258064E-3</v>
      </c>
      <c r="Q51" s="4">
        <f>IF(OR($A51&lt;&gt;"-",$A52&lt;&gt;"-",$A53&lt;&gt;"-"),AVERAGE(I51:I53),"")</f>
        <v>7.0967741935483872E-2</v>
      </c>
      <c r="R51" s="4">
        <f>IF(OR($A51&lt;&gt;"-",$A52&lt;&gt;"-",$A53&lt;&gt;"-"),AVERAGE(J51:J53),"")</f>
        <v>0.91612903225806452</v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57</v>
      </c>
      <c r="E53" t="s">
        <v>28</v>
      </c>
      <c r="F53" s="4">
        <v>0</v>
      </c>
      <c r="G53" s="4">
        <v>6.4516129032258064E-3</v>
      </c>
      <c r="H53" s="4">
        <v>6.4516129032258064E-3</v>
      </c>
      <c r="I53" s="4">
        <v>7.0967741935483872E-2</v>
      </c>
      <c r="J53" s="4">
        <v>0.91612903225806452</v>
      </c>
      <c r="K53" s="4"/>
      <c r="L53" s="6">
        <f>IF(E53="Introduced",1,IF(E53="Developed",2,IF(E53="Applied",3,0)))</f>
        <v>3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56</v>
      </c>
      <c r="E58" t="s">
        <v>28</v>
      </c>
      <c r="F58" s="4">
        <v>0</v>
      </c>
      <c r="G58" s="4">
        <v>0</v>
      </c>
      <c r="H58" s="4">
        <v>0</v>
      </c>
      <c r="I58" s="4">
        <v>0.1032258064516129</v>
      </c>
      <c r="J58" s="4">
        <v>0.89677419354838706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</v>
      </c>
      <c r="P58" s="4">
        <f>IF(OR($A58&lt;&gt;"-",$A59&lt;&gt;"-",$A60&lt;&gt;"-"),AVERAGE(H58:H60),"")</f>
        <v>0</v>
      </c>
      <c r="Q58" s="4">
        <f>IF(OR($A58&lt;&gt;"-",$A59&lt;&gt;"-",$A60&lt;&gt;"-"),AVERAGE(I58:I60),"")</f>
        <v>5.1612903225806452E-2</v>
      </c>
      <c r="R58" s="4">
        <f>IF(OR($A58&lt;&gt;"-",$A59&lt;&gt;"-",$A60&lt;&gt;"-"),AVERAGE(J58:J60),"")</f>
        <v>0.94838709677419353</v>
      </c>
    </row>
    <row r="59" spans="1:18">
      <c r="A59" t="s">
        <v>58</v>
      </c>
      <c r="E59" t="s">
        <v>28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0</v>
      </c>
      <c r="P86" s="4">
        <f>IF(OR($A86&lt;&gt;"-",$A87&lt;&gt;"-",$A88&lt;&gt;"-"),AVERAGE(H86:H88),"")</f>
        <v>0</v>
      </c>
      <c r="Q86" s="4">
        <f>IF(OR($A86&lt;&gt;"-",$A87&lt;&gt;"-",$A88&lt;&gt;"-"),AVERAGE(I86:I88),"")</f>
        <v>3.2258064516129031E-2</v>
      </c>
      <c r="R86" s="4">
        <f>IF(OR($A86&lt;&gt;"-",$A87&lt;&gt;"-",$A88&lt;&gt;"-"),AVERAGE(J86:J88),"")</f>
        <v>0.967741935483871</v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57</v>
      </c>
      <c r="E88" t="s">
        <v>28</v>
      </c>
      <c r="F88" s="4">
        <v>0</v>
      </c>
      <c r="G88" s="4">
        <v>0</v>
      </c>
      <c r="H88" s="4">
        <v>0</v>
      </c>
      <c r="I88" s="4">
        <v>3.2258064516129031E-2</v>
      </c>
      <c r="J88" s="4">
        <v>0.967741935483871</v>
      </c>
      <c r="K88" s="4"/>
      <c r="L88" s="6">
        <f>IF(E88="Introduced",1,IF(E88="Developed",2,IF(E88="Applied",3,0)))</f>
        <v>3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32" sqref="E3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76</v>
      </c>
    </row>
    <row r="3" spans="1:18">
      <c r="A3" t="s">
        <v>59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60</v>
      </c>
      <c r="E30" t="s">
        <v>28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0</v>
      </c>
      <c r="P30" s="4">
        <f>IF(OR($A30&lt;&gt;"-",$A31&lt;&gt;"-",$A32&lt;&gt;"-"),AVERAGE(H30:H32),"")</f>
        <v>0</v>
      </c>
      <c r="Q30" s="4">
        <f>IF(OR($A30&lt;&gt;"-",$A31&lt;&gt;"-",$A32&lt;&gt;"-"),AVERAGE(I30:I32),"")</f>
        <v>0</v>
      </c>
      <c r="R30" s="4">
        <f>IF(OR($A30&lt;&gt;"-",$A31&lt;&gt;"-",$A32&lt;&gt;"-"),AVERAGE(J30:J32),"")</f>
        <v>1</v>
      </c>
    </row>
    <row r="31" spans="1:18">
      <c r="A31" t="s">
        <v>61</v>
      </c>
      <c r="E31" t="s">
        <v>28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/>
      <c r="L31" s="6">
        <f>IF(E31="Introduced",1,IF(E31="Developed",2,IF(E31="Applied",3,0)))</f>
        <v>3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Notes</vt:lpstr>
      <vt:lpstr>Summary</vt:lpstr>
      <vt:lpstr>Data</vt:lpstr>
      <vt:lpstr>Course-1</vt:lpstr>
      <vt:lpstr>Course-2</vt:lpstr>
      <vt:lpstr>Course-3</vt:lpstr>
      <vt:lpstr>Course-4</vt:lpstr>
      <vt:lpstr>Course-5</vt:lpstr>
      <vt:lpstr>Course-6</vt:lpstr>
      <vt:lpstr>Course-7</vt:lpstr>
      <vt:lpstr>Course-8</vt:lpstr>
      <vt:lpstr>Course-9</vt:lpstr>
      <vt:lpstr>Course-10</vt:lpstr>
      <vt:lpstr>3.1.1-3.1.4</vt:lpstr>
      <vt:lpstr>3.1.5-3.1.8</vt:lpstr>
      <vt:lpstr>3.1.9-3.1.12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Brennan</dc:creator>
  <cp:lastModifiedBy>Bob Brennan</cp:lastModifiedBy>
  <dcterms:created xsi:type="dcterms:W3CDTF">2016-05-27T16:49:09Z</dcterms:created>
  <dcterms:modified xsi:type="dcterms:W3CDTF">2016-06-02T18:07:01Z</dcterms:modified>
</cp:coreProperties>
</file>