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S\Desktop\PYTHO\PRACTICAL_DATA_ANALYSIS_USING _EXCEL_AND_PYTHON\FOR_EXCEL\"/>
    </mc:Choice>
  </mc:AlternateContent>
  <xr:revisionPtr revIDLastSave="0" documentId="13_ncr:1_{B8F35E7A-5DDE-4A58-A225-6B555A9FD96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ample Dataset 2014" sheetId="1" r:id="rId1"/>
  </sheets>
  <definedNames>
    <definedName name="_xlnm._FilterDatabase" localSheetId="0" hidden="1">'Sample Dataset 2014'!$A$1:$T$436</definedName>
  </definedNames>
  <calcPr calcId="191029"/>
</workbook>
</file>

<file path=xl/calcChain.xml><?xml version="1.0" encoding="utf-8"?>
<calcChain xmlns="http://schemas.openxmlformats.org/spreadsheetml/2006/main">
  <c r="U171" i="1" l="1"/>
  <c r="V171" i="1"/>
  <c r="W171" i="1" s="1"/>
  <c r="V123" i="1"/>
  <c r="W123" i="1" s="1"/>
  <c r="V25" i="1"/>
  <c r="W25" i="1" s="1"/>
  <c r="V304" i="1"/>
  <c r="W304" i="1" s="1"/>
  <c r="V211" i="1"/>
  <c r="W211" i="1" s="1"/>
  <c r="V424" i="1"/>
  <c r="W424" i="1" s="1"/>
  <c r="V142" i="1"/>
  <c r="W142" i="1" s="1"/>
  <c r="V431" i="1"/>
  <c r="W431" i="1" s="1"/>
  <c r="V343" i="1"/>
  <c r="W343" i="1" s="1"/>
  <c r="V276" i="1"/>
  <c r="W276" i="1" s="1"/>
  <c r="V151" i="1"/>
  <c r="W151" i="1" s="1"/>
  <c r="V221" i="1"/>
  <c r="W221" i="1" s="1"/>
  <c r="V51" i="1"/>
  <c r="W51" i="1" s="1"/>
  <c r="V187" i="1"/>
  <c r="W187" i="1" s="1"/>
  <c r="V55" i="1"/>
  <c r="W55" i="1" s="1"/>
  <c r="V295" i="1"/>
  <c r="W295" i="1" s="1"/>
  <c r="V369" i="1"/>
  <c r="W369" i="1" s="1"/>
  <c r="V143" i="1"/>
  <c r="W143" i="1" s="1"/>
  <c r="V245" i="1"/>
  <c r="W245" i="1" s="1"/>
  <c r="V268" i="1"/>
  <c r="W268" i="1" s="1"/>
  <c r="V323" i="1"/>
  <c r="W323" i="1" s="1"/>
  <c r="V233" i="1"/>
  <c r="W233" i="1" s="1"/>
  <c r="V14" i="1"/>
  <c r="W14" i="1" s="1"/>
  <c r="V178" i="1"/>
  <c r="W178" i="1" s="1"/>
  <c r="V150" i="1"/>
  <c r="W150" i="1" s="1"/>
  <c r="V45" i="1"/>
  <c r="W45" i="1" s="1"/>
  <c r="V288" i="1"/>
  <c r="W288" i="1" s="1"/>
  <c r="V328" i="1"/>
  <c r="W328" i="1" s="1"/>
  <c r="V220" i="1"/>
  <c r="W220" i="1" s="1"/>
  <c r="V254" i="1"/>
  <c r="W254" i="1" s="1"/>
  <c r="V212" i="1"/>
  <c r="W212" i="1" s="1"/>
  <c r="V400" i="1"/>
  <c r="W400" i="1" s="1"/>
  <c r="V253" i="1"/>
  <c r="W253" i="1" s="1"/>
  <c r="V190" i="1"/>
  <c r="W190" i="1" s="1"/>
  <c r="V177" i="1"/>
  <c r="W177" i="1" s="1"/>
  <c r="V435" i="1"/>
  <c r="W435" i="1" s="1"/>
  <c r="V106" i="1"/>
  <c r="W106" i="1" s="1"/>
  <c r="V170" i="1"/>
  <c r="W170" i="1" s="1"/>
  <c r="V43" i="1"/>
  <c r="W43" i="1" s="1"/>
  <c r="V192" i="1"/>
  <c r="W192" i="1" s="1"/>
  <c r="V299" i="1"/>
  <c r="W299" i="1" s="1"/>
  <c r="V270" i="1"/>
  <c r="W270" i="1" s="1"/>
  <c r="V303" i="1"/>
  <c r="W303" i="1" s="1"/>
  <c r="V222" i="1"/>
  <c r="W222" i="1" s="1"/>
  <c r="V257" i="1"/>
  <c r="W257" i="1" s="1"/>
  <c r="V389" i="1"/>
  <c r="W389" i="1" s="1"/>
  <c r="V427" i="1"/>
  <c r="W427" i="1" s="1"/>
  <c r="V374" i="1"/>
  <c r="W374" i="1" s="1"/>
  <c r="V269" i="1"/>
  <c r="W269" i="1" s="1"/>
  <c r="V218" i="1"/>
  <c r="W218" i="1" s="1"/>
  <c r="V20" i="1"/>
  <c r="W20" i="1" s="1"/>
  <c r="V422" i="1"/>
  <c r="W422" i="1" s="1"/>
  <c r="V292" i="1"/>
  <c r="W292" i="1" s="1"/>
  <c r="V251" i="1"/>
  <c r="W251" i="1" s="1"/>
  <c r="V46" i="1"/>
  <c r="W46" i="1" s="1"/>
  <c r="V348" i="1"/>
  <c r="W348" i="1" s="1"/>
  <c r="V109" i="1"/>
  <c r="W109" i="1" s="1"/>
  <c r="V80" i="1"/>
  <c r="W80" i="1" s="1"/>
  <c r="V312" i="1"/>
  <c r="W312" i="1" s="1"/>
  <c r="V301" i="1"/>
  <c r="W301" i="1" s="1"/>
  <c r="V406" i="1"/>
  <c r="W406" i="1" s="1"/>
  <c r="V18" i="1"/>
  <c r="W18" i="1" s="1"/>
  <c r="V387" i="1"/>
  <c r="W387" i="1" s="1"/>
  <c r="V76" i="1"/>
  <c r="W76" i="1" s="1"/>
  <c r="V232" i="1"/>
  <c r="W232" i="1" s="1"/>
  <c r="V163" i="1"/>
  <c r="W163" i="1" s="1"/>
  <c r="V241" i="1"/>
  <c r="W241" i="1" s="1"/>
  <c r="V359" i="1"/>
  <c r="W359" i="1" s="1"/>
  <c r="V350" i="1"/>
  <c r="W350" i="1" s="1"/>
  <c r="V217" i="1"/>
  <c r="W217" i="1" s="1"/>
  <c r="V140" i="1"/>
  <c r="W140" i="1" s="1"/>
  <c r="V26" i="1"/>
  <c r="W26" i="1" s="1"/>
  <c r="V376" i="1"/>
  <c r="W376" i="1" s="1"/>
  <c r="V226" i="1"/>
  <c r="W226" i="1" s="1"/>
  <c r="V132" i="1"/>
  <c r="W132" i="1" s="1"/>
  <c r="V286" i="1"/>
  <c r="W286" i="1" s="1"/>
  <c r="V89" i="1"/>
  <c r="W89" i="1" s="1"/>
  <c r="V64" i="1"/>
  <c r="W64" i="1" s="1"/>
  <c r="V347" i="1"/>
  <c r="W347" i="1" s="1"/>
  <c r="V364" i="1"/>
  <c r="W364" i="1" s="1"/>
  <c r="V34" i="1"/>
  <c r="W34" i="1" s="1"/>
  <c r="V83" i="1"/>
  <c r="W83" i="1" s="1"/>
  <c r="V185" i="1"/>
  <c r="W185" i="1" s="1"/>
  <c r="V95" i="1"/>
  <c r="W95" i="1" s="1"/>
  <c r="V29" i="1"/>
  <c r="W29" i="1" s="1"/>
  <c r="V296" i="1"/>
  <c r="W296" i="1" s="1"/>
  <c r="V180" i="1"/>
  <c r="W180" i="1" s="1"/>
  <c r="V315" i="1"/>
  <c r="W315" i="1" s="1"/>
  <c r="V271" i="1"/>
  <c r="W271" i="1" s="1"/>
  <c r="V434" i="1"/>
  <c r="W434" i="1" s="1"/>
  <c r="V149" i="1"/>
  <c r="W149" i="1" s="1"/>
  <c r="V363" i="1"/>
  <c r="W363" i="1" s="1"/>
  <c r="V27" i="1"/>
  <c r="W27" i="1" s="1"/>
  <c r="V130" i="1"/>
  <c r="W130" i="1" s="1"/>
  <c r="V194" i="1"/>
  <c r="W194" i="1" s="1"/>
  <c r="V100" i="1"/>
  <c r="W100" i="1" s="1"/>
  <c r="V362" i="1"/>
  <c r="W362" i="1" s="1"/>
  <c r="V93" i="1"/>
  <c r="W93" i="1" s="1"/>
  <c r="V92" i="1"/>
  <c r="W92" i="1" s="1"/>
  <c r="V361" i="1"/>
  <c r="W361" i="1" s="1"/>
  <c r="V305" i="1"/>
  <c r="W305" i="1" s="1"/>
  <c r="V402" i="1"/>
  <c r="W402" i="1" s="1"/>
  <c r="V395" i="1"/>
  <c r="W395" i="1" s="1"/>
  <c r="V337" i="1"/>
  <c r="W337" i="1" s="1"/>
  <c r="V358" i="1"/>
  <c r="W358" i="1" s="1"/>
  <c r="V327" i="1"/>
  <c r="W327" i="1" s="1"/>
  <c r="V157" i="1"/>
  <c r="W157" i="1" s="1"/>
  <c r="V242" i="1"/>
  <c r="W242" i="1" s="1"/>
  <c r="V291" i="1"/>
  <c r="W291" i="1" s="1"/>
  <c r="V70" i="1"/>
  <c r="W70" i="1" s="1"/>
  <c r="V372" i="1"/>
  <c r="W372" i="1" s="1"/>
  <c r="V279" i="1"/>
  <c r="W279" i="1" s="1"/>
  <c r="V111" i="1"/>
  <c r="W111" i="1" s="1"/>
  <c r="V306" i="1"/>
  <c r="W306" i="1" s="1"/>
  <c r="V336" i="1"/>
  <c r="W336" i="1" s="1"/>
  <c r="V373" i="1"/>
  <c r="W373" i="1" s="1"/>
  <c r="V375" i="1"/>
  <c r="W375" i="1" s="1"/>
  <c r="V184" i="1"/>
  <c r="W184" i="1" s="1"/>
  <c r="V5" i="1"/>
  <c r="W5" i="1" s="1"/>
  <c r="V90" i="1"/>
  <c r="W90" i="1" s="1"/>
  <c r="V321" i="1"/>
  <c r="W321" i="1" s="1"/>
  <c r="V261" i="1"/>
  <c r="W261" i="1" s="1"/>
  <c r="V186" i="1"/>
  <c r="W186" i="1" s="1"/>
  <c r="V183" i="1"/>
  <c r="W183" i="1" s="1"/>
  <c r="V65" i="1"/>
  <c r="W65" i="1" s="1"/>
  <c r="V195" i="1"/>
  <c r="W195" i="1" s="1"/>
  <c r="V82" i="1"/>
  <c r="W82" i="1" s="1"/>
  <c r="V154" i="1"/>
  <c r="W154" i="1" s="1"/>
  <c r="V345" i="1"/>
  <c r="W345" i="1" s="1"/>
  <c r="V3" i="1"/>
  <c r="W3" i="1" s="1"/>
  <c r="V164" i="1"/>
  <c r="W164" i="1" s="1"/>
  <c r="V125" i="1"/>
  <c r="W125" i="1" s="1"/>
  <c r="V326" i="1"/>
  <c r="W326" i="1" s="1"/>
  <c r="V332" i="1"/>
  <c r="W332" i="1" s="1"/>
  <c r="V392" i="1"/>
  <c r="W392" i="1" s="1"/>
  <c r="V354" i="1"/>
  <c r="W354" i="1" s="1"/>
  <c r="V419" i="1"/>
  <c r="W419" i="1" s="1"/>
  <c r="V423" i="1"/>
  <c r="W423" i="1" s="1"/>
  <c r="V50" i="1"/>
  <c r="W50" i="1" s="1"/>
  <c r="V366" i="1"/>
  <c r="W366" i="1" s="1"/>
  <c r="V91" i="1"/>
  <c r="W91" i="1" s="1"/>
  <c r="V97" i="1"/>
  <c r="W97" i="1" s="1"/>
  <c r="V342" i="1"/>
  <c r="W342" i="1" s="1"/>
  <c r="V103" i="1"/>
  <c r="W103" i="1" s="1"/>
  <c r="V182" i="1"/>
  <c r="W182" i="1" s="1"/>
  <c r="V349" i="1"/>
  <c r="W349" i="1" s="1"/>
  <c r="V355" i="1"/>
  <c r="W355" i="1" s="1"/>
  <c r="V290" i="1"/>
  <c r="W290" i="1" s="1"/>
  <c r="V19" i="1"/>
  <c r="W19" i="1" s="1"/>
  <c r="V86" i="1"/>
  <c r="W86" i="1" s="1"/>
  <c r="V68" i="1"/>
  <c r="W68" i="1" s="1"/>
  <c r="V110" i="1"/>
  <c r="W110" i="1" s="1"/>
  <c r="V104" i="1"/>
  <c r="W104" i="1" s="1"/>
  <c r="V267" i="1"/>
  <c r="W267" i="1" s="1"/>
  <c r="V41" i="1"/>
  <c r="W41" i="1" s="1"/>
  <c r="V205" i="1"/>
  <c r="W205" i="1" s="1"/>
  <c r="V120" i="1"/>
  <c r="W120" i="1" s="1"/>
  <c r="V426" i="1"/>
  <c r="W426" i="1" s="1"/>
  <c r="V367" i="1"/>
  <c r="W367" i="1" s="1"/>
  <c r="V417" i="1"/>
  <c r="W417" i="1" s="1"/>
  <c r="V414" i="1"/>
  <c r="W414" i="1" s="1"/>
  <c r="V313" i="1"/>
  <c r="W313" i="1" s="1"/>
  <c r="V12" i="1"/>
  <c r="W12" i="1" s="1"/>
  <c r="V209" i="1"/>
  <c r="W209" i="1" s="1"/>
  <c r="V353" i="1"/>
  <c r="W353" i="1" s="1"/>
  <c r="V240" i="1"/>
  <c r="W240" i="1" s="1"/>
  <c r="V309" i="1"/>
  <c r="W309" i="1" s="1"/>
  <c r="V360" i="1"/>
  <c r="W360" i="1" s="1"/>
  <c r="V138" i="1"/>
  <c r="W138" i="1" s="1"/>
  <c r="V365" i="1"/>
  <c r="W365" i="1" s="1"/>
  <c r="V113" i="1"/>
  <c r="W113" i="1" s="1"/>
  <c r="V17" i="1"/>
  <c r="W17" i="1" s="1"/>
  <c r="V282" i="1"/>
  <c r="W282" i="1" s="1"/>
  <c r="V6" i="1"/>
  <c r="W6" i="1" s="1"/>
  <c r="V275" i="1"/>
  <c r="W275" i="1" s="1"/>
  <c r="V165" i="1"/>
  <c r="W165" i="1" s="1"/>
  <c r="V341" i="1"/>
  <c r="W341" i="1" s="1"/>
  <c r="V319" i="1"/>
  <c r="W319" i="1" s="1"/>
  <c r="V408" i="1"/>
  <c r="W408" i="1" s="1"/>
  <c r="V39" i="1"/>
  <c r="W39" i="1" s="1"/>
  <c r="V10" i="1"/>
  <c r="W10" i="1" s="1"/>
  <c r="V333" i="1"/>
  <c r="W333" i="1" s="1"/>
  <c r="V278" i="1"/>
  <c r="W278" i="1" s="1"/>
  <c r="V168" i="1"/>
  <c r="W168" i="1" s="1"/>
  <c r="V137" i="1"/>
  <c r="W137" i="1" s="1"/>
  <c r="V153" i="1"/>
  <c r="W153" i="1" s="1"/>
  <c r="V308" i="1"/>
  <c r="W308" i="1" s="1"/>
  <c r="V289" i="1"/>
  <c r="W289" i="1" s="1"/>
  <c r="V166" i="1"/>
  <c r="W166" i="1" s="1"/>
  <c r="V42" i="1"/>
  <c r="W42" i="1" s="1"/>
  <c r="V52" i="1"/>
  <c r="W52" i="1" s="1"/>
  <c r="V250" i="1"/>
  <c r="W250" i="1" s="1"/>
  <c r="V346" i="1"/>
  <c r="W346" i="1" s="1"/>
  <c r="V134" i="1"/>
  <c r="W134" i="1" s="1"/>
  <c r="V101" i="1"/>
  <c r="W101" i="1" s="1"/>
  <c r="V415" i="1"/>
  <c r="W415" i="1" s="1"/>
  <c r="V311" i="1"/>
  <c r="W311" i="1" s="1"/>
  <c r="V8" i="1"/>
  <c r="W8" i="1" s="1"/>
  <c r="V158" i="1"/>
  <c r="W158" i="1" s="1"/>
  <c r="V131" i="1"/>
  <c r="W131" i="1" s="1"/>
  <c r="V405" i="1"/>
  <c r="W405" i="1" s="1"/>
  <c r="V280" i="1"/>
  <c r="W280" i="1" s="1"/>
  <c r="V112" i="1"/>
  <c r="W112" i="1" s="1"/>
  <c r="V22" i="1"/>
  <c r="W22" i="1" s="1"/>
  <c r="V136" i="1"/>
  <c r="W136" i="1" s="1"/>
  <c r="V413" i="1"/>
  <c r="W413" i="1" s="1"/>
  <c r="V128" i="1"/>
  <c r="W128" i="1" s="1"/>
  <c r="V21" i="1"/>
  <c r="W21" i="1" s="1"/>
  <c r="V73" i="1"/>
  <c r="W73" i="1" s="1"/>
  <c r="V116" i="1"/>
  <c r="W116" i="1" s="1"/>
  <c r="V81" i="1"/>
  <c r="W81" i="1" s="1"/>
  <c r="V23" i="1"/>
  <c r="W23" i="1" s="1"/>
  <c r="V24" i="1"/>
  <c r="W24" i="1" s="1"/>
  <c r="V399" i="1"/>
  <c r="W399" i="1" s="1"/>
  <c r="V32" i="1"/>
  <c r="W32" i="1" s="1"/>
  <c r="V30" i="1"/>
  <c r="W30" i="1" s="1"/>
  <c r="V162" i="1"/>
  <c r="W162" i="1" s="1"/>
  <c r="V351" i="1"/>
  <c r="W351" i="1" s="1"/>
  <c r="V243" i="1"/>
  <c r="W243" i="1" s="1"/>
  <c r="V228" i="1"/>
  <c r="W228" i="1" s="1"/>
  <c r="V145" i="1"/>
  <c r="W145" i="1" s="1"/>
  <c r="V324" i="1"/>
  <c r="W324" i="1" s="1"/>
  <c r="V197" i="1"/>
  <c r="W197" i="1" s="1"/>
  <c r="V200" i="1"/>
  <c r="W200" i="1" s="1"/>
  <c r="V213" i="1"/>
  <c r="W213" i="1" s="1"/>
  <c r="V174" i="1"/>
  <c r="W174" i="1" s="1"/>
  <c r="V59" i="1"/>
  <c r="W59" i="1" s="1"/>
  <c r="V161" i="1"/>
  <c r="W161" i="1" s="1"/>
  <c r="V201" i="1"/>
  <c r="W201" i="1" s="1"/>
  <c r="V277" i="1"/>
  <c r="W277" i="1" s="1"/>
  <c r="V314" i="1"/>
  <c r="W314" i="1" s="1"/>
  <c r="V84" i="1"/>
  <c r="W84" i="1" s="1"/>
  <c r="V256" i="1"/>
  <c r="W256" i="1" s="1"/>
  <c r="V371" i="1"/>
  <c r="W371" i="1" s="1"/>
  <c r="V75" i="1"/>
  <c r="W75" i="1" s="1"/>
  <c r="V356" i="1"/>
  <c r="W356" i="1" s="1"/>
  <c r="V394" i="1"/>
  <c r="W394" i="1" s="1"/>
  <c r="V381" i="1"/>
  <c r="W381" i="1" s="1"/>
  <c r="V388" i="1"/>
  <c r="W388" i="1" s="1"/>
  <c r="V229" i="1"/>
  <c r="W229" i="1" s="1"/>
  <c r="V105" i="1"/>
  <c r="W105" i="1" s="1"/>
  <c r="V87" i="1"/>
  <c r="W87" i="1" s="1"/>
  <c r="V160" i="1"/>
  <c r="W160" i="1" s="1"/>
  <c r="V320" i="1"/>
  <c r="W320" i="1" s="1"/>
  <c r="V198" i="1"/>
  <c r="W198" i="1" s="1"/>
  <c r="V38" i="1"/>
  <c r="W38" i="1" s="1"/>
  <c r="V416" i="1"/>
  <c r="W416" i="1" s="1"/>
  <c r="V335" i="1"/>
  <c r="W335" i="1" s="1"/>
  <c r="V330" i="1"/>
  <c r="W330" i="1" s="1"/>
  <c r="V404" i="1"/>
  <c r="W404" i="1" s="1"/>
  <c r="V173" i="1"/>
  <c r="W173" i="1" s="1"/>
  <c r="V179" i="1"/>
  <c r="W179" i="1" s="1"/>
  <c r="V135" i="1"/>
  <c r="W135" i="1" s="1"/>
  <c r="V69" i="1"/>
  <c r="W69" i="1" s="1"/>
  <c r="V433" i="1"/>
  <c r="W433" i="1" s="1"/>
  <c r="V117" i="1"/>
  <c r="W117" i="1" s="1"/>
  <c r="V121" i="1"/>
  <c r="W121" i="1" s="1"/>
  <c r="V175" i="1"/>
  <c r="W175" i="1" s="1"/>
  <c r="V66" i="1"/>
  <c r="W66" i="1" s="1"/>
  <c r="V281" i="1"/>
  <c r="W281" i="1" s="1"/>
  <c r="V246" i="1"/>
  <c r="W246" i="1" s="1"/>
  <c r="V244" i="1"/>
  <c r="W244" i="1" s="1"/>
  <c r="V57" i="1"/>
  <c r="W57" i="1" s="1"/>
  <c r="V207" i="1"/>
  <c r="W207" i="1" s="1"/>
  <c r="V352" i="1"/>
  <c r="W352" i="1" s="1"/>
  <c r="V421" i="1"/>
  <c r="W421" i="1" s="1"/>
  <c r="V71" i="1"/>
  <c r="W71" i="1" s="1"/>
  <c r="V85" i="1"/>
  <c r="W85" i="1" s="1"/>
  <c r="V53" i="1"/>
  <c r="W53" i="1" s="1"/>
  <c r="V396" i="1"/>
  <c r="W396" i="1" s="1"/>
  <c r="V247" i="1"/>
  <c r="W247" i="1" s="1"/>
  <c r="V331" i="1"/>
  <c r="W331" i="1" s="1"/>
  <c r="V203" i="1"/>
  <c r="W203" i="1" s="1"/>
  <c r="V176" i="1"/>
  <c r="W176" i="1" s="1"/>
  <c r="V377" i="1"/>
  <c r="W377" i="1" s="1"/>
  <c r="V411" i="1"/>
  <c r="W411" i="1" s="1"/>
  <c r="V189" i="1"/>
  <c r="W189" i="1" s="1"/>
  <c r="V382" i="1"/>
  <c r="W382" i="1" s="1"/>
  <c r="V238" i="1"/>
  <c r="W238" i="1" s="1"/>
  <c r="V188" i="1"/>
  <c r="W188" i="1" s="1"/>
  <c r="V7" i="1"/>
  <c r="W7" i="1" s="1"/>
  <c r="V272" i="1"/>
  <c r="W272" i="1" s="1"/>
  <c r="V391" i="1"/>
  <c r="W391" i="1" s="1"/>
  <c r="V237" i="1"/>
  <c r="W237" i="1" s="1"/>
  <c r="V368" i="1"/>
  <c r="W368" i="1" s="1"/>
  <c r="V340" i="1"/>
  <c r="W340" i="1" s="1"/>
  <c r="V167" i="1"/>
  <c r="W167" i="1" s="1"/>
  <c r="V119" i="1"/>
  <c r="W119" i="1" s="1"/>
  <c r="V48" i="1"/>
  <c r="W48" i="1" s="1"/>
  <c r="V310" i="1"/>
  <c r="W310" i="1" s="1"/>
  <c r="V107" i="1"/>
  <c r="W107" i="1" s="1"/>
  <c r="V77" i="1"/>
  <c r="W77" i="1" s="1"/>
  <c r="V36" i="1"/>
  <c r="W36" i="1" s="1"/>
  <c r="V169" i="1"/>
  <c r="W169" i="1" s="1"/>
  <c r="V379" i="1"/>
  <c r="W379" i="1" s="1"/>
  <c r="V401" i="1"/>
  <c r="W401" i="1" s="1"/>
  <c r="V4" i="1"/>
  <c r="W4" i="1" s="1"/>
  <c r="V316" i="1"/>
  <c r="W316" i="1" s="1"/>
  <c r="V224" i="1"/>
  <c r="W224" i="1" s="1"/>
  <c r="V266" i="1"/>
  <c r="W266" i="1" s="1"/>
  <c r="V9" i="1"/>
  <c r="W9" i="1" s="1"/>
  <c r="V287" i="1"/>
  <c r="W287" i="1" s="1"/>
  <c r="V385" i="1"/>
  <c r="W385" i="1" s="1"/>
  <c r="V252" i="1"/>
  <c r="W252" i="1" s="1"/>
  <c r="V325" i="1"/>
  <c r="W325" i="1" s="1"/>
  <c r="V181" i="1"/>
  <c r="W181" i="1" s="1"/>
  <c r="V94" i="1"/>
  <c r="W94" i="1" s="1"/>
  <c r="V357" i="1"/>
  <c r="W357" i="1" s="1"/>
  <c r="V436" i="1"/>
  <c r="W436" i="1" s="1"/>
  <c r="V260" i="1"/>
  <c r="W260" i="1" s="1"/>
  <c r="V214" i="1"/>
  <c r="W214" i="1" s="1"/>
  <c r="V378" i="1"/>
  <c r="W378" i="1" s="1"/>
  <c r="V393" i="1"/>
  <c r="W393" i="1" s="1"/>
  <c r="V294" i="1"/>
  <c r="W294" i="1" s="1"/>
  <c r="V418" i="1"/>
  <c r="W418" i="1" s="1"/>
  <c r="V61" i="1"/>
  <c r="W61" i="1" s="1"/>
  <c r="V397" i="1"/>
  <c r="W397" i="1" s="1"/>
  <c r="V219" i="1"/>
  <c r="W219" i="1" s="1"/>
  <c r="V231" i="1"/>
  <c r="W231" i="1" s="1"/>
  <c r="V146" i="1"/>
  <c r="W146" i="1" s="1"/>
  <c r="V216" i="1"/>
  <c r="W216" i="1" s="1"/>
  <c r="V152" i="1"/>
  <c r="W152" i="1" s="1"/>
  <c r="V239" i="1"/>
  <c r="W239" i="1" s="1"/>
  <c r="V223" i="1"/>
  <c r="W223" i="1" s="1"/>
  <c r="V129" i="1"/>
  <c r="W129" i="1" s="1"/>
  <c r="V114" i="1"/>
  <c r="W114" i="1" s="1"/>
  <c r="V124" i="1"/>
  <c r="W124" i="1" s="1"/>
  <c r="V96" i="1"/>
  <c r="W96" i="1" s="1"/>
  <c r="V98" i="1"/>
  <c r="W98" i="1" s="1"/>
  <c r="V108" i="1"/>
  <c r="W108" i="1" s="1"/>
  <c r="V432" i="1"/>
  <c r="W432" i="1" s="1"/>
  <c r="V11" i="1"/>
  <c r="W11" i="1" s="1"/>
  <c r="V72" i="1"/>
  <c r="W72" i="1" s="1"/>
  <c r="V334" i="1"/>
  <c r="W334" i="1" s="1"/>
  <c r="V300" i="1"/>
  <c r="W300" i="1" s="1"/>
  <c r="V329" i="1"/>
  <c r="W329" i="1" s="1"/>
  <c r="V122" i="1"/>
  <c r="W122" i="1" s="1"/>
  <c r="V409" i="1"/>
  <c r="W409" i="1" s="1"/>
  <c r="V118" i="1"/>
  <c r="W118" i="1" s="1"/>
  <c r="V33" i="1"/>
  <c r="W33" i="1" s="1"/>
  <c r="V210" i="1"/>
  <c r="W210" i="1" s="1"/>
  <c r="V156" i="1"/>
  <c r="W156" i="1" s="1"/>
  <c r="V307" i="1"/>
  <c r="W307" i="1" s="1"/>
  <c r="V56" i="1"/>
  <c r="W56" i="1" s="1"/>
  <c r="V398" i="1"/>
  <c r="W398" i="1" s="1"/>
  <c r="V429" i="1"/>
  <c r="W429" i="1" s="1"/>
  <c r="V235" i="1"/>
  <c r="W235" i="1" s="1"/>
  <c r="V62" i="1"/>
  <c r="W62" i="1" s="1"/>
  <c r="V49" i="1"/>
  <c r="W49" i="1" s="1"/>
  <c r="V297" i="1"/>
  <c r="W297" i="1" s="1"/>
  <c r="V99" i="1"/>
  <c r="W99" i="1" s="1"/>
  <c r="V15" i="1"/>
  <c r="W15" i="1" s="1"/>
  <c r="V2" i="1"/>
  <c r="W2" i="1" s="1"/>
  <c r="V215" i="1"/>
  <c r="W215" i="1" s="1"/>
  <c r="V273" i="1"/>
  <c r="W273" i="1" s="1"/>
  <c r="V28" i="1"/>
  <c r="W28" i="1" s="1"/>
  <c r="V144" i="1"/>
  <c r="W144" i="1" s="1"/>
  <c r="V206" i="1"/>
  <c r="W206" i="1" s="1"/>
  <c r="V430" i="1"/>
  <c r="W430" i="1" s="1"/>
  <c r="V225" i="1"/>
  <c r="W225" i="1" s="1"/>
  <c r="V37" i="1"/>
  <c r="W37" i="1" s="1"/>
  <c r="V344" i="1"/>
  <c r="W344" i="1" s="1"/>
  <c r="V255" i="1"/>
  <c r="W255" i="1" s="1"/>
  <c r="V35" i="1"/>
  <c r="W35" i="1" s="1"/>
  <c r="V148" i="1"/>
  <c r="W148" i="1" s="1"/>
  <c r="V126" i="1"/>
  <c r="W126" i="1" s="1"/>
  <c r="V40" i="1"/>
  <c r="W40" i="1" s="1"/>
  <c r="V338" i="1"/>
  <c r="W338" i="1" s="1"/>
  <c r="V159" i="1"/>
  <c r="W159" i="1" s="1"/>
  <c r="V265" i="1"/>
  <c r="W265" i="1" s="1"/>
  <c r="V60" i="1"/>
  <c r="W60" i="1" s="1"/>
  <c r="V191" i="1"/>
  <c r="W191" i="1" s="1"/>
  <c r="V31" i="1"/>
  <c r="W31" i="1" s="1"/>
  <c r="V13" i="1"/>
  <c r="W13" i="1" s="1"/>
  <c r="V67" i="1"/>
  <c r="W67" i="1" s="1"/>
  <c r="V227" i="1"/>
  <c r="W227" i="1" s="1"/>
  <c r="V263" i="1"/>
  <c r="W263" i="1" s="1"/>
  <c r="V302" i="1"/>
  <c r="W302" i="1" s="1"/>
  <c r="V370" i="1"/>
  <c r="W370" i="1" s="1"/>
  <c r="V428" i="1"/>
  <c r="W428" i="1" s="1"/>
  <c r="V127" i="1"/>
  <c r="W127" i="1" s="1"/>
  <c r="V258" i="1"/>
  <c r="W258" i="1" s="1"/>
  <c r="V172" i="1"/>
  <c r="W172" i="1" s="1"/>
  <c r="V412" i="1"/>
  <c r="W412" i="1" s="1"/>
  <c r="V425" i="1"/>
  <c r="W425" i="1" s="1"/>
  <c r="V403" i="1"/>
  <c r="W403" i="1" s="1"/>
  <c r="V44" i="1"/>
  <c r="W44" i="1" s="1"/>
  <c r="V249" i="1"/>
  <c r="W249" i="1" s="1"/>
  <c r="V193" i="1"/>
  <c r="W193" i="1" s="1"/>
  <c r="V78" i="1"/>
  <c r="W78" i="1" s="1"/>
  <c r="V88" i="1"/>
  <c r="W88" i="1" s="1"/>
  <c r="V322" i="1"/>
  <c r="W322" i="1" s="1"/>
  <c r="V384" i="1"/>
  <c r="W384" i="1" s="1"/>
  <c r="V236" i="1"/>
  <c r="W236" i="1" s="1"/>
  <c r="V79" i="1"/>
  <c r="W79" i="1" s="1"/>
  <c r="V133" i="1"/>
  <c r="W133" i="1" s="1"/>
  <c r="V264" i="1"/>
  <c r="W264" i="1" s="1"/>
  <c r="V16" i="1"/>
  <c r="W16" i="1" s="1"/>
  <c r="V248" i="1"/>
  <c r="W248" i="1" s="1"/>
  <c r="V115" i="1"/>
  <c r="W115" i="1" s="1"/>
  <c r="V285" i="1"/>
  <c r="W285" i="1" s="1"/>
  <c r="V284" i="1"/>
  <c r="W284" i="1" s="1"/>
  <c r="V410" i="1"/>
  <c r="W410" i="1" s="1"/>
  <c r="V293" i="1"/>
  <c r="W293" i="1" s="1"/>
  <c r="V262" i="1"/>
  <c r="W262" i="1" s="1"/>
  <c r="V274" i="1"/>
  <c r="W274" i="1" s="1"/>
  <c r="V204" i="1"/>
  <c r="W204" i="1" s="1"/>
  <c r="V298" i="1"/>
  <c r="W298" i="1" s="1"/>
  <c r="V230" i="1"/>
  <c r="W230" i="1" s="1"/>
  <c r="V63" i="1"/>
  <c r="W63" i="1" s="1"/>
  <c r="V74" i="1"/>
  <c r="W74" i="1" s="1"/>
  <c r="V283" i="1"/>
  <c r="W283" i="1" s="1"/>
  <c r="V147" i="1"/>
  <c r="W147" i="1" s="1"/>
  <c r="V380" i="1"/>
  <c r="W380" i="1" s="1"/>
  <c r="V234" i="1"/>
  <c r="W234" i="1" s="1"/>
  <c r="V317" i="1"/>
  <c r="W317" i="1" s="1"/>
  <c r="V339" i="1"/>
  <c r="W339" i="1" s="1"/>
  <c r="V383" i="1"/>
  <c r="W383" i="1" s="1"/>
  <c r="V420" i="1"/>
  <c r="W420" i="1" s="1"/>
  <c r="V47" i="1"/>
  <c r="W47" i="1" s="1"/>
  <c r="V199" i="1"/>
  <c r="W199" i="1" s="1"/>
  <c r="V386" i="1"/>
  <c r="W386" i="1" s="1"/>
  <c r="V208" i="1"/>
  <c r="W208" i="1" s="1"/>
  <c r="V407" i="1"/>
  <c r="W407" i="1" s="1"/>
  <c r="V102" i="1"/>
  <c r="W102" i="1" s="1"/>
  <c r="V54" i="1"/>
  <c r="W54" i="1" s="1"/>
  <c r="V259" i="1"/>
  <c r="W259" i="1" s="1"/>
  <c r="V139" i="1"/>
  <c r="W139" i="1" s="1"/>
  <c r="V155" i="1"/>
  <c r="W155" i="1" s="1"/>
  <c r="V141" i="1"/>
  <c r="W141" i="1" s="1"/>
  <c r="V390" i="1"/>
  <c r="W390" i="1" s="1"/>
  <c r="V58" i="1"/>
  <c r="W58" i="1" s="1"/>
  <c r="V202" i="1"/>
  <c r="W202" i="1" s="1"/>
  <c r="V196" i="1"/>
  <c r="W196" i="1" s="1"/>
  <c r="V318" i="1"/>
  <c r="W318" i="1" s="1"/>
  <c r="U123" i="1"/>
  <c r="U25" i="1"/>
  <c r="U304" i="1"/>
  <c r="U211" i="1"/>
  <c r="U424" i="1"/>
  <c r="U142" i="1"/>
  <c r="U431" i="1"/>
  <c r="U343" i="1"/>
  <c r="U276" i="1"/>
  <c r="U151" i="1"/>
  <c r="U221" i="1"/>
  <c r="U51" i="1"/>
  <c r="U187" i="1"/>
  <c r="U55" i="1"/>
  <c r="U295" i="1"/>
  <c r="U369" i="1"/>
  <c r="U143" i="1"/>
  <c r="U245" i="1"/>
  <c r="U268" i="1"/>
  <c r="U323" i="1"/>
  <c r="U233" i="1"/>
  <c r="U14" i="1"/>
  <c r="U178" i="1"/>
  <c r="U150" i="1"/>
  <c r="U45" i="1"/>
  <c r="U288" i="1"/>
  <c r="U328" i="1"/>
  <c r="U220" i="1"/>
  <c r="U254" i="1"/>
  <c r="U212" i="1"/>
  <c r="U400" i="1"/>
  <c r="U253" i="1"/>
  <c r="U190" i="1"/>
  <c r="U177" i="1"/>
  <c r="U435" i="1"/>
  <c r="U106" i="1"/>
  <c r="U170" i="1"/>
  <c r="U43" i="1"/>
  <c r="U192" i="1"/>
  <c r="U299" i="1"/>
  <c r="U270" i="1"/>
  <c r="U303" i="1"/>
  <c r="U222" i="1"/>
  <c r="U257" i="1"/>
  <c r="U389" i="1"/>
  <c r="U427" i="1"/>
  <c r="U374" i="1"/>
  <c r="U269" i="1"/>
  <c r="U218" i="1"/>
  <c r="U20" i="1"/>
  <c r="U422" i="1"/>
  <c r="U292" i="1"/>
  <c r="U251" i="1"/>
  <c r="U46" i="1"/>
  <c r="U348" i="1"/>
  <c r="U109" i="1"/>
  <c r="U80" i="1"/>
  <c r="U312" i="1"/>
  <c r="U301" i="1"/>
  <c r="U406" i="1"/>
  <c r="U18" i="1"/>
  <c r="U387" i="1"/>
  <c r="U76" i="1"/>
  <c r="U232" i="1"/>
  <c r="U163" i="1"/>
  <c r="U241" i="1"/>
  <c r="U359" i="1"/>
  <c r="U350" i="1"/>
  <c r="U217" i="1"/>
  <c r="U140" i="1"/>
  <c r="U26" i="1"/>
  <c r="U376" i="1"/>
  <c r="U226" i="1"/>
  <c r="U132" i="1"/>
  <c r="U286" i="1"/>
  <c r="U89" i="1"/>
  <c r="U64" i="1"/>
  <c r="U347" i="1"/>
  <c r="U364" i="1"/>
  <c r="U34" i="1"/>
  <c r="U83" i="1"/>
  <c r="U185" i="1"/>
  <c r="U95" i="1"/>
  <c r="U29" i="1"/>
  <c r="U296" i="1"/>
  <c r="U180" i="1"/>
  <c r="U315" i="1"/>
  <c r="U271" i="1"/>
  <c r="U434" i="1"/>
  <c r="U149" i="1"/>
  <c r="U363" i="1"/>
  <c r="U27" i="1"/>
  <c r="U130" i="1"/>
  <c r="U194" i="1"/>
  <c r="U100" i="1"/>
  <c r="U362" i="1"/>
  <c r="U93" i="1"/>
  <c r="U92" i="1"/>
  <c r="U361" i="1"/>
  <c r="U305" i="1"/>
  <c r="U402" i="1"/>
  <c r="U395" i="1"/>
  <c r="U337" i="1"/>
  <c r="U358" i="1"/>
  <c r="U327" i="1"/>
  <c r="U157" i="1"/>
  <c r="U242" i="1"/>
  <c r="U291" i="1"/>
  <c r="U70" i="1"/>
  <c r="U372" i="1"/>
  <c r="U279" i="1"/>
  <c r="U111" i="1"/>
  <c r="U306" i="1"/>
  <c r="U336" i="1"/>
  <c r="U373" i="1"/>
  <c r="U375" i="1"/>
  <c r="U184" i="1"/>
  <c r="U5" i="1"/>
  <c r="U90" i="1"/>
  <c r="U321" i="1"/>
  <c r="U261" i="1"/>
  <c r="U186" i="1"/>
  <c r="U183" i="1"/>
  <c r="U65" i="1"/>
  <c r="U195" i="1"/>
  <c r="U82" i="1"/>
  <c r="U154" i="1"/>
  <c r="U345" i="1"/>
  <c r="U3" i="1"/>
  <c r="U164" i="1"/>
  <c r="U125" i="1"/>
  <c r="U326" i="1"/>
  <c r="U332" i="1"/>
  <c r="U392" i="1"/>
  <c r="U354" i="1"/>
  <c r="U419" i="1"/>
  <c r="U423" i="1"/>
  <c r="U50" i="1"/>
  <c r="U366" i="1"/>
  <c r="U91" i="1"/>
  <c r="U97" i="1"/>
  <c r="U342" i="1"/>
  <c r="U103" i="1"/>
  <c r="U182" i="1"/>
  <c r="U349" i="1"/>
  <c r="U355" i="1"/>
  <c r="U290" i="1"/>
  <c r="U19" i="1"/>
  <c r="U86" i="1"/>
  <c r="U68" i="1"/>
  <c r="U110" i="1"/>
  <c r="U104" i="1"/>
  <c r="U267" i="1"/>
  <c r="U41" i="1"/>
  <c r="U205" i="1"/>
  <c r="U120" i="1"/>
  <c r="U426" i="1"/>
  <c r="U367" i="1"/>
  <c r="U417" i="1"/>
  <c r="U414" i="1"/>
  <c r="U313" i="1"/>
  <c r="U12" i="1"/>
  <c r="U209" i="1"/>
  <c r="U353" i="1"/>
  <c r="U240" i="1"/>
  <c r="U309" i="1"/>
  <c r="U360" i="1"/>
  <c r="U138" i="1"/>
  <c r="U365" i="1"/>
  <c r="U113" i="1"/>
  <c r="U17" i="1"/>
  <c r="U282" i="1"/>
  <c r="U6" i="1"/>
  <c r="U275" i="1"/>
  <c r="U165" i="1"/>
  <c r="U341" i="1"/>
  <c r="U319" i="1"/>
  <c r="U408" i="1"/>
  <c r="U39" i="1"/>
  <c r="U10" i="1"/>
  <c r="U333" i="1"/>
  <c r="U278" i="1"/>
  <c r="U168" i="1"/>
  <c r="U137" i="1"/>
  <c r="U153" i="1"/>
  <c r="U308" i="1"/>
  <c r="U289" i="1"/>
  <c r="U166" i="1"/>
  <c r="U42" i="1"/>
  <c r="U52" i="1"/>
  <c r="U250" i="1"/>
  <c r="U346" i="1"/>
  <c r="U134" i="1"/>
  <c r="U101" i="1"/>
  <c r="U415" i="1"/>
  <c r="U311" i="1"/>
  <c r="U8" i="1"/>
  <c r="U158" i="1"/>
  <c r="U131" i="1"/>
  <c r="U405" i="1"/>
  <c r="U280" i="1"/>
  <c r="U112" i="1"/>
  <c r="U22" i="1"/>
  <c r="U136" i="1"/>
  <c r="U413" i="1"/>
  <c r="U128" i="1"/>
  <c r="U21" i="1"/>
  <c r="U73" i="1"/>
  <c r="U116" i="1"/>
  <c r="U81" i="1"/>
  <c r="U23" i="1"/>
  <c r="U24" i="1"/>
  <c r="U399" i="1"/>
  <c r="U32" i="1"/>
  <c r="U30" i="1"/>
  <c r="U162" i="1"/>
  <c r="U351" i="1"/>
  <c r="U243" i="1"/>
  <c r="U228" i="1"/>
  <c r="U145" i="1"/>
  <c r="U324" i="1"/>
  <c r="U197" i="1"/>
  <c r="U200" i="1"/>
  <c r="U213" i="1"/>
  <c r="U174" i="1"/>
  <c r="U59" i="1"/>
  <c r="U161" i="1"/>
  <c r="U201" i="1"/>
  <c r="U277" i="1"/>
  <c r="U314" i="1"/>
  <c r="U84" i="1"/>
  <c r="U256" i="1"/>
  <c r="U371" i="1"/>
  <c r="U75" i="1"/>
  <c r="U356" i="1"/>
  <c r="U394" i="1"/>
  <c r="U381" i="1"/>
  <c r="U388" i="1"/>
  <c r="U229" i="1"/>
  <c r="U105" i="1"/>
  <c r="U87" i="1"/>
  <c r="U160" i="1"/>
  <c r="U320" i="1"/>
  <c r="U198" i="1"/>
  <c r="U38" i="1"/>
  <c r="U416" i="1"/>
  <c r="U335" i="1"/>
  <c r="U330" i="1"/>
  <c r="U404" i="1"/>
  <c r="U173" i="1"/>
  <c r="U179" i="1"/>
  <c r="U135" i="1"/>
  <c r="U69" i="1"/>
  <c r="U433" i="1"/>
  <c r="U117" i="1"/>
  <c r="U121" i="1"/>
  <c r="U175" i="1"/>
  <c r="U66" i="1"/>
  <c r="U281" i="1"/>
  <c r="U246" i="1"/>
  <c r="U244" i="1"/>
  <c r="U57" i="1"/>
  <c r="U207" i="1"/>
  <c r="U352" i="1"/>
  <c r="U421" i="1"/>
  <c r="U71" i="1"/>
  <c r="U85" i="1"/>
  <c r="U53" i="1"/>
  <c r="U396" i="1"/>
  <c r="U247" i="1"/>
  <c r="U331" i="1"/>
  <c r="U203" i="1"/>
  <c r="U176" i="1"/>
  <c r="U377" i="1"/>
  <c r="U411" i="1"/>
  <c r="U189" i="1"/>
  <c r="U382" i="1"/>
  <c r="U238" i="1"/>
  <c r="U188" i="1"/>
  <c r="U7" i="1"/>
  <c r="U272" i="1"/>
  <c r="U391" i="1"/>
  <c r="U237" i="1"/>
  <c r="U368" i="1"/>
  <c r="U340" i="1"/>
  <c r="U167" i="1"/>
  <c r="U119" i="1"/>
  <c r="U48" i="1"/>
  <c r="U310" i="1"/>
  <c r="U107" i="1"/>
  <c r="U77" i="1"/>
  <c r="U36" i="1"/>
  <c r="U169" i="1"/>
  <c r="U379" i="1"/>
  <c r="U401" i="1"/>
  <c r="U4" i="1"/>
  <c r="U316" i="1"/>
  <c r="U224" i="1"/>
  <c r="U266" i="1"/>
  <c r="U9" i="1"/>
  <c r="U287" i="1"/>
  <c r="U385" i="1"/>
  <c r="U252" i="1"/>
  <c r="U325" i="1"/>
  <c r="U181" i="1"/>
  <c r="U94" i="1"/>
  <c r="U357" i="1"/>
  <c r="U436" i="1"/>
  <c r="U260" i="1"/>
  <c r="U214" i="1"/>
  <c r="U378" i="1"/>
  <c r="U393" i="1"/>
  <c r="U294" i="1"/>
  <c r="U418" i="1"/>
  <c r="U61" i="1"/>
  <c r="U397" i="1"/>
  <c r="U219" i="1"/>
  <c r="U231" i="1"/>
  <c r="U146" i="1"/>
  <c r="U216" i="1"/>
  <c r="U152" i="1"/>
  <c r="U239" i="1"/>
  <c r="U223" i="1"/>
  <c r="U129" i="1"/>
  <c r="U114" i="1"/>
  <c r="U124" i="1"/>
  <c r="U96" i="1"/>
  <c r="U98" i="1"/>
  <c r="U108" i="1"/>
  <c r="U432" i="1"/>
  <c r="U11" i="1"/>
  <c r="U72" i="1"/>
  <c r="U334" i="1"/>
  <c r="U300" i="1"/>
  <c r="U329" i="1"/>
  <c r="U122" i="1"/>
  <c r="U409" i="1"/>
  <c r="U118" i="1"/>
  <c r="U33" i="1"/>
  <c r="U210" i="1"/>
  <c r="U156" i="1"/>
  <c r="U307" i="1"/>
  <c r="U56" i="1"/>
  <c r="U398" i="1"/>
  <c r="U429" i="1"/>
  <c r="U235" i="1"/>
  <c r="U62" i="1"/>
  <c r="U49" i="1"/>
  <c r="U297" i="1"/>
  <c r="U99" i="1"/>
  <c r="U15" i="1"/>
  <c r="U2" i="1"/>
  <c r="U215" i="1"/>
  <c r="U273" i="1"/>
  <c r="U28" i="1"/>
  <c r="U144" i="1"/>
  <c r="U206" i="1"/>
  <c r="U430" i="1"/>
  <c r="U225" i="1"/>
  <c r="U37" i="1"/>
  <c r="U344" i="1"/>
  <c r="U255" i="1"/>
  <c r="U35" i="1"/>
  <c r="U148" i="1"/>
  <c r="U126" i="1"/>
  <c r="U40" i="1"/>
  <c r="U338" i="1"/>
  <c r="U159" i="1"/>
  <c r="U265" i="1"/>
  <c r="U60" i="1"/>
  <c r="U191" i="1"/>
  <c r="U31" i="1"/>
  <c r="U13" i="1"/>
  <c r="U67" i="1"/>
  <c r="U227" i="1"/>
  <c r="U263" i="1"/>
  <c r="U302" i="1"/>
  <c r="U370" i="1"/>
  <c r="U428" i="1"/>
  <c r="U127" i="1"/>
  <c r="U258" i="1"/>
  <c r="U172" i="1"/>
  <c r="U412" i="1"/>
  <c r="U425" i="1"/>
  <c r="U403" i="1"/>
  <c r="U44" i="1"/>
  <c r="U249" i="1"/>
  <c r="U193" i="1"/>
  <c r="U78" i="1"/>
  <c r="U88" i="1"/>
  <c r="U322" i="1"/>
  <c r="U384" i="1"/>
  <c r="U236" i="1"/>
  <c r="U79" i="1"/>
  <c r="U133" i="1"/>
  <c r="U264" i="1"/>
  <c r="U16" i="1"/>
  <c r="U248" i="1"/>
  <c r="U115" i="1"/>
  <c r="U285" i="1"/>
  <c r="U284" i="1"/>
  <c r="U410" i="1"/>
  <c r="U293" i="1"/>
  <c r="U262" i="1"/>
  <c r="U274" i="1"/>
  <c r="U204" i="1"/>
  <c r="U298" i="1"/>
  <c r="U230" i="1"/>
  <c r="U63" i="1"/>
  <c r="U74" i="1"/>
  <c r="U283" i="1"/>
  <c r="U147" i="1"/>
  <c r="U380" i="1"/>
  <c r="U234" i="1"/>
  <c r="U317" i="1"/>
  <c r="U339" i="1"/>
  <c r="U383" i="1"/>
  <c r="U420" i="1"/>
  <c r="U47" i="1"/>
  <c r="U199" i="1"/>
  <c r="U386" i="1"/>
  <c r="U208" i="1"/>
  <c r="U407" i="1"/>
  <c r="U102" i="1"/>
  <c r="U54" i="1"/>
  <c r="U259" i="1"/>
  <c r="U139" i="1"/>
  <c r="U155" i="1"/>
  <c r="U141" i="1"/>
  <c r="U390" i="1"/>
  <c r="U58" i="1"/>
  <c r="U202" i="1"/>
  <c r="U196" i="1"/>
  <c r="U318" i="1"/>
  <c r="X171" i="1" l="1"/>
  <c r="X58" i="1"/>
  <c r="X61" i="1"/>
  <c r="X196" i="1"/>
  <c r="X386" i="1"/>
  <c r="X284" i="1"/>
  <c r="X78" i="1"/>
  <c r="X265" i="1"/>
  <c r="X206" i="1"/>
  <c r="X409" i="1"/>
  <c r="X152" i="1"/>
  <c r="X403" i="1"/>
  <c r="X139" i="1"/>
  <c r="X407" i="1"/>
  <c r="X47" i="1"/>
  <c r="X317" i="1"/>
  <c r="X283" i="1"/>
  <c r="X298" i="1"/>
  <c r="X293" i="1"/>
  <c r="X115" i="1"/>
  <c r="X133" i="1"/>
  <c r="X266" i="1"/>
  <c r="X156" i="1"/>
  <c r="X249" i="1"/>
  <c r="X412" i="1"/>
  <c r="X428" i="1"/>
  <c r="X227" i="1"/>
  <c r="X191" i="1"/>
  <c r="X338" i="1"/>
  <c r="X35" i="1"/>
  <c r="X225" i="1"/>
  <c r="X28" i="1"/>
  <c r="X15" i="1"/>
  <c r="X62" i="1"/>
  <c r="X56" i="1"/>
  <c r="X33" i="1"/>
  <c r="X329" i="1"/>
  <c r="X11" i="1"/>
  <c r="X96" i="1"/>
  <c r="X223" i="1"/>
  <c r="X146" i="1"/>
  <c r="X378" i="1"/>
  <c r="X357" i="1"/>
  <c r="X252" i="1"/>
  <c r="X401" i="1"/>
  <c r="X77" i="1"/>
  <c r="X119" i="1"/>
  <c r="X188" i="1"/>
  <c r="X411" i="1"/>
  <c r="X85" i="1"/>
  <c r="X281" i="1"/>
  <c r="X179" i="1"/>
  <c r="X320" i="1"/>
  <c r="X356" i="1"/>
  <c r="X432" i="1"/>
  <c r="X224" i="1"/>
  <c r="X71" i="1"/>
  <c r="X160" i="1"/>
  <c r="X59" i="1"/>
  <c r="X81" i="1"/>
  <c r="X101" i="1"/>
  <c r="X408" i="1"/>
  <c r="X12" i="1"/>
  <c r="X355" i="1"/>
  <c r="X164" i="1"/>
  <c r="X157" i="1"/>
  <c r="X149" i="1"/>
  <c r="X132" i="1"/>
  <c r="X312" i="1"/>
  <c r="X303" i="1"/>
  <c r="X288" i="1"/>
  <c r="X25" i="1"/>
  <c r="X141" i="1"/>
  <c r="X380" i="1"/>
  <c r="X16" i="1"/>
  <c r="X302" i="1"/>
  <c r="X344" i="1"/>
  <c r="X429" i="1"/>
  <c r="X334" i="1"/>
  <c r="X108" i="1"/>
  <c r="X114" i="1"/>
  <c r="X219" i="1"/>
  <c r="X294" i="1"/>
  <c r="X260" i="1"/>
  <c r="X181" i="1"/>
  <c r="X287" i="1"/>
  <c r="X316" i="1"/>
  <c r="X169" i="1"/>
  <c r="X310" i="1"/>
  <c r="X340" i="1"/>
  <c r="X272" i="1"/>
  <c r="X382" i="1"/>
  <c r="X176" i="1"/>
  <c r="X396" i="1"/>
  <c r="X421" i="1"/>
  <c r="X244" i="1"/>
  <c r="X175" i="1"/>
  <c r="X69" i="1"/>
  <c r="X404" i="1"/>
  <c r="X38" i="1"/>
  <c r="X87" i="1"/>
  <c r="X381" i="1"/>
  <c r="X371" i="1"/>
  <c r="X277" i="1"/>
  <c r="X174" i="1"/>
  <c r="X324" i="1"/>
  <c r="X351" i="1"/>
  <c r="X399" i="1"/>
  <c r="X116" i="1"/>
  <c r="X413" i="1"/>
  <c r="X280" i="1"/>
  <c r="X8" i="1"/>
  <c r="X134" i="1"/>
  <c r="X42" i="1"/>
  <c r="X153" i="1"/>
  <c r="X333" i="1"/>
  <c r="X319" i="1"/>
  <c r="X6" i="1"/>
  <c r="X365" i="1"/>
  <c r="X240" i="1"/>
  <c r="X313" i="1"/>
  <c r="X426" i="1"/>
  <c r="X267" i="1"/>
  <c r="X86" i="1"/>
  <c r="X349" i="1"/>
  <c r="X97" i="1"/>
  <c r="X423" i="1"/>
  <c r="X332" i="1"/>
  <c r="X3" i="1"/>
  <c r="X195" i="1"/>
  <c r="X261" i="1"/>
  <c r="X184" i="1"/>
  <c r="X306" i="1"/>
  <c r="X70" i="1"/>
  <c r="X327" i="1"/>
  <c r="X402" i="1"/>
  <c r="X93" i="1"/>
  <c r="X130" i="1"/>
  <c r="X434" i="1"/>
  <c r="X296" i="1"/>
  <c r="X83" i="1"/>
  <c r="X64" i="1"/>
  <c r="X226" i="1"/>
  <c r="X217" i="1"/>
  <c r="X163" i="1"/>
  <c r="X18" i="1"/>
  <c r="X80" i="1"/>
  <c r="X251" i="1"/>
  <c r="X218" i="1"/>
  <c r="X389" i="1"/>
  <c r="X379" i="1"/>
  <c r="X202" i="1"/>
  <c r="X155" i="1"/>
  <c r="X102" i="1"/>
  <c r="X199" i="1"/>
  <c r="X339" i="1"/>
  <c r="X147" i="1"/>
  <c r="X230" i="1"/>
  <c r="X262" i="1"/>
  <c r="X285" i="1"/>
  <c r="X264" i="1"/>
  <c r="X384" i="1"/>
  <c r="X193" i="1"/>
  <c r="X425" i="1"/>
  <c r="X127" i="1"/>
  <c r="X263" i="1"/>
  <c r="X31" i="1"/>
  <c r="X159" i="1"/>
  <c r="X148" i="1"/>
  <c r="X37" i="1"/>
  <c r="X144" i="1"/>
  <c r="X2" i="1"/>
  <c r="X49" i="1"/>
  <c r="X398" i="1"/>
  <c r="X210" i="1"/>
  <c r="X122" i="1"/>
  <c r="X72" i="1"/>
  <c r="X98" i="1"/>
  <c r="X129" i="1"/>
  <c r="X216" i="1"/>
  <c r="X397" i="1"/>
  <c r="X393" i="1"/>
  <c r="X436" i="1"/>
  <c r="X322" i="1"/>
  <c r="X237" i="1"/>
  <c r="X331" i="1"/>
  <c r="X207" i="1"/>
  <c r="X117" i="1"/>
  <c r="X335" i="1"/>
  <c r="X229" i="1"/>
  <c r="X84" i="1"/>
  <c r="X161" i="1"/>
  <c r="X200" i="1"/>
  <c r="X228" i="1"/>
  <c r="X30" i="1"/>
  <c r="X23" i="1"/>
  <c r="X21" i="1"/>
  <c r="X22" i="1"/>
  <c r="X131" i="1"/>
  <c r="X415" i="1"/>
  <c r="X250" i="1"/>
  <c r="X383" i="1"/>
  <c r="X215" i="1"/>
  <c r="X418" i="1"/>
  <c r="X391" i="1"/>
  <c r="X173" i="1"/>
  <c r="X75" i="1"/>
  <c r="X243" i="1"/>
  <c r="X112" i="1"/>
  <c r="X308" i="1"/>
  <c r="X113" i="1"/>
  <c r="X41" i="1"/>
  <c r="X50" i="1"/>
  <c r="X186" i="1"/>
  <c r="X336" i="1"/>
  <c r="X92" i="1"/>
  <c r="X185" i="1"/>
  <c r="X241" i="1"/>
  <c r="X20" i="1"/>
  <c r="X177" i="1"/>
  <c r="X245" i="1"/>
  <c r="X151" i="1"/>
  <c r="X274" i="1"/>
  <c r="X13" i="1"/>
  <c r="X54" i="1"/>
  <c r="X63" i="1"/>
  <c r="X236" i="1"/>
  <c r="X258" i="1"/>
  <c r="X126" i="1"/>
  <c r="X297" i="1"/>
  <c r="X325" i="1"/>
  <c r="X9" i="1"/>
  <c r="X4" i="1"/>
  <c r="X36" i="1"/>
  <c r="X48" i="1"/>
  <c r="X368" i="1"/>
  <c r="X7" i="1"/>
  <c r="X189" i="1"/>
  <c r="X203" i="1"/>
  <c r="X53" i="1"/>
  <c r="X352" i="1"/>
  <c r="X246" i="1"/>
  <c r="X121" i="1"/>
  <c r="X135" i="1"/>
  <c r="X330" i="1"/>
  <c r="X198" i="1"/>
  <c r="X105" i="1"/>
  <c r="X394" i="1"/>
  <c r="X256" i="1"/>
  <c r="X201" i="1"/>
  <c r="X213" i="1"/>
  <c r="X145" i="1"/>
  <c r="X162" i="1"/>
  <c r="X24" i="1"/>
  <c r="X73" i="1"/>
  <c r="X136" i="1"/>
  <c r="X405" i="1"/>
  <c r="X311" i="1"/>
  <c r="X346" i="1"/>
  <c r="X166" i="1"/>
  <c r="X137" i="1"/>
  <c r="X10" i="1"/>
  <c r="X341" i="1"/>
  <c r="X282" i="1"/>
  <c r="X138" i="1"/>
  <c r="X353" i="1"/>
  <c r="X414" i="1"/>
  <c r="X120" i="1"/>
  <c r="X104" i="1"/>
  <c r="X19" i="1"/>
  <c r="X182" i="1"/>
  <c r="X91" i="1"/>
  <c r="X419" i="1"/>
  <c r="X326" i="1"/>
  <c r="X345" i="1"/>
  <c r="X65" i="1"/>
  <c r="X321" i="1"/>
  <c r="X375" i="1"/>
  <c r="X111" i="1"/>
  <c r="X291" i="1"/>
  <c r="X358" i="1"/>
  <c r="X305" i="1"/>
  <c r="X362" i="1"/>
  <c r="X27" i="1"/>
  <c r="X271" i="1"/>
  <c r="X29" i="1"/>
  <c r="X34" i="1"/>
  <c r="X89" i="1"/>
  <c r="X376" i="1"/>
  <c r="X350" i="1"/>
  <c r="X232" i="1"/>
  <c r="X406" i="1"/>
  <c r="X109" i="1"/>
  <c r="X292" i="1"/>
  <c r="X269" i="1"/>
  <c r="X257" i="1"/>
  <c r="X299" i="1"/>
  <c r="X106" i="1"/>
  <c r="X253" i="1"/>
  <c r="X220" i="1"/>
  <c r="X150" i="1"/>
  <c r="X323" i="1"/>
  <c r="X369" i="1"/>
  <c r="X51" i="1"/>
  <c r="X343" i="1"/>
  <c r="X211" i="1"/>
  <c r="X57" i="1"/>
  <c r="X238" i="1"/>
  <c r="X142" i="1"/>
  <c r="X55" i="1"/>
  <c r="X14" i="1"/>
  <c r="X212" i="1"/>
  <c r="X43" i="1"/>
  <c r="X427" i="1"/>
  <c r="X46" i="1"/>
  <c r="X387" i="1"/>
  <c r="X140" i="1"/>
  <c r="X347" i="1"/>
  <c r="X180" i="1"/>
  <c r="X194" i="1"/>
  <c r="X395" i="1"/>
  <c r="X372" i="1"/>
  <c r="X5" i="1"/>
  <c r="X82" i="1"/>
  <c r="X392" i="1"/>
  <c r="X342" i="1"/>
  <c r="X68" i="1"/>
  <c r="X367" i="1"/>
  <c r="X309" i="1"/>
  <c r="X275" i="1"/>
  <c r="X278" i="1"/>
  <c r="X52" i="1"/>
  <c r="X158" i="1"/>
  <c r="X128" i="1"/>
  <c r="X32" i="1"/>
  <c r="X197" i="1"/>
  <c r="X314" i="1"/>
  <c r="X388" i="1"/>
  <c r="X416" i="1"/>
  <c r="X66" i="1"/>
  <c r="X377" i="1"/>
  <c r="X107" i="1"/>
  <c r="X94" i="1"/>
  <c r="X239" i="1"/>
  <c r="X118" i="1"/>
  <c r="X307" i="1"/>
  <c r="X235" i="1"/>
  <c r="X99" i="1"/>
  <c r="X273" i="1"/>
  <c r="X430" i="1"/>
  <c r="X255" i="1"/>
  <c r="X40" i="1"/>
  <c r="X60" i="1"/>
  <c r="X67" i="1"/>
  <c r="X370" i="1"/>
  <c r="X172" i="1"/>
  <c r="X44" i="1"/>
  <c r="X88" i="1"/>
  <c r="X79" i="1"/>
  <c r="X248" i="1"/>
  <c r="X410" i="1"/>
  <c r="X204" i="1"/>
  <c r="X74" i="1"/>
  <c r="X234" i="1"/>
  <c r="X420" i="1"/>
  <c r="X208" i="1"/>
  <c r="X259" i="1"/>
  <c r="X390" i="1"/>
  <c r="X318" i="1"/>
  <c r="X433" i="1"/>
  <c r="X247" i="1"/>
  <c r="X167" i="1"/>
  <c r="X385" i="1"/>
  <c r="X231" i="1"/>
  <c r="X300" i="1"/>
  <c r="X214" i="1"/>
  <c r="X289" i="1"/>
  <c r="X168" i="1"/>
  <c r="X39" i="1"/>
  <c r="X165" i="1"/>
  <c r="X17" i="1"/>
  <c r="X360" i="1"/>
  <c r="X209" i="1"/>
  <c r="X417" i="1"/>
  <c r="X205" i="1"/>
  <c r="X110" i="1"/>
  <c r="X290" i="1"/>
  <c r="X103" i="1"/>
  <c r="X366" i="1"/>
  <c r="X354" i="1"/>
  <c r="X125" i="1"/>
  <c r="X154" i="1"/>
  <c r="X183" i="1"/>
  <c r="X90" i="1"/>
  <c r="X373" i="1"/>
  <c r="X279" i="1"/>
  <c r="X242" i="1"/>
  <c r="X337" i="1"/>
  <c r="X361" i="1"/>
  <c r="X100" i="1"/>
  <c r="X363" i="1"/>
  <c r="X315" i="1"/>
  <c r="X95" i="1"/>
  <c r="X364" i="1"/>
  <c r="X286" i="1"/>
  <c r="X26" i="1"/>
  <c r="X359" i="1"/>
  <c r="X76" i="1"/>
  <c r="X301" i="1"/>
  <c r="X348" i="1"/>
  <c r="X422" i="1"/>
  <c r="X374" i="1"/>
  <c r="X222" i="1"/>
  <c r="X192" i="1"/>
  <c r="X435" i="1"/>
  <c r="X400" i="1"/>
  <c r="X328" i="1"/>
  <c r="X178" i="1"/>
  <c r="X268" i="1"/>
  <c r="X295" i="1"/>
  <c r="X221" i="1"/>
  <c r="X431" i="1"/>
  <c r="X304" i="1"/>
  <c r="X124" i="1"/>
  <c r="X270" i="1"/>
  <c r="X170" i="1"/>
  <c r="X190" i="1"/>
  <c r="X254" i="1"/>
  <c r="X45" i="1"/>
  <c r="X233" i="1"/>
  <c r="X143" i="1"/>
  <c r="X187" i="1"/>
  <c r="X276" i="1"/>
  <c r="X424" i="1"/>
  <c r="X123" i="1"/>
</calcChain>
</file>

<file path=xl/sharedStrings.xml><?xml version="1.0" encoding="utf-8"?>
<sst xmlns="http://schemas.openxmlformats.org/spreadsheetml/2006/main" count="1675" uniqueCount="275">
  <si>
    <t>ids</t>
  </si>
  <si>
    <t>bday</t>
  </si>
  <si>
    <t>Major</t>
  </si>
  <si>
    <t>Gender</t>
  </si>
  <si>
    <t>Athlete</t>
  </si>
  <si>
    <t>Height</t>
  </si>
  <si>
    <t>Weight</t>
  </si>
  <si>
    <t>Smoking</t>
  </si>
  <si>
    <t>Sprint</t>
  </si>
  <si>
    <t>MileMinDur</t>
  </si>
  <si>
    <t>English</t>
  </si>
  <si>
    <t>Reading</t>
  </si>
  <si>
    <t>Math</t>
  </si>
  <si>
    <t>Writing</t>
  </si>
  <si>
    <t>State</t>
  </si>
  <si>
    <t>LiveOnCampus</t>
  </si>
  <si>
    <t>HowCommute</t>
  </si>
  <si>
    <t>CommuteTime</t>
  </si>
  <si>
    <t>SleepTime</t>
  </si>
  <si>
    <t>StudyTime</t>
  </si>
  <si>
    <t>In state</t>
  </si>
  <si>
    <t>Philosophy</t>
  </si>
  <si>
    <t>business administration</t>
  </si>
  <si>
    <t>Out of state</t>
  </si>
  <si>
    <t>astrophysics</t>
  </si>
  <si>
    <t>Anthropology</t>
  </si>
  <si>
    <t>American History</t>
  </si>
  <si>
    <t>Africana studies</t>
  </si>
  <si>
    <t>French</t>
  </si>
  <si>
    <t>history</t>
  </si>
  <si>
    <t>engineering, undecided</t>
  </si>
  <si>
    <t>Fine Arts (Painting)</t>
  </si>
  <si>
    <t>education</t>
  </si>
  <si>
    <t>Exorcise Science</t>
  </si>
  <si>
    <t>saxophone</t>
  </si>
  <si>
    <t>mathematics</t>
  </si>
  <si>
    <t>Education Administration</t>
  </si>
  <si>
    <t>Creative writing</t>
  </si>
  <si>
    <t>Journalism</t>
  </si>
  <si>
    <t>pre-pharma</t>
  </si>
  <si>
    <t>Pre Med</t>
  </si>
  <si>
    <t>communication</t>
  </si>
  <si>
    <t>Biology</t>
  </si>
  <si>
    <t>Chemistry</t>
  </si>
  <si>
    <t>Aeronautics (Air Traffic Control)</t>
  </si>
  <si>
    <t>Soc</t>
  </si>
  <si>
    <t>Poli Sci</t>
  </si>
  <si>
    <t>art historyy</t>
  </si>
  <si>
    <t>Art history</t>
  </si>
  <si>
    <t>agricultural studies</t>
  </si>
  <si>
    <t>Finance</t>
  </si>
  <si>
    <t>bio</t>
  </si>
  <si>
    <t>Theare</t>
  </si>
  <si>
    <t>Engineering</t>
  </si>
  <si>
    <t>environmental policy</t>
  </si>
  <si>
    <t>Classics</t>
  </si>
  <si>
    <t>media literacy</t>
  </si>
  <si>
    <t>ancient studies</t>
  </si>
  <si>
    <t>Higher Ed</t>
  </si>
  <si>
    <t>Psych</t>
  </si>
  <si>
    <t>Music Education</t>
  </si>
  <si>
    <t>Pre-med</t>
  </si>
  <si>
    <t>Environmental Science</t>
  </si>
  <si>
    <t>liberal Studies</t>
  </si>
  <si>
    <t>psycho</t>
  </si>
  <si>
    <t>photograPhy</t>
  </si>
  <si>
    <t>sport and exercise science</t>
  </si>
  <si>
    <t>Geograph</t>
  </si>
  <si>
    <t>photography</t>
  </si>
  <si>
    <t>Art Education</t>
  </si>
  <si>
    <t>sports medicine</t>
  </si>
  <si>
    <t>Theatre</t>
  </si>
  <si>
    <t>Education - Science</t>
  </si>
  <si>
    <t>finance</t>
  </si>
  <si>
    <t>interior design</t>
  </si>
  <si>
    <t>Applied Math</t>
  </si>
  <si>
    <t>Graphic Design</t>
  </si>
  <si>
    <t>marketting</t>
  </si>
  <si>
    <t>Undecided</t>
  </si>
  <si>
    <t>Aerospace engineering</t>
  </si>
  <si>
    <t>Math and computer science</t>
  </si>
  <si>
    <t>biologie</t>
  </si>
  <si>
    <t>bfa music</t>
  </si>
  <si>
    <t>Art</t>
  </si>
  <si>
    <t>philosophy</t>
  </si>
  <si>
    <t>physic</t>
  </si>
  <si>
    <t>Education - K-12</t>
  </si>
  <si>
    <t>Studio art</t>
  </si>
  <si>
    <t>Clinical Psychology</t>
  </si>
  <si>
    <t>journalism</t>
  </si>
  <si>
    <t>Applied math</t>
  </si>
  <si>
    <t>Spanish</t>
  </si>
  <si>
    <t>businness</t>
  </si>
  <si>
    <t>nursing</t>
  </si>
  <si>
    <t>Applied Mathematics</t>
  </si>
  <si>
    <t>music - piano performance</t>
  </si>
  <si>
    <t>french</t>
  </si>
  <si>
    <t>chem</t>
  </si>
  <si>
    <t>stats</t>
  </si>
  <si>
    <t>psychology</t>
  </si>
  <si>
    <t>social work</t>
  </si>
  <si>
    <t>Family and Consumer Science</t>
  </si>
  <si>
    <t>paralegal studies</t>
  </si>
  <si>
    <t>english</t>
  </si>
  <si>
    <t>statistics</t>
  </si>
  <si>
    <t>math</t>
  </si>
  <si>
    <t>what?</t>
  </si>
  <si>
    <t>none of ur bisness!</t>
  </si>
  <si>
    <t>Forensic psych</t>
  </si>
  <si>
    <t>Visual journalism (photojournalism)</t>
  </si>
  <si>
    <t>Physics</t>
  </si>
  <si>
    <t>comp sci</t>
  </si>
  <si>
    <t>Forensics</t>
  </si>
  <si>
    <t>marketing</t>
  </si>
  <si>
    <t>business admin</t>
  </si>
  <si>
    <t>geology</t>
  </si>
  <si>
    <t>english composition</t>
  </si>
  <si>
    <t>community counseling</t>
  </si>
  <si>
    <t>Criminology</t>
  </si>
  <si>
    <t>phsycology</t>
  </si>
  <si>
    <t>Elementary Education (K-6)</t>
  </si>
  <si>
    <t>CS</t>
  </si>
  <si>
    <t>Fashion Merchandizing</t>
  </si>
  <si>
    <t>Liberal Studies</t>
  </si>
  <si>
    <t>biometrics</t>
  </si>
  <si>
    <t>Zoology</t>
  </si>
  <si>
    <t>Human Development and Family Studies</t>
  </si>
  <si>
    <t>double major english and communications</t>
  </si>
  <si>
    <t>premed</t>
  </si>
  <si>
    <t>archaeology</t>
  </si>
  <si>
    <t>biostatistics</t>
  </si>
  <si>
    <t>bio tech</t>
  </si>
  <si>
    <t>graphic design with a minor in photography</t>
  </si>
  <si>
    <t>Secondary Education</t>
  </si>
  <si>
    <t>World history</t>
  </si>
  <si>
    <t>architecture</t>
  </si>
  <si>
    <t>Photography/Photo Illustration</t>
  </si>
  <si>
    <t>Fashion design</t>
  </si>
  <si>
    <t>phys ed</t>
  </si>
  <si>
    <t>education - social studies</t>
  </si>
  <si>
    <t>english literature</t>
  </si>
  <si>
    <t>eudcation</t>
  </si>
  <si>
    <t>Marketing &amp; Graphic Design</t>
  </si>
  <si>
    <t>busieness</t>
  </si>
  <si>
    <t>Accounting</t>
  </si>
  <si>
    <t>science education (k-12)</t>
  </si>
  <si>
    <t>chem engineering</t>
  </si>
  <si>
    <t>I am currently exploring options</t>
  </si>
  <si>
    <t>Neuroscience</t>
  </si>
  <si>
    <t>Econ</t>
  </si>
  <si>
    <t>Theology</t>
  </si>
  <si>
    <t>Mathematics</t>
  </si>
  <si>
    <t>exercise science</t>
  </si>
  <si>
    <t>biz admin</t>
  </si>
  <si>
    <t>sports med</t>
  </si>
  <si>
    <t>Theater</t>
  </si>
  <si>
    <t>math ed</t>
  </si>
  <si>
    <t>undecided</t>
  </si>
  <si>
    <t>Urban studies</t>
  </si>
  <si>
    <t>pan-african studies and english</t>
  </si>
  <si>
    <t>Sociology</t>
  </si>
  <si>
    <t>Economics</t>
  </si>
  <si>
    <t>Englis</t>
  </si>
  <si>
    <t>I'm not answering this. This survey is too long and I am b</t>
  </si>
  <si>
    <t>Comm</t>
  </si>
  <si>
    <t>botany</t>
  </si>
  <si>
    <t>music</t>
  </si>
  <si>
    <t>I want to be a doctor</t>
  </si>
  <si>
    <t>Exercise Science (Exercise Specialist)</t>
  </si>
  <si>
    <t>spanish language education</t>
  </si>
  <si>
    <t>it was biology but I switched to psych</t>
  </si>
  <si>
    <t>Bio</t>
  </si>
  <si>
    <t>music tech (production)</t>
  </si>
  <si>
    <t>Business</t>
  </si>
  <si>
    <t>bphil</t>
  </si>
  <si>
    <t>wissenschaft</t>
  </si>
  <si>
    <t>communications</t>
  </si>
  <si>
    <t>sociology</t>
  </si>
  <si>
    <t>Double major in Sociology and Psychology, minor in history</t>
  </si>
  <si>
    <t>biology</t>
  </si>
  <si>
    <t>undecided but leaning toward business</t>
  </si>
  <si>
    <t>eduactaion</t>
  </si>
  <si>
    <t>International Bussness</t>
  </si>
  <si>
    <t>chemistry</t>
  </si>
  <si>
    <t>dance</t>
  </si>
  <si>
    <t>broadcast journalism</t>
  </si>
  <si>
    <t>comm studies</t>
  </si>
  <si>
    <t>Composition</t>
  </si>
  <si>
    <t>triple major in math, stats, and biology</t>
  </si>
  <si>
    <t>poli sci</t>
  </si>
  <si>
    <t>Pre-LawÂ </t>
  </si>
  <si>
    <t>film studies</t>
  </si>
  <si>
    <t>epidemiology</t>
  </si>
  <si>
    <t>Chemstry</t>
  </si>
  <si>
    <t>jhlksjhreksh</t>
  </si>
  <si>
    <t>political science</t>
  </si>
  <si>
    <t>n/a</t>
  </si>
  <si>
    <t>English with minor in spanish</t>
  </si>
  <si>
    <t>biotechnology</t>
  </si>
  <si>
    <t>epidemeology</t>
  </si>
  <si>
    <t>polisci</t>
  </si>
  <si>
    <t>spanish</t>
  </si>
  <si>
    <t>mechanical engineering</t>
  </si>
  <si>
    <t>religious studies</t>
  </si>
  <si>
    <t>Geography</t>
  </si>
  <si>
    <t>natural science</t>
  </si>
  <si>
    <t>graphic design</t>
  </si>
  <si>
    <t>Psyc</t>
  </si>
  <si>
    <t>Art education</t>
  </si>
  <si>
    <t>pre-med</t>
  </si>
  <si>
    <t>English - Creative writing</t>
  </si>
  <si>
    <t>creative writing</t>
  </si>
  <si>
    <t>fine arts</t>
  </si>
  <si>
    <t>Public Relations</t>
  </si>
  <si>
    <t>early childhood education</t>
  </si>
  <si>
    <t>Philosophey</t>
  </si>
  <si>
    <t>military history</t>
  </si>
  <si>
    <t>Special Education</t>
  </si>
  <si>
    <t>Arcitecture</t>
  </si>
  <si>
    <t>Biology (Pre-med)</t>
  </si>
  <si>
    <t>spanish and french</t>
  </si>
  <si>
    <t>physik</t>
  </si>
  <si>
    <t>Pre-law</t>
  </si>
  <si>
    <t>management</t>
  </si>
  <si>
    <t>aaaaaaaaaaaaaa</t>
  </si>
  <si>
    <t>Geology</t>
  </si>
  <si>
    <t>Performing arts</t>
  </si>
  <si>
    <t>Architecture</t>
  </si>
  <si>
    <t>athletic training</t>
  </si>
  <si>
    <t>Education - Pre-K</t>
  </si>
  <si>
    <t>school psych</t>
  </si>
  <si>
    <t>History</t>
  </si>
  <si>
    <t>German</t>
  </si>
  <si>
    <t>thaeter</t>
  </si>
  <si>
    <t>Computer Science</t>
  </si>
  <si>
    <t>Environmental science</t>
  </si>
  <si>
    <t>Paleontology</t>
  </si>
  <si>
    <t>biomed engineering</t>
  </si>
  <si>
    <t>Latin</t>
  </si>
  <si>
    <t>Hahahaha</t>
  </si>
  <si>
    <t>humanities</t>
  </si>
  <si>
    <t>Gender Studies</t>
  </si>
  <si>
    <t>Computer Programming</t>
  </si>
  <si>
    <t>don't know yet</t>
  </si>
  <si>
    <t>Forensic  science</t>
  </si>
  <si>
    <t>Art History</t>
  </si>
  <si>
    <t>nutrition</t>
  </si>
  <si>
    <t>stage management</t>
  </si>
  <si>
    <t>Ethnomusicology</t>
  </si>
  <si>
    <t>athletic trainer</t>
  </si>
  <si>
    <t>Comp Sci</t>
  </si>
  <si>
    <t>Chemical Engineering</t>
  </si>
  <si>
    <t>fnrech</t>
  </si>
  <si>
    <t>HDFS</t>
  </si>
  <si>
    <t>Political Science</t>
  </si>
  <si>
    <t>bachelor of fine arts in theater</t>
  </si>
  <si>
    <t>Fein Arts</t>
  </si>
  <si>
    <t>Sport Medicine</t>
  </si>
  <si>
    <t>Speech Pathology and Audiology</t>
  </si>
  <si>
    <t>AstronomyÂ </t>
  </si>
  <si>
    <t>Elementary ed</t>
  </si>
  <si>
    <t>I haven't picked one yet</t>
  </si>
  <si>
    <t>commm studies</t>
  </si>
  <si>
    <t>Interior design</t>
  </si>
  <si>
    <t>Science</t>
  </si>
  <si>
    <t>Marketing</t>
  </si>
  <si>
    <t>accounting</t>
  </si>
  <si>
    <t>Nursing</t>
  </si>
  <si>
    <t>23 04 1993  00:17:30</t>
  </si>
  <si>
    <t>-</t>
  </si>
  <si>
    <t>Summation</t>
  </si>
  <si>
    <t>%</t>
  </si>
  <si>
    <t>Averge</t>
  </si>
  <si>
    <t>GRADE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</si>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</sst>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h]:mm:ss;@"/>
    <numFmt numFmtId="166" formatCode="m/d/yyyy;@"/>
    <numFmt numFmtId="168" formatCode="[$-409]d\-mmm\-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/>
    <xf numFmtId="2" fontId="0" fillId="0" borderId="0" xfId="0" applyNumberFormat="1" applyAlignment="1"/>
    <xf numFmtId="10" fontId="0" fillId="0" borderId="0" xfId="0" applyNumberFormat="1" applyAlignme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22">
    <dxf>
      <numFmt numFmtId="1" formatCode="0"/>
      <fill>
        <patternFill patternType="solid">
          <fgColor indexed="64"/>
          <bgColor theme="5" tint="0.39997558519241921"/>
        </patternFill>
      </fill>
    </dxf>
    <dxf>
      <numFmt numFmtId="1" formatCode="0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</dxf>
    <dxf>
      <numFmt numFmtId="1" formatCode="0"/>
    </dxf>
    <dxf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[h]:mm:ss;@"/>
    </dxf>
    <dxf>
      <numFmt numFmtId="164" formatCode="0.000"/>
    </dxf>
    <dxf>
      <numFmt numFmtId="1" formatCode="0"/>
    </dxf>
    <dxf>
      <numFmt numFmtId="2" formatCode="0.00"/>
    </dxf>
    <dxf>
      <numFmt numFmtId="2" formatCode="0.00"/>
    </dxf>
    <dxf>
      <numFmt numFmtId="168" formatCode="[$-409]d\-mmm\-yyyy;@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A02B-C8AF-41B0-A57E-248236369177}" name="Table1" displayName="Table1" ref="A1:X436" totalsRowShown="0">
  <autoFilter ref="A1:X436" xr:uid="{EDFDA02B-C8AF-41B0-A57E-248236369177}"/>
  <sortState xmlns:xlrd2="http://schemas.microsoft.com/office/spreadsheetml/2017/richdata2" ref="A2:X436">
    <sortCondition descending="1" ref="U2:U436"/>
  </sortState>
  <tableColumns count="24">
    <tableColumn id="1" xr3:uid="{60A5AB59-8088-4DFF-86D2-8621BF3A49E4}" name="ids" dataDxfId="21"/>
    <tableColumn id="2" xr3:uid="{838D649E-4D05-4B63-9F4C-F0F77AD472E0}" name="bday" dataDxfId="20"/>
    <tableColumn id="3" xr3:uid="{174263DC-2115-4B62-8E93-6685E6AA167D}" name="Major"/>
    <tableColumn id="4" xr3:uid="{F159F850-4692-4D69-87CC-10F72CCCFC9E}" name="Gender" dataDxfId="5"/>
    <tableColumn id="5" xr3:uid="{721AA189-5D57-49A6-83C7-8117A3BFB7D2}" name="Athlete" dataDxfId="6"/>
    <tableColumn id="6" xr3:uid="{846F8E99-879E-461E-AEA2-EBA55D5CB968}" name="Height" dataDxfId="19"/>
    <tableColumn id="7" xr3:uid="{B0F6E6A0-3F27-4FBE-9055-3049EB1A4AAE}" name="Weight" dataDxfId="18"/>
    <tableColumn id="8" xr3:uid="{5EB226AF-D942-4F48-9777-43E5345A35CD}" name="Smoking" dataDxfId="17"/>
    <tableColumn id="9" xr3:uid="{BFC84518-26F2-404D-85B9-B2A74B99C4BC}" name="Sprint" dataDxfId="16"/>
    <tableColumn id="10" xr3:uid="{C5EC75C7-B199-4CBF-A73B-63CA02DA4FF1}" name="MileMinDur" dataDxfId="15"/>
    <tableColumn id="11" xr3:uid="{BDCAFF07-BCBE-4552-B085-9E683AB60DE7}" name="English" dataDxfId="14"/>
    <tableColumn id="12" xr3:uid="{A37BFB44-C255-4411-AAAF-342F304317B5}" name="Reading" dataDxfId="13"/>
    <tableColumn id="13" xr3:uid="{30DA0036-89DF-4481-9D0D-215116FBFA22}" name="Math" dataDxfId="12"/>
    <tableColumn id="14" xr3:uid="{DF02D34C-D900-4000-8519-D5AC5187CD8F}" name="Writing" dataDxfId="11"/>
    <tableColumn id="15" xr3:uid="{A7CF9F13-8CFF-4D87-95EA-B1F038D40DEF}" name="State"/>
    <tableColumn id="16" xr3:uid="{29627BFD-9352-4E38-87A8-53D63E292E5B}" name="LiveOnCampus" dataDxfId="10"/>
    <tableColumn id="17" xr3:uid="{83CD0EBC-7113-4222-82F4-A85686984AD7}" name="HowCommute" dataDxfId="9"/>
    <tableColumn id="18" xr3:uid="{FBB928C1-A80A-4BC0-9863-09373DA3FC31}" name="CommuteTime" dataDxfId="8"/>
    <tableColumn id="19" xr3:uid="{3B8EA04C-08FA-4FF9-B221-25EDDA9586DD}" name="SleepTime" dataDxfId="7"/>
    <tableColumn id="20" xr3:uid="{D39CBFD0-6010-470A-A231-14FC04E605D9}" name="StudyTime" dataDxfId="4"/>
    <tableColumn id="21" xr3:uid="{D26EB80E-8DF4-4649-830B-41262C1B3287}" name="Summation" dataDxfId="2">
      <calculatedColumnFormula>SUM(Table1[[#This Row],[English]:[Writing]])</calculatedColumnFormula>
    </tableColumn>
    <tableColumn id="22" xr3:uid="{2967E2D7-5DAE-4685-8F3B-FF86BCE6A7FD}" name="Averge" dataDxfId="3">
      <calculatedColumnFormula>AVERAGE(Table1[[#This Row],[English]:[Math]])</calculatedColumnFormula>
    </tableColumn>
    <tableColumn id="23" xr3:uid="{FAEFD89E-CFF4-49CE-AEF2-C6120ADB3E61}" name="GRADE" dataDxfId="1">
      <calculatedColumnFormula>IF(V2&gt;=75, "A", IF(V2&gt;=65, "B", IF(V2&gt;=45, "C", IF(V2&gt;=30, "D", "F"))))</calculatedColumnFormula>
    </tableColumn>
    <tableColumn id="24" xr3:uid="{6F158416-A79A-4FCB-98C1-72EBBF7FC384}" name="POSITION" dataDxfId="0">
      <calculatedColumnFormula>_xlfn.RANK.EQ(U2, $U$2:$U$436, 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6"/>
  <sheetViews>
    <sheetView tabSelected="1" topLeftCell="N1" workbookViewId="0">
      <selection activeCell="Y1" sqref="Y1"/>
    </sheetView>
  </sheetViews>
  <sheetFormatPr defaultRowHeight="15" x14ac:dyDescent="0.25"/>
  <cols>
    <col min="2" max="2" width="15.85546875" style="7" customWidth="1"/>
    <col min="3" max="3" width="24.7109375" customWidth="1"/>
    <col min="4" max="4" width="9.85546875" style="8" customWidth="1"/>
    <col min="5" max="5" width="9.85546875" customWidth="1"/>
    <col min="6" max="6" width="9.140625" style="8"/>
    <col min="7" max="7" width="11.28515625" style="8" customWidth="1"/>
    <col min="8" max="8" width="10.7109375" style="8" customWidth="1"/>
    <col min="9" max="9" width="12.85546875" style="8" customWidth="1"/>
    <col min="10" max="10" width="14.85546875" style="13" customWidth="1"/>
    <col min="11" max="11" width="12.5703125" style="8" customWidth="1"/>
    <col min="12" max="12" width="13" style="8" customWidth="1"/>
    <col min="13" max="13" width="15.7109375" style="8" customWidth="1"/>
    <col min="14" max="14" width="14.42578125" style="14" customWidth="1"/>
    <col min="15" max="15" width="14.7109375" customWidth="1"/>
    <col min="16" max="16" width="16.28515625" style="8" customWidth="1"/>
    <col min="17" max="17" width="15.85546875" style="8" customWidth="1"/>
    <col min="18" max="18" width="16.28515625" style="8" customWidth="1"/>
    <col min="19" max="19" width="16" style="8" customWidth="1"/>
    <col min="20" max="20" width="21.5703125" style="8" customWidth="1"/>
    <col min="21" max="21" width="15.42578125" style="17" customWidth="1"/>
    <col min="24" max="24" width="9.140625" style="19"/>
  </cols>
  <sheetData>
    <row r="1" spans="1:24" x14ac:dyDescent="0.25">
      <c r="A1" t="s">
        <v>0</v>
      </c>
      <c r="B1" s="7" t="s">
        <v>1</v>
      </c>
      <c r="C1" t="s">
        <v>2</v>
      </c>
      <c r="D1" s="8" t="s">
        <v>3</v>
      </c>
      <c r="E1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3" t="s">
        <v>9</v>
      </c>
      <c r="K1" s="8" t="s">
        <v>10</v>
      </c>
      <c r="L1" s="8" t="s">
        <v>11</v>
      </c>
      <c r="M1" s="8" t="s">
        <v>12</v>
      </c>
      <c r="N1" s="14" t="s">
        <v>13</v>
      </c>
      <c r="O1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7" t="s">
        <v>270</v>
      </c>
      <c r="V1" t="s">
        <v>272</v>
      </c>
      <c r="W1" t="s">
        <v>273</v>
      </c>
      <c r="X1" s="19" t="s">
        <v>274</v>
      </c>
    </row>
    <row r="2" spans="1:24" x14ac:dyDescent="0.25">
      <c r="A2" s="4">
        <v>26034</v>
      </c>
      <c r="B2" s="7">
        <v>33170.255608405692</v>
      </c>
      <c r="C2" t="s">
        <v>224</v>
      </c>
      <c r="D2" s="11">
        <v>1</v>
      </c>
      <c r="E2" s="4">
        <v>1</v>
      </c>
      <c r="F2" s="9">
        <v>66.63</v>
      </c>
      <c r="G2" s="9">
        <v>153.12</v>
      </c>
      <c r="H2" s="11">
        <v>0</v>
      </c>
      <c r="I2" s="10" t="s">
        <v>269</v>
      </c>
      <c r="J2" s="13">
        <v>5.3783183413569904E-3</v>
      </c>
      <c r="K2" s="9">
        <v>89.29</v>
      </c>
      <c r="L2" s="9">
        <v>96.8</v>
      </c>
      <c r="M2" s="9">
        <v>93.78</v>
      </c>
      <c r="N2" s="15">
        <v>88.77</v>
      </c>
      <c r="O2" t="s">
        <v>23</v>
      </c>
      <c r="P2" s="11">
        <v>0</v>
      </c>
      <c r="Q2" s="11">
        <v>3</v>
      </c>
      <c r="R2" s="11">
        <v>22</v>
      </c>
      <c r="S2" s="11">
        <v>7</v>
      </c>
      <c r="T2" s="11">
        <v>10</v>
      </c>
      <c r="U2" s="18">
        <f>SUM(Table1[[#This Row],[English]:[Writing]])</f>
        <v>368.64</v>
      </c>
      <c r="V2" s="4">
        <f>AVERAGE(Table1[[#This Row],[English]:[Math]])</f>
        <v>93.29</v>
      </c>
      <c r="W2" s="4" t="str">
        <f>IF(V2&gt;=75, "A", IF(V2&gt;=65, "B", IF(V2&gt;=45, "C", IF(V2&gt;=30, "D", "F"))))</f>
        <v>A</v>
      </c>
      <c r="X2" s="20">
        <f>_xlfn.RANK.EQ(U2, $U$2:$U$436, 0)</f>
        <v>1</v>
      </c>
    </row>
    <row r="3" spans="1:24" x14ac:dyDescent="0.25">
      <c r="A3" s="4">
        <v>20248</v>
      </c>
      <c r="B3" s="7">
        <v>34335.95371799171</v>
      </c>
      <c r="C3" t="s">
        <v>98</v>
      </c>
      <c r="D3" s="10" t="s">
        <v>269</v>
      </c>
      <c r="E3" s="4">
        <v>0</v>
      </c>
      <c r="F3" s="9">
        <v>61.32</v>
      </c>
      <c r="G3" s="9">
        <v>153.87</v>
      </c>
      <c r="H3" s="11">
        <v>2</v>
      </c>
      <c r="I3" s="12">
        <v>6.4489999999999998</v>
      </c>
      <c r="J3" s="13">
        <v>7.0969160120320299E-3</v>
      </c>
      <c r="K3" s="9">
        <v>88.31</v>
      </c>
      <c r="L3" s="9">
        <v>97.32</v>
      </c>
      <c r="M3" s="9">
        <v>85.07</v>
      </c>
      <c r="N3" s="15">
        <v>88.38</v>
      </c>
      <c r="O3" t="s">
        <v>23</v>
      </c>
      <c r="P3" s="11">
        <v>0</v>
      </c>
      <c r="Q3" s="11">
        <v>3</v>
      </c>
      <c r="R3" s="11">
        <v>30</v>
      </c>
      <c r="S3" s="11">
        <v>5</v>
      </c>
      <c r="T3" s="11">
        <v>6</v>
      </c>
      <c r="U3" s="18">
        <f>SUM(Table1[[#This Row],[English]:[Writing]])</f>
        <v>359.08</v>
      </c>
      <c r="V3" s="4">
        <f>AVERAGE(Table1[[#This Row],[English]:[Math]])</f>
        <v>90.233333333333334</v>
      </c>
      <c r="W3" s="4" t="str">
        <f>IF(V3&gt;=75, "A", IF(V3&gt;=65, "B", IF(V3&gt;=45, "C", IF(V3&gt;=30, "D", "F"))))</f>
        <v>A</v>
      </c>
      <c r="X3" s="20">
        <f>_xlfn.RANK.EQ(U3, $U$2:$U$436, 0)</f>
        <v>2</v>
      </c>
    </row>
    <row r="4" spans="1:24" x14ac:dyDescent="0.25">
      <c r="A4" s="4">
        <v>38631</v>
      </c>
      <c r="B4" s="7">
        <v>34112.88401342438</v>
      </c>
      <c r="C4" t="s">
        <v>269</v>
      </c>
      <c r="D4" s="11">
        <v>0</v>
      </c>
      <c r="E4" s="4">
        <v>1</v>
      </c>
      <c r="F4" s="9">
        <v>68.069999999999993</v>
      </c>
      <c r="G4" s="9">
        <v>190.81</v>
      </c>
      <c r="H4" s="11">
        <v>0</v>
      </c>
      <c r="I4" s="10" t="s">
        <v>269</v>
      </c>
      <c r="J4" s="13">
        <v>4.8271413555654704E-3</v>
      </c>
      <c r="K4" s="9">
        <v>94.67</v>
      </c>
      <c r="L4" s="9">
        <v>94.17</v>
      </c>
      <c r="M4" s="9">
        <v>81.010000000000005</v>
      </c>
      <c r="N4" s="15">
        <v>86.68</v>
      </c>
      <c r="O4" t="s">
        <v>269</v>
      </c>
      <c r="P4" s="11">
        <v>0</v>
      </c>
      <c r="Q4" s="11">
        <v>3</v>
      </c>
      <c r="R4" s="11">
        <v>32</v>
      </c>
      <c r="S4" s="11">
        <v>7</v>
      </c>
      <c r="T4" s="11">
        <v>8</v>
      </c>
      <c r="U4" s="18">
        <f>SUM(Table1[[#This Row],[English]:[Writing]])</f>
        <v>356.53000000000003</v>
      </c>
      <c r="V4" s="4">
        <f>AVERAGE(Table1[[#This Row],[English]:[Math]])</f>
        <v>89.95</v>
      </c>
      <c r="W4" s="4" t="str">
        <f>IF(V4&gt;=75, "A", IF(V4&gt;=65, "B", IF(V4&gt;=45, "C", IF(V4&gt;=30, "D", "F"))))</f>
        <v>A</v>
      </c>
      <c r="X4" s="20">
        <f>_xlfn.RANK.EQ(U4, $U$2:$U$436, 0)</f>
        <v>3</v>
      </c>
    </row>
    <row r="5" spans="1:24" x14ac:dyDescent="0.25">
      <c r="A5" s="4">
        <v>45303</v>
      </c>
      <c r="B5" s="7">
        <v>34397.718339667408</v>
      </c>
      <c r="C5" t="s">
        <v>89</v>
      </c>
      <c r="D5" s="11">
        <v>0</v>
      </c>
      <c r="E5" s="4">
        <v>1</v>
      </c>
      <c r="F5" s="9">
        <v>76.12</v>
      </c>
      <c r="G5" s="10" t="s">
        <v>269</v>
      </c>
      <c r="H5" s="11">
        <v>0</v>
      </c>
      <c r="I5" s="12">
        <v>5.6050000000000004</v>
      </c>
      <c r="J5" s="13" t="s">
        <v>269</v>
      </c>
      <c r="K5" s="9">
        <v>96.42</v>
      </c>
      <c r="L5" s="9">
        <v>99.42</v>
      </c>
      <c r="M5" s="9">
        <v>77.14</v>
      </c>
      <c r="N5" s="15">
        <v>81.3</v>
      </c>
      <c r="O5" t="s">
        <v>20</v>
      </c>
      <c r="P5" s="10" t="s">
        <v>269</v>
      </c>
      <c r="Q5" s="10" t="s">
        <v>269</v>
      </c>
      <c r="R5" s="10" t="s">
        <v>269</v>
      </c>
      <c r="S5" s="11">
        <v>4</v>
      </c>
      <c r="T5" s="11">
        <v>1</v>
      </c>
      <c r="U5" s="18">
        <f>SUM(Table1[[#This Row],[English]:[Writing]])</f>
        <v>354.28000000000003</v>
      </c>
      <c r="V5" s="4">
        <f>AVERAGE(Table1[[#This Row],[English]:[Math]])</f>
        <v>90.993333333333339</v>
      </c>
      <c r="W5" s="4" t="str">
        <f>IF(V5&gt;=75, "A", IF(V5&gt;=65, "B", IF(V5&gt;=45, "C", IF(V5&gt;=30, "D", "F"))))</f>
        <v>A</v>
      </c>
      <c r="X5" s="20">
        <f>_xlfn.RANK.EQ(U5, $U$2:$U$436, 0)</f>
        <v>4</v>
      </c>
    </row>
    <row r="6" spans="1:24" x14ac:dyDescent="0.25">
      <c r="A6" s="4">
        <v>44795</v>
      </c>
      <c r="B6" s="7">
        <v>31844.768890979467</v>
      </c>
      <c r="C6" t="s">
        <v>269</v>
      </c>
      <c r="D6" s="11">
        <v>1</v>
      </c>
      <c r="E6" s="4">
        <v>0</v>
      </c>
      <c r="F6" s="9">
        <v>69.94</v>
      </c>
      <c r="G6" s="9">
        <v>240.42</v>
      </c>
      <c r="H6" s="10" t="s">
        <v>269</v>
      </c>
      <c r="I6" s="12">
        <v>6.5979999999999999</v>
      </c>
      <c r="J6" s="13">
        <v>6.5261188596009503E-3</v>
      </c>
      <c r="K6" s="9">
        <v>93</v>
      </c>
      <c r="L6" s="9">
        <v>83.23</v>
      </c>
      <c r="M6" s="9">
        <v>86.66</v>
      </c>
      <c r="N6" s="15">
        <v>90.94</v>
      </c>
      <c r="O6" t="s">
        <v>269</v>
      </c>
      <c r="P6" s="11">
        <v>1</v>
      </c>
      <c r="Q6" s="10" t="s">
        <v>269</v>
      </c>
      <c r="R6" s="10" t="s">
        <v>269</v>
      </c>
      <c r="S6" s="11">
        <v>5</v>
      </c>
      <c r="T6" s="11">
        <v>5</v>
      </c>
      <c r="U6" s="18">
        <f>SUM(Table1[[#This Row],[English]:[Writing]])</f>
        <v>353.83</v>
      </c>
      <c r="V6" s="4">
        <f>AVERAGE(Table1[[#This Row],[English]:[Math]])</f>
        <v>87.63</v>
      </c>
      <c r="W6" s="4" t="str">
        <f>IF(V6&gt;=75, "A", IF(V6&gt;=65, "B", IF(V6&gt;=45, "C", IF(V6&gt;=30, "D", "F"))))</f>
        <v>A</v>
      </c>
      <c r="X6" s="20">
        <f>_xlfn.RANK.EQ(U6, $U$2:$U$436, 0)</f>
        <v>5</v>
      </c>
    </row>
    <row r="7" spans="1:24" x14ac:dyDescent="0.25">
      <c r="A7" s="4">
        <v>27203</v>
      </c>
      <c r="B7" s="7">
        <v>34250.870138822349</v>
      </c>
      <c r="C7" t="s">
        <v>188</v>
      </c>
      <c r="D7" s="11">
        <v>1</v>
      </c>
      <c r="E7" s="4">
        <v>0</v>
      </c>
      <c r="F7" s="9">
        <v>77.03</v>
      </c>
      <c r="G7" s="9">
        <v>220.63</v>
      </c>
      <c r="H7" s="11">
        <v>0</v>
      </c>
      <c r="I7" s="12">
        <v>7.423</v>
      </c>
      <c r="J7" s="13">
        <v>6.8522224641695603E-3</v>
      </c>
      <c r="K7" s="9">
        <v>89.33</v>
      </c>
      <c r="L7" s="9">
        <v>95.46</v>
      </c>
      <c r="M7" s="9">
        <v>82.45</v>
      </c>
      <c r="N7" s="15">
        <v>86.08</v>
      </c>
      <c r="O7" t="s">
        <v>20</v>
      </c>
      <c r="P7" s="11">
        <v>0</v>
      </c>
      <c r="Q7" s="11">
        <v>2</v>
      </c>
      <c r="R7" s="11">
        <v>8</v>
      </c>
      <c r="S7" s="11">
        <v>4</v>
      </c>
      <c r="T7" s="11">
        <v>12</v>
      </c>
      <c r="U7" s="18">
        <f>SUM(Table1[[#This Row],[English]:[Writing]])</f>
        <v>353.32</v>
      </c>
      <c r="V7" s="4">
        <f>AVERAGE(Table1[[#This Row],[English]:[Math]])</f>
        <v>89.08</v>
      </c>
      <c r="W7" s="4" t="str">
        <f>IF(V7&gt;=75, "A", IF(V7&gt;=65, "B", IF(V7&gt;=45, "C", IF(V7&gt;=30, "D", "F"))))</f>
        <v>A</v>
      </c>
      <c r="X7" s="20">
        <f>_xlfn.RANK.EQ(U7, $U$2:$U$436, 0)</f>
        <v>6</v>
      </c>
    </row>
    <row r="8" spans="1:24" x14ac:dyDescent="0.25">
      <c r="A8" s="4">
        <v>32439</v>
      </c>
      <c r="B8" s="7">
        <v>34551.702900876997</v>
      </c>
      <c r="C8" t="s">
        <v>269</v>
      </c>
      <c r="D8" s="11">
        <v>1</v>
      </c>
      <c r="E8" s="4">
        <v>1</v>
      </c>
      <c r="F8" s="9">
        <v>65.45</v>
      </c>
      <c r="G8" s="9">
        <v>149.18</v>
      </c>
      <c r="H8" s="11">
        <v>0</v>
      </c>
      <c r="I8" s="12">
        <v>5.4720000000000004</v>
      </c>
      <c r="J8" s="13">
        <v>4.8838576554560203E-3</v>
      </c>
      <c r="K8" s="9">
        <v>91.44</v>
      </c>
      <c r="L8" s="9">
        <v>96.56</v>
      </c>
      <c r="M8" s="9">
        <v>76.42</v>
      </c>
      <c r="N8" s="15">
        <v>87.32</v>
      </c>
      <c r="O8" t="s">
        <v>23</v>
      </c>
      <c r="P8" s="11">
        <v>0</v>
      </c>
      <c r="Q8" s="11">
        <v>3</v>
      </c>
      <c r="R8" s="11">
        <v>28</v>
      </c>
      <c r="S8" s="11">
        <v>8</v>
      </c>
      <c r="T8" s="11">
        <v>7</v>
      </c>
      <c r="U8" s="18">
        <f>SUM(Table1[[#This Row],[English]:[Writing]])</f>
        <v>351.74</v>
      </c>
      <c r="V8" s="4">
        <f>AVERAGE(Table1[[#This Row],[English]:[Math]])</f>
        <v>88.14</v>
      </c>
      <c r="W8" s="4" t="str">
        <f>IF(V8&gt;=75, "A", IF(V8&gt;=65, "B", IF(V8&gt;=45, "C", IF(V8&gt;=30, "D", "F"))))</f>
        <v>A</v>
      </c>
      <c r="X8" s="20">
        <f>_xlfn.RANK.EQ(U8, $U$2:$U$436, 0)</f>
        <v>7</v>
      </c>
    </row>
    <row r="9" spans="1:24" x14ac:dyDescent="0.25">
      <c r="A9" s="4">
        <v>40916</v>
      </c>
      <c r="B9" s="7">
        <v>34084.093718984172</v>
      </c>
      <c r="C9" t="s">
        <v>198</v>
      </c>
      <c r="D9" s="11">
        <v>1</v>
      </c>
      <c r="E9" s="4">
        <v>0</v>
      </c>
      <c r="F9" s="9">
        <v>70.5</v>
      </c>
      <c r="G9" s="9">
        <v>275.79000000000002</v>
      </c>
      <c r="H9" s="11">
        <v>0</v>
      </c>
      <c r="I9" s="12">
        <v>7.2759999999999998</v>
      </c>
      <c r="J9" s="13">
        <v>7.4306031881844403E-3</v>
      </c>
      <c r="K9" s="9">
        <v>91.25</v>
      </c>
      <c r="L9" s="9">
        <v>97.69</v>
      </c>
      <c r="M9" s="9">
        <v>77.73</v>
      </c>
      <c r="N9" s="15">
        <v>83.53</v>
      </c>
      <c r="O9" t="s">
        <v>23</v>
      </c>
      <c r="P9" s="11">
        <v>0</v>
      </c>
      <c r="Q9" s="11">
        <v>3</v>
      </c>
      <c r="R9" s="11">
        <v>27</v>
      </c>
      <c r="S9" s="11">
        <v>6</v>
      </c>
      <c r="T9" s="10" t="s">
        <v>269</v>
      </c>
      <c r="U9" s="18">
        <f>SUM(Table1[[#This Row],[English]:[Writing]])</f>
        <v>350.20000000000005</v>
      </c>
      <c r="V9" s="4">
        <f>AVERAGE(Table1[[#This Row],[English]:[Math]])</f>
        <v>88.89</v>
      </c>
      <c r="W9" s="4" t="str">
        <f>IF(V9&gt;=75, "A", IF(V9&gt;=65, "B", IF(V9&gt;=45, "C", IF(V9&gt;=30, "D", "F"))))</f>
        <v>A</v>
      </c>
      <c r="X9" s="20">
        <f>_xlfn.RANK.EQ(U9, $U$2:$U$436, 0)</f>
        <v>8</v>
      </c>
    </row>
    <row r="10" spans="1:24" x14ac:dyDescent="0.25">
      <c r="A10" s="4">
        <v>29363</v>
      </c>
      <c r="B10" s="7">
        <v>34954.714546334457</v>
      </c>
      <c r="C10" t="s">
        <v>269</v>
      </c>
      <c r="D10" s="11">
        <v>1</v>
      </c>
      <c r="E10" s="4">
        <v>0</v>
      </c>
      <c r="F10" s="9">
        <v>66.930000000000007</v>
      </c>
      <c r="G10" s="9">
        <v>218.56</v>
      </c>
      <c r="H10" s="10" t="s">
        <v>269</v>
      </c>
      <c r="I10" s="12">
        <v>6.6150000000000002</v>
      </c>
      <c r="J10" s="13">
        <v>7.9203570621248498E-3</v>
      </c>
      <c r="K10" s="9">
        <v>90.33</v>
      </c>
      <c r="L10" s="9">
        <v>96.79</v>
      </c>
      <c r="M10" s="9">
        <v>69.790000000000006</v>
      </c>
      <c r="N10" s="15">
        <v>93.01</v>
      </c>
      <c r="O10" t="s">
        <v>20</v>
      </c>
      <c r="P10" s="11">
        <v>1</v>
      </c>
      <c r="Q10" s="10" t="s">
        <v>269</v>
      </c>
      <c r="R10" s="10" t="s">
        <v>269</v>
      </c>
      <c r="S10" s="11">
        <v>4</v>
      </c>
      <c r="T10" s="10" t="s">
        <v>269</v>
      </c>
      <c r="U10" s="18">
        <f>SUM(Table1[[#This Row],[English]:[Writing]])</f>
        <v>349.92</v>
      </c>
      <c r="V10" s="4">
        <f>AVERAGE(Table1[[#This Row],[English]:[Math]])</f>
        <v>85.63666666666667</v>
      </c>
      <c r="W10" s="4" t="str">
        <f>IF(V10&gt;=75, "A", IF(V10&gt;=65, "B", IF(V10&gt;=45, "C", IF(V10&gt;=30, "D", "F"))))</f>
        <v>A</v>
      </c>
      <c r="X10" s="20">
        <f>_xlfn.RANK.EQ(U10, $U$2:$U$436, 0)</f>
        <v>9</v>
      </c>
    </row>
    <row r="11" spans="1:24" x14ac:dyDescent="0.25">
      <c r="A11" s="4">
        <v>47122</v>
      </c>
      <c r="B11" s="7">
        <v>33641.75330529036</v>
      </c>
      <c r="C11" t="s">
        <v>269</v>
      </c>
      <c r="D11" s="11">
        <v>1</v>
      </c>
      <c r="E11" s="4">
        <v>0</v>
      </c>
      <c r="F11" s="9">
        <v>62.01</v>
      </c>
      <c r="G11" s="9">
        <v>177.3</v>
      </c>
      <c r="H11" s="11">
        <v>0</v>
      </c>
      <c r="I11" s="12">
        <v>7.1859999999999999</v>
      </c>
      <c r="J11" s="13">
        <v>7.3854269716722596E-3</v>
      </c>
      <c r="K11" s="9">
        <v>77.709999999999994</v>
      </c>
      <c r="L11" s="9">
        <v>99.35</v>
      </c>
      <c r="M11" s="9">
        <v>85.57</v>
      </c>
      <c r="N11" s="15">
        <v>87.08</v>
      </c>
      <c r="O11" t="s">
        <v>20</v>
      </c>
      <c r="P11" s="11">
        <v>0</v>
      </c>
      <c r="Q11" s="11">
        <v>3</v>
      </c>
      <c r="R11" s="11">
        <v>29</v>
      </c>
      <c r="S11" s="11">
        <v>9</v>
      </c>
      <c r="T11" s="11">
        <v>6</v>
      </c>
      <c r="U11" s="18">
        <f>SUM(Table1[[#This Row],[English]:[Writing]])</f>
        <v>349.71</v>
      </c>
      <c r="V11" s="4">
        <f>AVERAGE(Table1[[#This Row],[English]:[Math]])</f>
        <v>87.543333333333337</v>
      </c>
      <c r="W11" s="4" t="str">
        <f>IF(V11&gt;=75, "A", IF(V11&gt;=65, "B", IF(V11&gt;=45, "C", IF(V11&gt;=30, "D", "F"))))</f>
        <v>A</v>
      </c>
      <c r="X11" s="20">
        <f>_xlfn.RANK.EQ(U11, $U$2:$U$436, 0)</f>
        <v>10</v>
      </c>
    </row>
    <row r="12" spans="1:24" x14ac:dyDescent="0.25">
      <c r="A12" s="4">
        <v>31793</v>
      </c>
      <c r="B12" s="7">
        <v>33829.764399830477</v>
      </c>
      <c r="C12" t="s">
        <v>119</v>
      </c>
      <c r="D12" s="11">
        <v>1</v>
      </c>
      <c r="E12" s="4">
        <v>0</v>
      </c>
      <c r="F12" s="9">
        <v>57.84</v>
      </c>
      <c r="G12" s="9">
        <v>155.57</v>
      </c>
      <c r="H12" s="11">
        <v>2</v>
      </c>
      <c r="I12" s="12">
        <v>8.0139999999999993</v>
      </c>
      <c r="J12" s="13">
        <v>7.1121320486741196E-3</v>
      </c>
      <c r="K12" s="9">
        <v>94.74</v>
      </c>
      <c r="L12" s="9">
        <v>96.24</v>
      </c>
      <c r="M12" s="9">
        <v>69.930000000000007</v>
      </c>
      <c r="N12" s="15">
        <v>88.19</v>
      </c>
      <c r="O12" t="s">
        <v>20</v>
      </c>
      <c r="P12" s="11">
        <v>1</v>
      </c>
      <c r="Q12" s="10" t="s">
        <v>269</v>
      </c>
      <c r="R12" s="10" t="s">
        <v>269</v>
      </c>
      <c r="S12" s="11">
        <v>4</v>
      </c>
      <c r="T12" s="11">
        <v>4</v>
      </c>
      <c r="U12" s="18">
        <f>SUM(Table1[[#This Row],[English]:[Writing]])</f>
        <v>349.09999999999997</v>
      </c>
      <c r="V12" s="4">
        <f>AVERAGE(Table1[[#This Row],[English]:[Math]])</f>
        <v>86.969999999999985</v>
      </c>
      <c r="W12" s="4" t="str">
        <f>IF(V12&gt;=75, "A", IF(V12&gt;=65, "B", IF(V12&gt;=45, "C", IF(V12&gt;=30, "D", "F"))))</f>
        <v>A</v>
      </c>
      <c r="X12" s="20">
        <f>_xlfn.RANK.EQ(U12, $U$2:$U$436, 0)</f>
        <v>11</v>
      </c>
    </row>
    <row r="13" spans="1:24" x14ac:dyDescent="0.25">
      <c r="A13" s="4">
        <v>21610</v>
      </c>
      <c r="B13" s="7">
        <v>33589.415742762401</v>
      </c>
      <c r="C13" t="s">
        <v>236</v>
      </c>
      <c r="D13" s="11">
        <v>0</v>
      </c>
      <c r="E13" s="4">
        <v>1</v>
      </c>
      <c r="F13" s="9">
        <v>72.05</v>
      </c>
      <c r="G13" s="9">
        <v>177</v>
      </c>
      <c r="H13" s="11">
        <v>0</v>
      </c>
      <c r="I13" s="12">
        <v>5.1239999999999997</v>
      </c>
      <c r="J13" s="13">
        <v>4.0656206769152997E-3</v>
      </c>
      <c r="K13" s="9">
        <v>94.38</v>
      </c>
      <c r="L13" s="9">
        <v>89.54</v>
      </c>
      <c r="M13" s="9">
        <v>82.12</v>
      </c>
      <c r="N13" s="15">
        <v>82.54</v>
      </c>
      <c r="O13" t="s">
        <v>20</v>
      </c>
      <c r="P13" s="11">
        <v>0</v>
      </c>
      <c r="Q13" s="11">
        <v>3</v>
      </c>
      <c r="R13" s="11">
        <v>28</v>
      </c>
      <c r="S13" s="11">
        <v>3</v>
      </c>
      <c r="T13" s="11">
        <v>12</v>
      </c>
      <c r="U13" s="18">
        <f>SUM(Table1[[#This Row],[English]:[Writing]])</f>
        <v>348.58000000000004</v>
      </c>
      <c r="V13" s="4">
        <f>AVERAGE(Table1[[#This Row],[English]:[Math]])</f>
        <v>88.68</v>
      </c>
      <c r="W13" s="4" t="str">
        <f>IF(V13&gt;=75, "A", IF(V13&gt;=65, "B", IF(V13&gt;=45, "C", IF(V13&gt;=30, "D", "F"))))</f>
        <v>A</v>
      </c>
      <c r="X13" s="20">
        <f>_xlfn.RANK.EQ(U13, $U$2:$U$436, 0)</f>
        <v>12</v>
      </c>
    </row>
    <row r="14" spans="1:24" x14ac:dyDescent="0.25">
      <c r="A14" s="4">
        <v>46752</v>
      </c>
      <c r="B14" s="7">
        <v>33282.323026664082</v>
      </c>
      <c r="C14" t="s">
        <v>36</v>
      </c>
      <c r="D14" s="11">
        <v>1</v>
      </c>
      <c r="E14" s="4">
        <v>0</v>
      </c>
      <c r="F14" s="9">
        <v>61.94</v>
      </c>
      <c r="G14" s="9">
        <v>179.64</v>
      </c>
      <c r="H14" s="11">
        <v>2</v>
      </c>
      <c r="I14" s="12">
        <v>7.0129999999999999</v>
      </c>
      <c r="J14" s="13">
        <v>5.8999057725137704E-3</v>
      </c>
      <c r="K14" s="9">
        <v>99.51</v>
      </c>
      <c r="L14" s="9">
        <v>95.81</v>
      </c>
      <c r="M14" s="9">
        <v>68.91</v>
      </c>
      <c r="N14" s="15">
        <v>84.19</v>
      </c>
      <c r="O14" t="s">
        <v>20</v>
      </c>
      <c r="P14" s="11">
        <v>1</v>
      </c>
      <c r="Q14" s="10" t="s">
        <v>269</v>
      </c>
      <c r="R14" s="10" t="s">
        <v>269</v>
      </c>
      <c r="S14" s="11">
        <v>3</v>
      </c>
      <c r="T14" s="11">
        <v>9</v>
      </c>
      <c r="U14" s="18">
        <f>SUM(Table1[[#This Row],[English]:[Writing]])</f>
        <v>348.42</v>
      </c>
      <c r="V14" s="4">
        <f>AVERAGE(Table1[[#This Row],[English]:[Math]])</f>
        <v>88.076666666666668</v>
      </c>
      <c r="W14" s="4" t="str">
        <f>IF(V14&gt;=75, "A", IF(V14&gt;=65, "B", IF(V14&gt;=45, "C", IF(V14&gt;=30, "D", "F"))))</f>
        <v>A</v>
      </c>
      <c r="X14" s="20">
        <f>_xlfn.RANK.EQ(U14, $U$2:$U$436, 0)</f>
        <v>13</v>
      </c>
    </row>
    <row r="15" spans="1:24" x14ac:dyDescent="0.25">
      <c r="A15" s="4">
        <v>25251</v>
      </c>
      <c r="B15" s="7">
        <v>33180.356702664627</v>
      </c>
      <c r="C15" t="s">
        <v>223</v>
      </c>
      <c r="D15" s="11">
        <v>0</v>
      </c>
      <c r="E15" s="4">
        <v>1</v>
      </c>
      <c r="F15" s="9">
        <v>74.23</v>
      </c>
      <c r="G15" s="10" t="s">
        <v>269</v>
      </c>
      <c r="H15" s="11">
        <v>0</v>
      </c>
      <c r="I15" s="12">
        <v>4.6310000000000002</v>
      </c>
      <c r="J15" s="13">
        <v>4.35342706721313E-3</v>
      </c>
      <c r="K15" s="9">
        <v>93.63</v>
      </c>
      <c r="L15" s="9">
        <v>98.19</v>
      </c>
      <c r="M15" s="9">
        <v>79.650000000000006</v>
      </c>
      <c r="N15" s="15">
        <v>73.97</v>
      </c>
      <c r="O15" t="s">
        <v>20</v>
      </c>
      <c r="P15" s="11">
        <v>1</v>
      </c>
      <c r="Q15" s="10" t="s">
        <v>269</v>
      </c>
      <c r="R15" s="10" t="s">
        <v>269</v>
      </c>
      <c r="S15" s="11">
        <v>4</v>
      </c>
      <c r="T15" s="11">
        <v>4</v>
      </c>
      <c r="U15" s="18">
        <f>SUM(Table1[[#This Row],[English]:[Writing]])</f>
        <v>345.44000000000005</v>
      </c>
      <c r="V15" s="4">
        <f>AVERAGE(Table1[[#This Row],[English]:[Math]])</f>
        <v>90.490000000000009</v>
      </c>
      <c r="W15" s="4" t="str">
        <f>IF(V15&gt;=75, "A", IF(V15&gt;=65, "B", IF(V15&gt;=45, "C", IF(V15&gt;=30, "D", "F"))))</f>
        <v>A</v>
      </c>
      <c r="X15" s="20">
        <f>_xlfn.RANK.EQ(U15, $U$2:$U$436, 0)</f>
        <v>14</v>
      </c>
    </row>
    <row r="16" spans="1:24" x14ac:dyDescent="0.25">
      <c r="A16" s="4">
        <v>26510</v>
      </c>
      <c r="B16" s="7">
        <v>33164.977486433942</v>
      </c>
      <c r="C16" t="s">
        <v>269</v>
      </c>
      <c r="D16" s="11">
        <v>0</v>
      </c>
      <c r="E16" s="4">
        <v>1</v>
      </c>
      <c r="F16" s="9">
        <v>66.56</v>
      </c>
      <c r="G16" s="9">
        <v>196.32</v>
      </c>
      <c r="H16" s="11">
        <v>0</v>
      </c>
      <c r="I16" s="12">
        <v>5.0019999999999998</v>
      </c>
      <c r="J16" s="13">
        <v>5.1639369871115497E-3</v>
      </c>
      <c r="K16" s="9">
        <v>99.56</v>
      </c>
      <c r="L16" s="9">
        <v>85.94</v>
      </c>
      <c r="M16" s="9">
        <v>80.59</v>
      </c>
      <c r="N16" s="15">
        <v>79.12</v>
      </c>
      <c r="O16" t="s">
        <v>20</v>
      </c>
      <c r="P16" s="11">
        <v>0</v>
      </c>
      <c r="Q16" s="11">
        <v>3</v>
      </c>
      <c r="R16" s="11">
        <v>26</v>
      </c>
      <c r="S16" s="11">
        <v>4</v>
      </c>
      <c r="T16" s="11">
        <v>11</v>
      </c>
      <c r="U16" s="18">
        <f>SUM(Table1[[#This Row],[English]:[Writing]])</f>
        <v>345.21000000000004</v>
      </c>
      <c r="V16" s="4">
        <f>AVERAGE(Table1[[#This Row],[English]:[Math]])</f>
        <v>88.696666666666673</v>
      </c>
      <c r="W16" s="4" t="str">
        <f>IF(V16&gt;=75, "A", IF(V16&gt;=65, "B", IF(V16&gt;=45, "C", IF(V16&gt;=30, "D", "F"))))</f>
        <v>A</v>
      </c>
      <c r="X16" s="20">
        <f>_xlfn.RANK.EQ(U16, $U$2:$U$436, 0)</f>
        <v>15</v>
      </c>
    </row>
    <row r="17" spans="1:24" x14ac:dyDescent="0.25">
      <c r="A17" s="4">
        <v>22186</v>
      </c>
      <c r="B17" s="7">
        <v>32852.469349168474</v>
      </c>
      <c r="C17" t="s">
        <v>125</v>
      </c>
      <c r="D17" s="11">
        <v>0</v>
      </c>
      <c r="E17" s="4">
        <v>0</v>
      </c>
      <c r="F17" s="9">
        <v>69.97</v>
      </c>
      <c r="G17" s="9">
        <v>210.45</v>
      </c>
      <c r="H17" s="11">
        <v>1</v>
      </c>
      <c r="I17" s="12">
        <v>8.5489999999999995</v>
      </c>
      <c r="J17" s="13" t="s">
        <v>269</v>
      </c>
      <c r="K17" s="9">
        <v>94.41</v>
      </c>
      <c r="L17" s="9">
        <v>92.48</v>
      </c>
      <c r="M17" s="9">
        <v>73.180000000000007</v>
      </c>
      <c r="N17" s="15">
        <v>84.32</v>
      </c>
      <c r="O17" t="s">
        <v>20</v>
      </c>
      <c r="P17" s="11">
        <v>1</v>
      </c>
      <c r="Q17" s="10" t="s">
        <v>269</v>
      </c>
      <c r="R17" s="10" t="s">
        <v>269</v>
      </c>
      <c r="S17" s="10" t="s">
        <v>269</v>
      </c>
      <c r="T17" s="11">
        <v>9</v>
      </c>
      <c r="U17" s="18">
        <f>SUM(Table1[[#This Row],[English]:[Writing]])</f>
        <v>344.39</v>
      </c>
      <c r="V17" s="4">
        <f>AVERAGE(Table1[[#This Row],[English]:[Math]])</f>
        <v>86.69</v>
      </c>
      <c r="W17" s="4" t="str">
        <f>IF(V17&gt;=75, "A", IF(V17&gt;=65, "B", IF(V17&gt;=45, "C", IF(V17&gt;=30, "D", "F"))))</f>
        <v>A</v>
      </c>
      <c r="X17" s="20">
        <f>_xlfn.RANK.EQ(U17, $U$2:$U$436, 0)</f>
        <v>16</v>
      </c>
    </row>
    <row r="18" spans="1:24" x14ac:dyDescent="0.25">
      <c r="A18" s="4">
        <v>40161</v>
      </c>
      <c r="B18" s="7">
        <v>34822.105589163257</v>
      </c>
      <c r="C18" t="s">
        <v>55</v>
      </c>
      <c r="D18" s="11">
        <v>1</v>
      </c>
      <c r="E18" s="4">
        <v>0</v>
      </c>
      <c r="F18" s="9">
        <v>61.22</v>
      </c>
      <c r="G18" s="9">
        <v>197.51</v>
      </c>
      <c r="H18" s="11">
        <v>0</v>
      </c>
      <c r="I18" s="12">
        <v>7.2960000000000003</v>
      </c>
      <c r="J18" s="13">
        <v>5.2613180545612202E-3</v>
      </c>
      <c r="K18" s="9">
        <v>87.87</v>
      </c>
      <c r="L18" s="9">
        <v>91.89</v>
      </c>
      <c r="M18" s="9">
        <v>77.23</v>
      </c>
      <c r="N18" s="15">
        <v>86.6</v>
      </c>
      <c r="O18" t="s">
        <v>23</v>
      </c>
      <c r="P18" s="11">
        <v>1</v>
      </c>
      <c r="Q18" s="10" t="s">
        <v>269</v>
      </c>
      <c r="R18" s="10" t="s">
        <v>269</v>
      </c>
      <c r="S18" s="11">
        <v>10</v>
      </c>
      <c r="T18" s="11">
        <v>1</v>
      </c>
      <c r="U18" s="18">
        <f>SUM(Table1[[#This Row],[English]:[Writing]])</f>
        <v>343.59000000000003</v>
      </c>
      <c r="V18" s="4">
        <f>AVERAGE(Table1[[#This Row],[English]:[Math]])</f>
        <v>85.663333333333341</v>
      </c>
      <c r="W18" s="4" t="str">
        <f>IF(V18&gt;=75, "A", IF(V18&gt;=65, "B", IF(V18&gt;=45, "C", IF(V18&gt;=30, "D", "F"))))</f>
        <v>A</v>
      </c>
      <c r="X18" s="20">
        <f>_xlfn.RANK.EQ(U18, $U$2:$U$436, 0)</f>
        <v>17</v>
      </c>
    </row>
    <row r="19" spans="1:24" x14ac:dyDescent="0.25">
      <c r="A19" s="4">
        <v>40803</v>
      </c>
      <c r="B19" s="7">
        <v>34083.794324953575</v>
      </c>
      <c r="C19" t="s">
        <v>106</v>
      </c>
      <c r="D19" s="11">
        <v>1</v>
      </c>
      <c r="E19" s="4">
        <v>0</v>
      </c>
      <c r="F19" s="9">
        <v>62.38</v>
      </c>
      <c r="G19" s="9">
        <v>135.52000000000001</v>
      </c>
      <c r="H19" s="11">
        <v>0</v>
      </c>
      <c r="I19" s="12">
        <v>6.5659999999999998</v>
      </c>
      <c r="J19" s="13">
        <v>6.1229638467760602E-3</v>
      </c>
      <c r="K19" s="9">
        <v>94.64</v>
      </c>
      <c r="L19" s="9">
        <v>89.06</v>
      </c>
      <c r="M19" s="9">
        <v>70.44</v>
      </c>
      <c r="N19" s="15">
        <v>88.15</v>
      </c>
      <c r="O19" t="s">
        <v>20</v>
      </c>
      <c r="P19" s="11">
        <v>1</v>
      </c>
      <c r="Q19" s="10" t="s">
        <v>269</v>
      </c>
      <c r="R19" s="10" t="s">
        <v>269</v>
      </c>
      <c r="S19" s="11">
        <v>3</v>
      </c>
      <c r="T19" s="11">
        <v>2</v>
      </c>
      <c r="U19" s="18">
        <f>SUM(Table1[[#This Row],[English]:[Writing]])</f>
        <v>342.28999999999996</v>
      </c>
      <c r="V19" s="4">
        <f>AVERAGE(Table1[[#This Row],[English]:[Math]])</f>
        <v>84.713333333333324</v>
      </c>
      <c r="W19" s="4" t="str">
        <f>IF(V19&gt;=75, "A", IF(V19&gt;=65, "B", IF(V19&gt;=45, "C", IF(V19&gt;=30, "D", "F"))))</f>
        <v>A</v>
      </c>
      <c r="X19" s="20">
        <f>_xlfn.RANK.EQ(U19, $U$2:$U$436, 0)</f>
        <v>18</v>
      </c>
    </row>
    <row r="20" spans="1:24" x14ac:dyDescent="0.25">
      <c r="A20" s="4">
        <v>35023</v>
      </c>
      <c r="B20" s="7">
        <v>34885.208740498645</v>
      </c>
      <c r="C20" t="s">
        <v>269</v>
      </c>
      <c r="D20" s="11">
        <v>1</v>
      </c>
      <c r="E20" s="4">
        <v>0</v>
      </c>
      <c r="F20" s="9">
        <v>62.46</v>
      </c>
      <c r="G20" s="9">
        <v>193.87</v>
      </c>
      <c r="H20" s="11">
        <v>0</v>
      </c>
      <c r="I20" s="10" t="s">
        <v>269</v>
      </c>
      <c r="J20" s="13">
        <v>6.3241328397024704E-3</v>
      </c>
      <c r="K20" s="9">
        <v>94.43</v>
      </c>
      <c r="L20" s="9">
        <v>87.34</v>
      </c>
      <c r="M20" s="9">
        <v>79.930000000000007</v>
      </c>
      <c r="N20" s="15">
        <v>79.63</v>
      </c>
      <c r="O20" t="s">
        <v>23</v>
      </c>
      <c r="P20" s="11">
        <v>1</v>
      </c>
      <c r="Q20" s="10" t="s">
        <v>269</v>
      </c>
      <c r="R20" s="10" t="s">
        <v>269</v>
      </c>
      <c r="S20" s="11">
        <v>6</v>
      </c>
      <c r="T20" s="11">
        <v>19</v>
      </c>
      <c r="U20" s="18">
        <f>SUM(Table1[[#This Row],[English]:[Writing]])</f>
        <v>341.33000000000004</v>
      </c>
      <c r="V20" s="4">
        <f>AVERAGE(Table1[[#This Row],[English]:[Math]])</f>
        <v>87.233333333333348</v>
      </c>
      <c r="W20" s="4" t="str">
        <f>IF(V20&gt;=75, "A", IF(V20&gt;=65, "B", IF(V20&gt;=45, "C", IF(V20&gt;=30, "D", "F"))))</f>
        <v>A</v>
      </c>
      <c r="X20" s="20">
        <f>_xlfn.RANK.EQ(U20, $U$2:$U$436, 0)</f>
        <v>19</v>
      </c>
    </row>
    <row r="21" spans="1:24" x14ac:dyDescent="0.25">
      <c r="A21" s="4">
        <v>38549</v>
      </c>
      <c r="B21" s="7">
        <v>34478.211889268823</v>
      </c>
      <c r="C21" t="s">
        <v>146</v>
      </c>
      <c r="D21" s="11">
        <v>0</v>
      </c>
      <c r="E21" s="4">
        <v>0</v>
      </c>
      <c r="F21" s="9">
        <v>78.55</v>
      </c>
      <c r="G21" s="9">
        <v>164.79</v>
      </c>
      <c r="H21" s="11">
        <v>0</v>
      </c>
      <c r="I21" s="12">
        <v>8.1419999999999995</v>
      </c>
      <c r="J21" s="13">
        <v>5.5380993843914504E-3</v>
      </c>
      <c r="K21" s="9">
        <v>91.2</v>
      </c>
      <c r="L21" s="9">
        <v>89.95</v>
      </c>
      <c r="M21" s="9">
        <v>77.45</v>
      </c>
      <c r="N21" s="15">
        <v>82.24</v>
      </c>
      <c r="O21" t="s">
        <v>269</v>
      </c>
      <c r="P21" s="11">
        <v>0</v>
      </c>
      <c r="Q21" s="11">
        <v>3</v>
      </c>
      <c r="R21" s="11">
        <v>24</v>
      </c>
      <c r="S21" s="11">
        <v>6</v>
      </c>
      <c r="T21" s="11">
        <v>3</v>
      </c>
      <c r="U21" s="18">
        <f>SUM(Table1[[#This Row],[English]:[Writing]])</f>
        <v>340.84000000000003</v>
      </c>
      <c r="V21" s="4">
        <f>AVERAGE(Table1[[#This Row],[English]:[Math]])</f>
        <v>86.2</v>
      </c>
      <c r="W21" s="4" t="str">
        <f>IF(V21&gt;=75, "A", IF(V21&gt;=65, "B", IF(V21&gt;=45, "C", IF(V21&gt;=30, "D", "F"))))</f>
        <v>A</v>
      </c>
      <c r="X21" s="20">
        <f>_xlfn.RANK.EQ(U21, $U$2:$U$436, 0)</f>
        <v>20</v>
      </c>
    </row>
    <row r="22" spans="1:24" x14ac:dyDescent="0.25">
      <c r="A22" s="4">
        <v>36714</v>
      </c>
      <c r="B22" s="7">
        <v>34501.246220618952</v>
      </c>
      <c r="C22" t="s">
        <v>143</v>
      </c>
      <c r="D22" s="11">
        <v>0</v>
      </c>
      <c r="E22" s="4">
        <v>0</v>
      </c>
      <c r="F22" s="9">
        <v>69.930000000000007</v>
      </c>
      <c r="G22" s="9">
        <v>199.78</v>
      </c>
      <c r="H22" s="10" t="s">
        <v>269</v>
      </c>
      <c r="I22" s="12">
        <v>6.9050000000000002</v>
      </c>
      <c r="J22" s="13">
        <v>5.0436467658978397E-3</v>
      </c>
      <c r="K22" s="9">
        <v>95.11</v>
      </c>
      <c r="L22" s="9">
        <v>94.66</v>
      </c>
      <c r="M22" s="9">
        <v>73.25</v>
      </c>
      <c r="N22" s="15">
        <v>77.75</v>
      </c>
      <c r="O22" t="s">
        <v>20</v>
      </c>
      <c r="P22" s="11">
        <v>1</v>
      </c>
      <c r="Q22" s="10" t="s">
        <v>269</v>
      </c>
      <c r="R22" s="10" t="s">
        <v>269</v>
      </c>
      <c r="S22" s="11">
        <v>6</v>
      </c>
      <c r="T22" s="11">
        <v>6</v>
      </c>
      <c r="U22" s="18">
        <f>SUM(Table1[[#This Row],[English]:[Writing]])</f>
        <v>340.77</v>
      </c>
      <c r="V22" s="4">
        <f>AVERAGE(Table1[[#This Row],[English]:[Math]])</f>
        <v>87.673333333333332</v>
      </c>
      <c r="W22" s="4" t="str">
        <f>IF(V22&gt;=75, "A", IF(V22&gt;=65, "B", IF(V22&gt;=45, "C", IF(V22&gt;=30, "D", "F"))))</f>
        <v>A</v>
      </c>
      <c r="X22" s="20">
        <f>_xlfn.RANK.EQ(U22, $U$2:$U$436, 0)</f>
        <v>21</v>
      </c>
    </row>
    <row r="23" spans="1:24" x14ac:dyDescent="0.25">
      <c r="A23" s="4">
        <v>42217</v>
      </c>
      <c r="B23" s="7">
        <v>34431.765395627597</v>
      </c>
      <c r="C23" t="s">
        <v>269</v>
      </c>
      <c r="D23" s="10" t="s">
        <v>269</v>
      </c>
      <c r="E23" s="4">
        <v>1</v>
      </c>
      <c r="F23" s="9">
        <v>70.099999999999994</v>
      </c>
      <c r="G23" s="9">
        <v>186.81</v>
      </c>
      <c r="H23" s="11">
        <v>0</v>
      </c>
      <c r="I23" s="12">
        <v>5.617</v>
      </c>
      <c r="J23" s="13">
        <v>4.7912223525065504E-3</v>
      </c>
      <c r="K23" s="9">
        <v>87.15</v>
      </c>
      <c r="L23" s="9">
        <v>91.86</v>
      </c>
      <c r="M23" s="9">
        <v>70.959999999999994</v>
      </c>
      <c r="N23" s="15">
        <v>89.84</v>
      </c>
      <c r="O23" t="s">
        <v>23</v>
      </c>
      <c r="P23" s="11">
        <v>1</v>
      </c>
      <c r="Q23" s="10" t="s">
        <v>269</v>
      </c>
      <c r="R23" s="10" t="s">
        <v>269</v>
      </c>
      <c r="S23" s="11">
        <v>7</v>
      </c>
      <c r="T23" s="11">
        <v>4</v>
      </c>
      <c r="U23" s="18">
        <f>SUM(Table1[[#This Row],[English]:[Writing]])</f>
        <v>339.80999999999995</v>
      </c>
      <c r="V23" s="4">
        <f>AVERAGE(Table1[[#This Row],[English]:[Math]])</f>
        <v>83.323333333333323</v>
      </c>
      <c r="W23" s="4" t="str">
        <f>IF(V23&gt;=75, "A", IF(V23&gt;=65, "B", IF(V23&gt;=45, "C", IF(V23&gt;=30, "D", "F"))))</f>
        <v>A</v>
      </c>
      <c r="X23" s="20">
        <f>_xlfn.RANK.EQ(U23, $U$2:$U$436, 0)</f>
        <v>22</v>
      </c>
    </row>
    <row r="24" spans="1:24" x14ac:dyDescent="0.25">
      <c r="A24" s="4">
        <v>42783</v>
      </c>
      <c r="B24" s="7">
        <v>34427.06686280085</v>
      </c>
      <c r="C24" t="s">
        <v>148</v>
      </c>
      <c r="D24" s="11">
        <v>0</v>
      </c>
      <c r="E24" s="4">
        <v>0</v>
      </c>
      <c r="F24" s="9">
        <v>61.66</v>
      </c>
      <c r="G24" s="9">
        <v>181.77</v>
      </c>
      <c r="H24" s="11">
        <v>2</v>
      </c>
      <c r="I24" s="12">
        <v>7.3319999999999999</v>
      </c>
      <c r="J24" s="13">
        <v>4.7758087660005203E-3</v>
      </c>
      <c r="K24" s="9">
        <v>87.71</v>
      </c>
      <c r="L24" s="9">
        <v>91.03</v>
      </c>
      <c r="M24" s="9">
        <v>76.42</v>
      </c>
      <c r="N24" s="15">
        <v>84.27</v>
      </c>
      <c r="O24" t="s">
        <v>20</v>
      </c>
      <c r="P24" s="11">
        <v>0</v>
      </c>
      <c r="Q24" s="11">
        <v>3</v>
      </c>
      <c r="R24" s="11">
        <v>28</v>
      </c>
      <c r="S24" s="11">
        <v>7</v>
      </c>
      <c r="T24" s="11">
        <v>2</v>
      </c>
      <c r="U24" s="18">
        <f>SUM(Table1[[#This Row],[English]:[Writing]])</f>
        <v>339.43</v>
      </c>
      <c r="V24" s="4">
        <f>AVERAGE(Table1[[#This Row],[English]:[Math]])</f>
        <v>85.053333333333342</v>
      </c>
      <c r="W24" s="4" t="str">
        <f>IF(V24&gt;=75, "A", IF(V24&gt;=65, "B", IF(V24&gt;=45, "C", IF(V24&gt;=30, "D", "F"))))</f>
        <v>A</v>
      </c>
      <c r="X24" s="20">
        <f>_xlfn.RANK.EQ(U24, $U$2:$U$436, 0)</f>
        <v>23</v>
      </c>
    </row>
    <row r="25" spans="1:24" x14ac:dyDescent="0.25">
      <c r="A25" s="4">
        <v>20389</v>
      </c>
      <c r="B25" s="7">
        <v>34699.283326670062</v>
      </c>
      <c r="C25" t="s">
        <v>269</v>
      </c>
      <c r="D25" s="11">
        <v>0</v>
      </c>
      <c r="E25" s="4">
        <v>0</v>
      </c>
      <c r="F25" s="9">
        <v>70.680000000000007</v>
      </c>
      <c r="G25" s="9">
        <v>198.52</v>
      </c>
      <c r="H25" s="11">
        <v>0</v>
      </c>
      <c r="I25" s="10" t="s">
        <v>269</v>
      </c>
      <c r="J25" s="13">
        <v>4.8723031605696996E-3</v>
      </c>
      <c r="K25" s="9">
        <v>96.73</v>
      </c>
      <c r="L25" s="9">
        <v>86.88</v>
      </c>
      <c r="M25" s="9">
        <v>71.2</v>
      </c>
      <c r="N25" s="15">
        <v>84.24</v>
      </c>
      <c r="O25" t="s">
        <v>20</v>
      </c>
      <c r="P25" s="10" t="s">
        <v>269</v>
      </c>
      <c r="Q25" s="10" t="s">
        <v>269</v>
      </c>
      <c r="R25" s="10" t="s">
        <v>269</v>
      </c>
      <c r="S25" s="11">
        <v>8</v>
      </c>
      <c r="T25" s="11">
        <v>7</v>
      </c>
      <c r="U25" s="18">
        <f>SUM(Table1[[#This Row],[English]:[Writing]])</f>
        <v>339.05</v>
      </c>
      <c r="V25" s="4">
        <f>AVERAGE(Table1[[#This Row],[English]:[Math]])</f>
        <v>84.936666666666667</v>
      </c>
      <c r="W25" s="4" t="str">
        <f>IF(V25&gt;=75, "A", IF(V25&gt;=65, "B", IF(V25&gt;=45, "C", IF(V25&gt;=30, "D", "F"))))</f>
        <v>A</v>
      </c>
      <c r="X25" s="20">
        <f>_xlfn.RANK.EQ(U25, $U$2:$U$436, 0)</f>
        <v>24</v>
      </c>
    </row>
    <row r="26" spans="1:24" x14ac:dyDescent="0.25">
      <c r="A26" s="4">
        <v>44413</v>
      </c>
      <c r="B26" s="7">
        <v>34770.778682505712</v>
      </c>
      <c r="C26" t="s">
        <v>61</v>
      </c>
      <c r="D26" s="11">
        <v>1</v>
      </c>
      <c r="E26" s="4">
        <v>0</v>
      </c>
      <c r="F26" s="9">
        <v>69.430000000000007</v>
      </c>
      <c r="G26" s="9">
        <v>207.72</v>
      </c>
      <c r="H26" s="11">
        <v>0</v>
      </c>
      <c r="I26" s="12">
        <v>8.157</v>
      </c>
      <c r="J26" s="13">
        <v>8.8036645826862804E-3</v>
      </c>
      <c r="K26" s="9">
        <v>86.85</v>
      </c>
      <c r="L26" s="9">
        <v>91.25</v>
      </c>
      <c r="M26" s="9">
        <v>76.930000000000007</v>
      </c>
      <c r="N26" s="15">
        <v>84.01</v>
      </c>
      <c r="O26" t="s">
        <v>20</v>
      </c>
      <c r="P26" s="11">
        <v>0</v>
      </c>
      <c r="Q26" s="11">
        <v>3</v>
      </c>
      <c r="R26" s="11">
        <v>30</v>
      </c>
      <c r="S26" s="11">
        <v>5</v>
      </c>
      <c r="T26" s="11">
        <v>9</v>
      </c>
      <c r="U26" s="18">
        <f>SUM(Table1[[#This Row],[English]:[Writing]])</f>
        <v>339.04</v>
      </c>
      <c r="V26" s="4">
        <f>AVERAGE(Table1[[#This Row],[English]:[Math]])</f>
        <v>85.01</v>
      </c>
      <c r="W26" s="4" t="str">
        <f>IF(V26&gt;=75, "A", IF(V26&gt;=65, "B", IF(V26&gt;=45, "C", IF(V26&gt;=30, "D", "F"))))</f>
        <v>A</v>
      </c>
      <c r="X26" s="20">
        <f>_xlfn.RANK.EQ(U26, $U$2:$U$436, 0)</f>
        <v>25</v>
      </c>
    </row>
    <row r="27" spans="1:24" x14ac:dyDescent="0.25">
      <c r="A27" s="4">
        <v>26435</v>
      </c>
      <c r="B27" s="7">
        <v>34625.06456619082</v>
      </c>
      <c r="C27" t="s">
        <v>269</v>
      </c>
      <c r="D27" s="11">
        <v>1</v>
      </c>
      <c r="E27" s="4">
        <v>0</v>
      </c>
      <c r="F27" s="9">
        <v>58.18</v>
      </c>
      <c r="G27" s="9">
        <v>162.44999999999999</v>
      </c>
      <c r="H27" s="11">
        <v>2</v>
      </c>
      <c r="I27" s="12">
        <v>5.5129999999999999</v>
      </c>
      <c r="J27" s="13">
        <v>5.02012398643043E-3</v>
      </c>
      <c r="K27" s="9">
        <v>77.97</v>
      </c>
      <c r="L27" s="9">
        <v>89.03</v>
      </c>
      <c r="M27" s="9">
        <v>79.61</v>
      </c>
      <c r="N27" s="15">
        <v>92.3</v>
      </c>
      <c r="O27" t="s">
        <v>20</v>
      </c>
      <c r="P27" s="11">
        <v>1</v>
      </c>
      <c r="Q27" s="10" t="s">
        <v>269</v>
      </c>
      <c r="R27" s="10" t="s">
        <v>269</v>
      </c>
      <c r="S27" s="11">
        <v>3</v>
      </c>
      <c r="T27" s="11">
        <v>5</v>
      </c>
      <c r="U27" s="18">
        <f>SUM(Table1[[#This Row],[English]:[Writing]])</f>
        <v>338.91</v>
      </c>
      <c r="V27" s="4">
        <f>AVERAGE(Table1[[#This Row],[English]:[Math]])</f>
        <v>82.203333333333333</v>
      </c>
      <c r="W27" s="4" t="str">
        <f>IF(V27&gt;=75, "A", IF(V27&gt;=65, "B", IF(V27&gt;=45, "C", IF(V27&gt;=30, "D", "F"))))</f>
        <v>A</v>
      </c>
      <c r="X27" s="20">
        <f>_xlfn.RANK.EQ(U27, $U$2:$U$436, 0)</f>
        <v>26</v>
      </c>
    </row>
    <row r="28" spans="1:24" x14ac:dyDescent="0.25">
      <c r="A28" s="4">
        <v>31419</v>
      </c>
      <c r="B28" s="7">
        <v>33105.830777022064</v>
      </c>
      <c r="C28" t="s">
        <v>269</v>
      </c>
      <c r="D28" s="11">
        <v>0</v>
      </c>
      <c r="E28" s="4">
        <v>0</v>
      </c>
      <c r="F28" s="9">
        <v>61.1</v>
      </c>
      <c r="G28" s="9">
        <v>166.91</v>
      </c>
      <c r="H28" s="11">
        <v>0</v>
      </c>
      <c r="I28" s="12">
        <v>6.6139999999999999</v>
      </c>
      <c r="J28" s="13">
        <v>4.6210674847573796E-3</v>
      </c>
      <c r="K28" s="9">
        <v>95.81</v>
      </c>
      <c r="L28" s="9">
        <v>95.42</v>
      </c>
      <c r="M28" s="9">
        <v>74.81</v>
      </c>
      <c r="N28" s="15">
        <v>72.48</v>
      </c>
      <c r="O28" t="s">
        <v>20</v>
      </c>
      <c r="P28" s="11">
        <v>0</v>
      </c>
      <c r="Q28" s="11">
        <v>3</v>
      </c>
      <c r="R28" s="11">
        <v>33</v>
      </c>
      <c r="S28" s="11">
        <v>1</v>
      </c>
      <c r="T28" s="11">
        <v>3</v>
      </c>
      <c r="U28" s="18">
        <f>SUM(Table1[[#This Row],[English]:[Writing]])</f>
        <v>338.52000000000004</v>
      </c>
      <c r="V28" s="4">
        <f>AVERAGE(Table1[[#This Row],[English]:[Math]])</f>
        <v>88.68</v>
      </c>
      <c r="W28" s="4" t="str">
        <f>IF(V28&gt;=75, "A", IF(V28&gt;=65, "B", IF(V28&gt;=45, "C", IF(V28&gt;=30, "D", "F"))))</f>
        <v>A</v>
      </c>
      <c r="X28" s="20">
        <f>_xlfn.RANK.EQ(U28, $U$2:$U$436, 0)</f>
        <v>27</v>
      </c>
    </row>
    <row r="29" spans="1:24" x14ac:dyDescent="0.25">
      <c r="A29" s="4">
        <v>22567</v>
      </c>
      <c r="B29" s="7">
        <v>34672.608221360708</v>
      </c>
      <c r="C29" t="s">
        <v>70</v>
      </c>
      <c r="D29" s="11">
        <v>1</v>
      </c>
      <c r="E29" s="4">
        <v>1</v>
      </c>
      <c r="F29" s="9">
        <v>64.430000000000007</v>
      </c>
      <c r="G29" s="9">
        <v>194.01</v>
      </c>
      <c r="H29" s="11">
        <v>0</v>
      </c>
      <c r="I29" s="12">
        <v>4.819</v>
      </c>
      <c r="J29" s="13">
        <v>3.9125108297696099E-3</v>
      </c>
      <c r="K29" s="9">
        <v>80.069999999999993</v>
      </c>
      <c r="L29" s="9">
        <v>103.62</v>
      </c>
      <c r="M29" s="9">
        <v>79.17</v>
      </c>
      <c r="N29" s="15">
        <v>75.56</v>
      </c>
      <c r="O29" t="s">
        <v>20</v>
      </c>
      <c r="P29" s="11">
        <v>1</v>
      </c>
      <c r="Q29" s="10" t="s">
        <v>269</v>
      </c>
      <c r="R29" s="10" t="s">
        <v>269</v>
      </c>
      <c r="S29" s="11">
        <v>7</v>
      </c>
      <c r="T29" s="10" t="s">
        <v>269</v>
      </c>
      <c r="U29" s="18">
        <f>SUM(Table1[[#This Row],[English]:[Writing]])</f>
        <v>338.42</v>
      </c>
      <c r="V29" s="4">
        <f>AVERAGE(Table1[[#This Row],[English]:[Math]])</f>
        <v>87.62</v>
      </c>
      <c r="W29" s="4" t="str">
        <f>IF(V29&gt;=75, "A", IF(V29&gt;=65, "B", IF(V29&gt;=45, "C", IF(V29&gt;=30, "D", "F"))))</f>
        <v>A</v>
      </c>
      <c r="X29" s="20">
        <f>_xlfn.RANK.EQ(U29, $U$2:$U$436, 0)</f>
        <v>28</v>
      </c>
    </row>
    <row r="30" spans="1:24" x14ac:dyDescent="0.25">
      <c r="A30" s="4">
        <v>43973</v>
      </c>
      <c r="B30" s="7">
        <v>34410.352540237131</v>
      </c>
      <c r="C30" t="s">
        <v>151</v>
      </c>
      <c r="D30" s="11">
        <v>1</v>
      </c>
      <c r="E30" s="4">
        <v>0</v>
      </c>
      <c r="F30" s="9">
        <v>74.099999999999994</v>
      </c>
      <c r="G30" s="9">
        <v>212.69</v>
      </c>
      <c r="H30" s="11">
        <v>2</v>
      </c>
      <c r="I30" s="12">
        <v>8.4290000000000003</v>
      </c>
      <c r="J30" s="13">
        <v>7.4570867993930898E-3</v>
      </c>
      <c r="K30" s="9">
        <v>80.53</v>
      </c>
      <c r="L30" s="9">
        <v>94.46</v>
      </c>
      <c r="M30" s="9">
        <v>76.73</v>
      </c>
      <c r="N30" s="15">
        <v>86.66</v>
      </c>
      <c r="O30" t="s">
        <v>269</v>
      </c>
      <c r="P30" s="11">
        <v>1</v>
      </c>
      <c r="Q30" s="10" t="s">
        <v>269</v>
      </c>
      <c r="R30" s="10" t="s">
        <v>269</v>
      </c>
      <c r="S30" s="11">
        <v>12</v>
      </c>
      <c r="T30" s="11">
        <v>3</v>
      </c>
      <c r="U30" s="18">
        <f>SUM(Table1[[#This Row],[English]:[Writing]])</f>
        <v>338.38</v>
      </c>
      <c r="V30" s="4">
        <f>AVERAGE(Table1[[#This Row],[English]:[Math]])</f>
        <v>83.90666666666668</v>
      </c>
      <c r="W30" s="4" t="str">
        <f>IF(V30&gt;=75, "A", IF(V30&gt;=65, "B", IF(V30&gt;=45, "C", IF(V30&gt;=30, "D", "F"))))</f>
        <v>A</v>
      </c>
      <c r="X30" s="20">
        <f>_xlfn.RANK.EQ(U30, $U$2:$U$436, 0)</f>
        <v>29</v>
      </c>
    </row>
    <row r="31" spans="1:24" x14ac:dyDescent="0.25">
      <c r="A31" s="4">
        <v>21421</v>
      </c>
      <c r="B31" s="7">
        <v>33591.587014594807</v>
      </c>
      <c r="C31" t="s">
        <v>235</v>
      </c>
      <c r="D31" s="11">
        <v>1</v>
      </c>
      <c r="E31" s="4">
        <v>1</v>
      </c>
      <c r="F31" s="9">
        <v>63.38</v>
      </c>
      <c r="G31" s="10" t="s">
        <v>269</v>
      </c>
      <c r="H31" s="11">
        <v>0</v>
      </c>
      <c r="I31" s="12">
        <v>5.08</v>
      </c>
      <c r="J31" s="13">
        <v>5.17228273508005E-3</v>
      </c>
      <c r="K31" s="9">
        <v>85.87</v>
      </c>
      <c r="L31" s="9">
        <v>95.07</v>
      </c>
      <c r="M31" s="9">
        <v>72.42</v>
      </c>
      <c r="N31" s="15">
        <v>84.3</v>
      </c>
      <c r="O31" t="s">
        <v>20</v>
      </c>
      <c r="P31" s="11">
        <v>0</v>
      </c>
      <c r="Q31" s="11">
        <v>2</v>
      </c>
      <c r="R31" s="11">
        <v>10</v>
      </c>
      <c r="S31" s="11">
        <v>4</v>
      </c>
      <c r="T31" s="11">
        <v>8</v>
      </c>
      <c r="U31" s="18">
        <f>SUM(Table1[[#This Row],[English]:[Writing]])</f>
        <v>337.66</v>
      </c>
      <c r="V31" s="4">
        <f>AVERAGE(Table1[[#This Row],[English]:[Math]])</f>
        <v>84.453333333333333</v>
      </c>
      <c r="W31" s="4" t="str">
        <f>IF(V31&gt;=75, "A", IF(V31&gt;=65, "B", IF(V31&gt;=45, "C", IF(V31&gt;=30, "D", "F"))))</f>
        <v>A</v>
      </c>
      <c r="X31" s="20">
        <f>_xlfn.RANK.EQ(U31, $U$2:$U$436, 0)</f>
        <v>30</v>
      </c>
    </row>
    <row r="32" spans="1:24" x14ac:dyDescent="0.25">
      <c r="A32" s="4">
        <v>42791</v>
      </c>
      <c r="B32" s="7">
        <v>34425.039962703588</v>
      </c>
      <c r="C32" t="s">
        <v>150</v>
      </c>
      <c r="D32" s="11">
        <v>1</v>
      </c>
      <c r="E32" s="4">
        <v>0</v>
      </c>
      <c r="F32" s="9">
        <v>63.52</v>
      </c>
      <c r="G32" s="9">
        <v>180.09</v>
      </c>
      <c r="H32" s="11">
        <v>0</v>
      </c>
      <c r="I32" s="12">
        <v>9.2409999999999997</v>
      </c>
      <c r="J32" s="13">
        <v>7.9215095626313497E-3</v>
      </c>
      <c r="K32" s="9">
        <v>85.62</v>
      </c>
      <c r="L32" s="9">
        <v>82.48</v>
      </c>
      <c r="M32" s="9">
        <v>82.4</v>
      </c>
      <c r="N32" s="15">
        <v>87.1</v>
      </c>
      <c r="O32" t="s">
        <v>20</v>
      </c>
      <c r="P32" s="11">
        <v>1</v>
      </c>
      <c r="Q32" s="10" t="s">
        <v>269</v>
      </c>
      <c r="R32" s="10" t="s">
        <v>269</v>
      </c>
      <c r="S32" s="11">
        <v>10</v>
      </c>
      <c r="T32" s="11">
        <v>5</v>
      </c>
      <c r="U32" s="18">
        <f>SUM(Table1[[#This Row],[English]:[Writing]])</f>
        <v>337.6</v>
      </c>
      <c r="V32" s="4">
        <f>AVERAGE(Table1[[#This Row],[English]:[Math]])</f>
        <v>83.500000000000014</v>
      </c>
      <c r="W32" s="4" t="str">
        <f>IF(V32&gt;=75, "A", IF(V32&gt;=65, "B", IF(V32&gt;=45, "C", IF(V32&gt;=30, "D", "F"))))</f>
        <v>A</v>
      </c>
      <c r="X32" s="20">
        <f>_xlfn.RANK.EQ(U32, $U$2:$U$436, 0)</f>
        <v>31</v>
      </c>
    </row>
    <row r="33" spans="1:24" x14ac:dyDescent="0.25">
      <c r="A33" s="4">
        <v>26771</v>
      </c>
      <c r="B33" s="7">
        <v>33526.317680649692</v>
      </c>
      <c r="C33" t="s">
        <v>217</v>
      </c>
      <c r="D33" s="11">
        <v>1</v>
      </c>
      <c r="E33" s="4">
        <v>1</v>
      </c>
      <c r="F33" s="9">
        <v>68.09</v>
      </c>
      <c r="G33" s="9">
        <v>124.09</v>
      </c>
      <c r="H33" s="11">
        <v>1</v>
      </c>
      <c r="I33" s="12">
        <v>6.641</v>
      </c>
      <c r="J33" s="13">
        <v>6.0310619969840698E-3</v>
      </c>
      <c r="K33" s="9">
        <v>92.2</v>
      </c>
      <c r="L33" s="9">
        <v>83.69</v>
      </c>
      <c r="M33" s="9">
        <v>69.349999999999994</v>
      </c>
      <c r="N33" s="15">
        <v>91.78</v>
      </c>
      <c r="O33" t="s">
        <v>20</v>
      </c>
      <c r="P33" s="11">
        <v>0</v>
      </c>
      <c r="Q33" s="11">
        <v>3</v>
      </c>
      <c r="R33" s="11">
        <v>24</v>
      </c>
      <c r="S33" s="11">
        <v>4</v>
      </c>
      <c r="T33" s="10" t="s">
        <v>269</v>
      </c>
      <c r="U33" s="18">
        <f>SUM(Table1[[#This Row],[English]:[Writing]])</f>
        <v>337.02</v>
      </c>
      <c r="V33" s="4">
        <f>AVERAGE(Table1[[#This Row],[English]:[Math]])</f>
        <v>81.746666666666655</v>
      </c>
      <c r="W33" s="4" t="str">
        <f>IF(V33&gt;=75, "A", IF(V33&gt;=65, "B", IF(V33&gt;=45, "C", IF(V33&gt;=30, "D", "F"))))</f>
        <v>A</v>
      </c>
      <c r="X33" s="20">
        <f>_xlfn.RANK.EQ(U33, $U$2:$U$436, 0)</f>
        <v>32</v>
      </c>
    </row>
    <row r="34" spans="1:24" x14ac:dyDescent="0.25">
      <c r="A34" s="4">
        <v>20531</v>
      </c>
      <c r="B34" s="7">
        <v>34697.555496309644</v>
      </c>
      <c r="C34" t="s">
        <v>269</v>
      </c>
      <c r="D34" s="11">
        <v>0</v>
      </c>
      <c r="E34" s="4">
        <v>1</v>
      </c>
      <c r="F34" s="10" t="s">
        <v>269</v>
      </c>
      <c r="G34" s="9">
        <v>261.58999999999997</v>
      </c>
      <c r="H34" s="11">
        <v>0</v>
      </c>
      <c r="I34" s="12">
        <v>4.5030000000000001</v>
      </c>
      <c r="J34" s="13" t="s">
        <v>269</v>
      </c>
      <c r="K34" s="9">
        <v>93.69</v>
      </c>
      <c r="L34" s="9">
        <v>87.7</v>
      </c>
      <c r="M34" s="9">
        <v>76.349999999999994</v>
      </c>
      <c r="N34" s="15">
        <v>79.08</v>
      </c>
      <c r="O34" t="s">
        <v>20</v>
      </c>
      <c r="P34" s="11">
        <v>1</v>
      </c>
      <c r="Q34" s="10" t="s">
        <v>269</v>
      </c>
      <c r="R34" s="10" t="s">
        <v>269</v>
      </c>
      <c r="S34" s="11">
        <v>4</v>
      </c>
      <c r="T34" s="11">
        <v>1</v>
      </c>
      <c r="U34" s="18">
        <f>SUM(Table1[[#This Row],[English]:[Writing]])</f>
        <v>336.82</v>
      </c>
      <c r="V34" s="4">
        <f>AVERAGE(Table1[[#This Row],[English]:[Math]])</f>
        <v>85.913333333333341</v>
      </c>
      <c r="W34" s="4" t="str">
        <f>IF(V34&gt;=75, "A", IF(V34&gt;=65, "B", IF(V34&gt;=45, "C", IF(V34&gt;=30, "D", "F"))))</f>
        <v>A</v>
      </c>
      <c r="X34" s="20">
        <f>_xlfn.RANK.EQ(U34, $U$2:$U$436, 0)</f>
        <v>33</v>
      </c>
    </row>
    <row r="35" spans="1:24" x14ac:dyDescent="0.25">
      <c r="A35" s="4">
        <v>37310</v>
      </c>
      <c r="B35" s="7">
        <v>32667.365494914586</v>
      </c>
      <c r="C35" t="s">
        <v>230</v>
      </c>
      <c r="D35" s="11">
        <v>1</v>
      </c>
      <c r="E35" s="4">
        <v>1</v>
      </c>
      <c r="F35" s="9">
        <v>65.75</v>
      </c>
      <c r="G35" s="9">
        <v>169.13</v>
      </c>
      <c r="H35" s="11">
        <v>1</v>
      </c>
      <c r="I35" s="12">
        <v>4.8890000000000002</v>
      </c>
      <c r="J35" s="13">
        <v>4.6224865524247304E-3</v>
      </c>
      <c r="K35" s="9">
        <v>90.76</v>
      </c>
      <c r="L35" s="9">
        <v>93.96</v>
      </c>
      <c r="M35" s="9">
        <v>69.55</v>
      </c>
      <c r="N35" s="15">
        <v>82.52</v>
      </c>
      <c r="O35" t="s">
        <v>20</v>
      </c>
      <c r="P35" s="11">
        <v>1</v>
      </c>
      <c r="Q35" s="10" t="s">
        <v>269</v>
      </c>
      <c r="R35" s="10" t="s">
        <v>269</v>
      </c>
      <c r="S35" s="10" t="s">
        <v>269</v>
      </c>
      <c r="T35" s="11">
        <v>12</v>
      </c>
      <c r="U35" s="18">
        <f>SUM(Table1[[#This Row],[English]:[Writing]])</f>
        <v>336.78999999999996</v>
      </c>
      <c r="V35" s="4">
        <f>AVERAGE(Table1[[#This Row],[English]:[Math]])</f>
        <v>84.756666666666661</v>
      </c>
      <c r="W35" s="4" t="str">
        <f>IF(V35&gt;=75, "A", IF(V35&gt;=65, "B", IF(V35&gt;=45, "C", IF(V35&gt;=30, "D", "F"))))</f>
        <v>A</v>
      </c>
      <c r="X35" s="20">
        <f>_xlfn.RANK.EQ(U35, $U$2:$U$436, 0)</f>
        <v>34</v>
      </c>
    </row>
    <row r="36" spans="1:24" x14ac:dyDescent="0.25">
      <c r="A36" s="4">
        <v>36657</v>
      </c>
      <c r="B36" s="7">
        <v>34135.233172197586</v>
      </c>
      <c r="C36" t="s">
        <v>193</v>
      </c>
      <c r="D36" s="11">
        <v>1</v>
      </c>
      <c r="E36" s="4">
        <v>0</v>
      </c>
      <c r="F36" s="9">
        <v>70.709999999999994</v>
      </c>
      <c r="G36" s="9">
        <v>169.66</v>
      </c>
      <c r="H36" s="11">
        <v>2</v>
      </c>
      <c r="I36" s="12">
        <v>8.2319999999999993</v>
      </c>
      <c r="J36" s="13">
        <v>7.73102317152175E-3</v>
      </c>
      <c r="K36" s="9">
        <v>91.91</v>
      </c>
      <c r="L36" s="9">
        <v>91.58</v>
      </c>
      <c r="M36" s="9">
        <v>67.08</v>
      </c>
      <c r="N36" s="15">
        <v>85.88</v>
      </c>
      <c r="O36" t="s">
        <v>20</v>
      </c>
      <c r="P36" s="11">
        <v>0</v>
      </c>
      <c r="Q36" s="11">
        <v>3</v>
      </c>
      <c r="R36" s="11">
        <v>28</v>
      </c>
      <c r="S36" s="11">
        <v>3</v>
      </c>
      <c r="T36" s="11">
        <v>9</v>
      </c>
      <c r="U36" s="18">
        <f>SUM(Table1[[#This Row],[English]:[Writing]])</f>
        <v>336.45</v>
      </c>
      <c r="V36" s="4">
        <f>AVERAGE(Table1[[#This Row],[English]:[Math]])</f>
        <v>83.523333333333326</v>
      </c>
      <c r="W36" s="4" t="str">
        <f>IF(V36&gt;=75, "A", IF(V36&gt;=65, "B", IF(V36&gt;=45, "C", IF(V36&gt;=30, "D", "F"))))</f>
        <v>A</v>
      </c>
      <c r="X36" s="20">
        <f>_xlfn.RANK.EQ(U36, $U$2:$U$436, 0)</f>
        <v>35</v>
      </c>
    </row>
    <row r="37" spans="1:24" x14ac:dyDescent="0.25">
      <c r="A37" s="4">
        <v>46857</v>
      </c>
      <c r="B37" s="7">
        <v>32917.588381092988</v>
      </c>
      <c r="C37" t="s">
        <v>269</v>
      </c>
      <c r="D37" s="11">
        <v>0</v>
      </c>
      <c r="E37" s="4">
        <v>0</v>
      </c>
      <c r="F37" s="9">
        <v>74.34</v>
      </c>
      <c r="G37" s="9">
        <v>300.24</v>
      </c>
      <c r="H37" s="11">
        <v>0</v>
      </c>
      <c r="I37" s="12">
        <v>6.2839999999999998</v>
      </c>
      <c r="J37" s="13" t="s">
        <v>269</v>
      </c>
      <c r="K37" s="9">
        <v>93.34</v>
      </c>
      <c r="L37" s="9">
        <v>92.08</v>
      </c>
      <c r="M37" s="9">
        <v>71.69</v>
      </c>
      <c r="N37" s="15">
        <v>79.27</v>
      </c>
      <c r="O37" t="s">
        <v>20</v>
      </c>
      <c r="P37" s="11">
        <v>0</v>
      </c>
      <c r="Q37" s="11">
        <v>4</v>
      </c>
      <c r="R37" s="11">
        <v>53</v>
      </c>
      <c r="S37" s="11">
        <v>4</v>
      </c>
      <c r="T37" s="11">
        <v>11</v>
      </c>
      <c r="U37" s="18">
        <f>SUM(Table1[[#This Row],[English]:[Writing]])</f>
        <v>336.38</v>
      </c>
      <c r="V37" s="4">
        <f>AVERAGE(Table1[[#This Row],[English]:[Math]])</f>
        <v>85.703333333333333</v>
      </c>
      <c r="W37" s="4" t="str">
        <f>IF(V37&gt;=75, "A", IF(V37&gt;=65, "B", IF(V37&gt;=45, "C", IF(V37&gt;=30, "D", "F"))))</f>
        <v>A</v>
      </c>
      <c r="X37" s="20">
        <f>_xlfn.RANK.EQ(U37, $U$2:$U$436, 0)</f>
        <v>36</v>
      </c>
    </row>
    <row r="38" spans="1:24" x14ac:dyDescent="0.25">
      <c r="A38" s="4">
        <v>48764</v>
      </c>
      <c r="B38" s="7">
        <v>33985.987039044034</v>
      </c>
      <c r="C38" t="s">
        <v>269</v>
      </c>
      <c r="D38" s="11">
        <v>1</v>
      </c>
      <c r="E38" s="4">
        <v>0</v>
      </c>
      <c r="F38" s="9">
        <v>60.94</v>
      </c>
      <c r="G38" s="9">
        <v>198.51</v>
      </c>
      <c r="H38" s="11">
        <v>2</v>
      </c>
      <c r="I38" s="12">
        <v>6.29</v>
      </c>
      <c r="J38" s="13">
        <v>4.8232817518596496E-3</v>
      </c>
      <c r="K38" s="9">
        <v>85.55</v>
      </c>
      <c r="L38" s="9">
        <v>88.08</v>
      </c>
      <c r="M38" s="9">
        <v>72.739999999999995</v>
      </c>
      <c r="N38" s="15">
        <v>89.31</v>
      </c>
      <c r="O38" t="s">
        <v>20</v>
      </c>
      <c r="P38" s="11">
        <v>0</v>
      </c>
      <c r="Q38" s="11">
        <v>3</v>
      </c>
      <c r="R38" s="11">
        <v>31</v>
      </c>
      <c r="S38" s="11">
        <v>6</v>
      </c>
      <c r="T38" s="10" t="s">
        <v>269</v>
      </c>
      <c r="U38" s="18">
        <f>SUM(Table1[[#This Row],[English]:[Writing]])</f>
        <v>335.68</v>
      </c>
      <c r="V38" s="4">
        <f>AVERAGE(Table1[[#This Row],[English]:[Math]])</f>
        <v>82.123333333333335</v>
      </c>
      <c r="W38" s="4" t="str">
        <f>IF(V38&gt;=75, "A", IF(V38&gt;=65, "B", IF(V38&gt;=45, "C", IF(V38&gt;=30, "D", "F"))))</f>
        <v>A</v>
      </c>
      <c r="X38" s="20">
        <f>_xlfn.RANK.EQ(U38, $U$2:$U$436, 0)</f>
        <v>37</v>
      </c>
    </row>
    <row r="39" spans="1:24" x14ac:dyDescent="0.25">
      <c r="A39" s="4">
        <v>27688</v>
      </c>
      <c r="B39" s="7">
        <v>34974.686387835296</v>
      </c>
      <c r="C39" t="s">
        <v>129</v>
      </c>
      <c r="D39" s="11">
        <v>1</v>
      </c>
      <c r="E39" s="4">
        <v>0</v>
      </c>
      <c r="F39" s="9">
        <v>69.41</v>
      </c>
      <c r="G39" s="9">
        <v>170.86</v>
      </c>
      <c r="H39" s="11">
        <v>1</v>
      </c>
      <c r="I39" s="12">
        <v>7.6520000000000001</v>
      </c>
      <c r="J39" s="13">
        <v>6.6288978560125802E-3</v>
      </c>
      <c r="K39" s="9">
        <v>86.99</v>
      </c>
      <c r="L39" s="9">
        <v>84.61</v>
      </c>
      <c r="M39" s="9">
        <v>78.33</v>
      </c>
      <c r="N39" s="15">
        <v>84.56</v>
      </c>
      <c r="O39" t="s">
        <v>23</v>
      </c>
      <c r="P39" s="11">
        <v>1</v>
      </c>
      <c r="Q39" s="10" t="s">
        <v>269</v>
      </c>
      <c r="R39" s="10" t="s">
        <v>269</v>
      </c>
      <c r="S39" s="10" t="s">
        <v>269</v>
      </c>
      <c r="T39" s="11">
        <v>3</v>
      </c>
      <c r="U39" s="18">
        <f>SUM(Table1[[#This Row],[English]:[Writing]])</f>
        <v>334.49</v>
      </c>
      <c r="V39" s="4">
        <f>AVERAGE(Table1[[#This Row],[English]:[Math]])</f>
        <v>83.31</v>
      </c>
      <c r="W39" s="4" t="str">
        <f>IF(V39&gt;=75, "A", IF(V39&gt;=65, "B", IF(V39&gt;=45, "C", IF(V39&gt;=30, "D", "F"))))</f>
        <v>A</v>
      </c>
      <c r="X39" s="20">
        <f>_xlfn.RANK.EQ(U39, $U$2:$U$436, 0)</f>
        <v>38</v>
      </c>
    </row>
    <row r="40" spans="1:24" x14ac:dyDescent="0.25">
      <c r="A40" s="4">
        <v>33358</v>
      </c>
      <c r="B40" s="7">
        <v>32350.937736629978</v>
      </c>
      <c r="C40" t="s">
        <v>231</v>
      </c>
      <c r="D40" s="11">
        <v>1</v>
      </c>
      <c r="E40" s="4">
        <v>0</v>
      </c>
      <c r="F40" s="10" t="s">
        <v>269</v>
      </c>
      <c r="G40" s="9">
        <v>155.65</v>
      </c>
      <c r="H40" s="11">
        <v>0</v>
      </c>
      <c r="I40" s="10" t="s">
        <v>269</v>
      </c>
      <c r="J40" s="13">
        <v>7.14769046755103E-3</v>
      </c>
      <c r="K40" s="9">
        <v>85.83</v>
      </c>
      <c r="L40" s="9">
        <v>97.22</v>
      </c>
      <c r="M40" s="9">
        <v>77.92</v>
      </c>
      <c r="N40" s="15">
        <v>73.17</v>
      </c>
      <c r="O40" t="s">
        <v>20</v>
      </c>
      <c r="P40" s="11">
        <v>0</v>
      </c>
      <c r="Q40" s="11">
        <v>3</v>
      </c>
      <c r="R40" s="11">
        <v>27</v>
      </c>
      <c r="S40" s="11">
        <v>3</v>
      </c>
      <c r="T40" s="11">
        <v>8</v>
      </c>
      <c r="U40" s="18">
        <f>SUM(Table1[[#This Row],[English]:[Writing]])</f>
        <v>334.14000000000004</v>
      </c>
      <c r="V40" s="4">
        <f>AVERAGE(Table1[[#This Row],[English]:[Math]])</f>
        <v>86.990000000000009</v>
      </c>
      <c r="W40" s="4" t="str">
        <f>IF(V40&gt;=75, "A", IF(V40&gt;=65, "B", IF(V40&gt;=45, "C", IF(V40&gt;=30, "D", "F"))))</f>
        <v>A</v>
      </c>
      <c r="X40" s="20">
        <f>_xlfn.RANK.EQ(U40, $U$2:$U$436, 0)</f>
        <v>39</v>
      </c>
    </row>
    <row r="41" spans="1:24" x14ac:dyDescent="0.25">
      <c r="A41" s="4">
        <v>48309</v>
      </c>
      <c r="B41" s="7">
        <v>33993.796211184243</v>
      </c>
      <c r="C41" t="s">
        <v>112</v>
      </c>
      <c r="D41" s="11">
        <v>1</v>
      </c>
      <c r="E41" s="4">
        <v>0</v>
      </c>
      <c r="F41" s="9">
        <v>65.62</v>
      </c>
      <c r="G41" s="9">
        <v>123.84</v>
      </c>
      <c r="H41" s="11">
        <v>0</v>
      </c>
      <c r="I41" s="10" t="s">
        <v>269</v>
      </c>
      <c r="J41" s="13">
        <v>6.0053154267530199E-3</v>
      </c>
      <c r="K41" s="9">
        <v>80.59</v>
      </c>
      <c r="L41" s="9">
        <v>94.7</v>
      </c>
      <c r="M41" s="9">
        <v>74.540000000000006</v>
      </c>
      <c r="N41" s="15">
        <v>84.25</v>
      </c>
      <c r="O41" t="s">
        <v>20</v>
      </c>
      <c r="P41" s="11">
        <v>1</v>
      </c>
      <c r="Q41" s="10" t="s">
        <v>269</v>
      </c>
      <c r="R41" s="10" t="s">
        <v>269</v>
      </c>
      <c r="S41" s="11">
        <v>10</v>
      </c>
      <c r="T41" s="11">
        <v>4</v>
      </c>
      <c r="U41" s="18">
        <f>SUM(Table1[[#This Row],[English]:[Writing]])</f>
        <v>334.08000000000004</v>
      </c>
      <c r="V41" s="4">
        <f>AVERAGE(Table1[[#This Row],[English]:[Math]])</f>
        <v>83.276666666666685</v>
      </c>
      <c r="W41" s="4" t="str">
        <f>IF(V41&gt;=75, "A", IF(V41&gt;=65, "B", IF(V41&gt;=45, "C", IF(V41&gt;=30, "D", "F"))))</f>
        <v>A</v>
      </c>
      <c r="X41" s="20">
        <f>_xlfn.RANK.EQ(U41, $U$2:$U$436, 0)</f>
        <v>40</v>
      </c>
    </row>
    <row r="42" spans="1:24" x14ac:dyDescent="0.25">
      <c r="A42" s="4">
        <v>27435</v>
      </c>
      <c r="B42" s="7">
        <v>34612.954899628647</v>
      </c>
      <c r="C42" t="s">
        <v>269</v>
      </c>
      <c r="D42" s="11">
        <v>1</v>
      </c>
      <c r="E42" s="4">
        <v>0</v>
      </c>
      <c r="F42" s="9">
        <v>62.32</v>
      </c>
      <c r="G42" s="9">
        <v>186.5</v>
      </c>
      <c r="H42" s="11">
        <v>1</v>
      </c>
      <c r="I42" s="12">
        <v>6.8760000000000003</v>
      </c>
      <c r="J42" s="13">
        <v>5.5453311513571401E-3</v>
      </c>
      <c r="K42" s="9">
        <v>83.83</v>
      </c>
      <c r="L42" s="9">
        <v>94.87</v>
      </c>
      <c r="M42" s="9">
        <v>73.25</v>
      </c>
      <c r="N42" s="15">
        <v>81.849999999999994</v>
      </c>
      <c r="O42" t="s">
        <v>20</v>
      </c>
      <c r="P42" s="11">
        <v>0</v>
      </c>
      <c r="Q42" s="11">
        <v>3</v>
      </c>
      <c r="R42" s="11">
        <v>32</v>
      </c>
      <c r="S42" s="11">
        <v>1</v>
      </c>
      <c r="T42" s="11">
        <v>5</v>
      </c>
      <c r="U42" s="18">
        <f>SUM(Table1[[#This Row],[English]:[Writing]])</f>
        <v>333.79999999999995</v>
      </c>
      <c r="V42" s="4">
        <f>AVERAGE(Table1[[#This Row],[English]:[Math]])</f>
        <v>83.983333333333334</v>
      </c>
      <c r="W42" s="4" t="str">
        <f>IF(V42&gt;=75, "A", IF(V42&gt;=65, "B", IF(V42&gt;=45, "C", IF(V42&gt;=30, "D", "F"))))</f>
        <v>A</v>
      </c>
      <c r="X42" s="20">
        <f>_xlfn.RANK.EQ(U42, $U$2:$U$436, 0)</f>
        <v>41</v>
      </c>
    </row>
    <row r="43" spans="1:24" x14ac:dyDescent="0.25">
      <c r="A43" s="4">
        <v>26140</v>
      </c>
      <c r="B43" s="7">
        <v>34993.690589813741</v>
      </c>
      <c r="C43" t="s">
        <v>44</v>
      </c>
      <c r="D43" s="11">
        <v>1</v>
      </c>
      <c r="E43" s="4">
        <v>1</v>
      </c>
      <c r="F43" s="9">
        <v>69.02</v>
      </c>
      <c r="G43" s="9">
        <v>195.56</v>
      </c>
      <c r="H43" s="11">
        <v>0</v>
      </c>
      <c r="I43" s="12">
        <v>4.6340000000000003</v>
      </c>
      <c r="J43" s="13">
        <v>3.8929132820256598E-3</v>
      </c>
      <c r="K43" s="9">
        <v>83.15</v>
      </c>
      <c r="L43" s="9">
        <v>83.95</v>
      </c>
      <c r="M43" s="9">
        <v>77.599999999999994</v>
      </c>
      <c r="N43" s="15">
        <v>89.07</v>
      </c>
      <c r="O43" t="s">
        <v>23</v>
      </c>
      <c r="P43" s="11">
        <v>0</v>
      </c>
      <c r="Q43" s="11">
        <v>3</v>
      </c>
      <c r="R43" s="11">
        <v>33</v>
      </c>
      <c r="S43" s="10" t="s">
        <v>269</v>
      </c>
      <c r="T43" s="11">
        <v>5</v>
      </c>
      <c r="U43" s="18">
        <f>SUM(Table1[[#This Row],[English]:[Writing]])</f>
        <v>333.77</v>
      </c>
      <c r="V43" s="4">
        <f>AVERAGE(Table1[[#This Row],[English]:[Math]])</f>
        <v>81.566666666666677</v>
      </c>
      <c r="W43" s="4" t="str">
        <f>IF(V43&gt;=75, "A", IF(V43&gt;=65, "B", IF(V43&gt;=45, "C", IF(V43&gt;=30, "D", "F"))))</f>
        <v>A</v>
      </c>
      <c r="X43" s="20">
        <f>_xlfn.RANK.EQ(U43, $U$2:$U$436, 0)</f>
        <v>42</v>
      </c>
    </row>
    <row r="44" spans="1:24" x14ac:dyDescent="0.25">
      <c r="A44" s="4">
        <v>40900</v>
      </c>
      <c r="B44" s="7">
        <v>33355.659344158368</v>
      </c>
      <c r="C44" t="s">
        <v>243</v>
      </c>
      <c r="D44" s="11">
        <v>0</v>
      </c>
      <c r="E44" s="4">
        <v>1</v>
      </c>
      <c r="F44" s="9">
        <v>71.709999999999994</v>
      </c>
      <c r="G44" s="9">
        <v>200.31</v>
      </c>
      <c r="H44" s="11">
        <v>0</v>
      </c>
      <c r="I44" s="10" t="s">
        <v>269</v>
      </c>
      <c r="J44" s="13" t="s">
        <v>269</v>
      </c>
      <c r="K44" s="9">
        <v>92.22</v>
      </c>
      <c r="L44" s="9">
        <v>88.87</v>
      </c>
      <c r="M44" s="9">
        <v>63.82</v>
      </c>
      <c r="N44" s="15">
        <v>88.8</v>
      </c>
      <c r="O44" t="s">
        <v>20</v>
      </c>
      <c r="P44" s="11">
        <v>0</v>
      </c>
      <c r="Q44" s="11">
        <v>3</v>
      </c>
      <c r="R44" s="11">
        <v>32</v>
      </c>
      <c r="S44" s="11">
        <v>5</v>
      </c>
      <c r="T44" s="11">
        <v>11</v>
      </c>
      <c r="U44" s="18">
        <f>SUM(Table1[[#This Row],[English]:[Writing]])</f>
        <v>333.71</v>
      </c>
      <c r="V44" s="4">
        <f>AVERAGE(Table1[[#This Row],[English]:[Math]])</f>
        <v>81.63666666666667</v>
      </c>
      <c r="W44" s="4" t="str">
        <f>IF(V44&gt;=75, "A", IF(V44&gt;=65, "B", IF(V44&gt;=45, "C", IF(V44&gt;=30, "D", "F"))))</f>
        <v>A</v>
      </c>
      <c r="X44" s="20">
        <f>_xlfn.RANK.EQ(U44, $U$2:$U$436, 0)</f>
        <v>43</v>
      </c>
    </row>
    <row r="45" spans="1:24" x14ac:dyDescent="0.25">
      <c r="A45" s="4">
        <v>40303</v>
      </c>
      <c r="B45" s="7">
        <v>32995.830733090857</v>
      </c>
      <c r="C45" t="s">
        <v>269</v>
      </c>
      <c r="D45" s="11">
        <v>1</v>
      </c>
      <c r="E45" s="4">
        <v>0</v>
      </c>
      <c r="F45" s="9">
        <v>59.59</v>
      </c>
      <c r="G45" s="9">
        <v>186.4</v>
      </c>
      <c r="H45" s="11">
        <v>0</v>
      </c>
      <c r="I45" s="10" t="s">
        <v>269</v>
      </c>
      <c r="J45" s="13" t="s">
        <v>269</v>
      </c>
      <c r="K45" s="9">
        <v>84.67</v>
      </c>
      <c r="L45" s="9">
        <v>87.04</v>
      </c>
      <c r="M45" s="9">
        <v>73.94</v>
      </c>
      <c r="N45" s="15">
        <v>87.61</v>
      </c>
      <c r="O45" t="s">
        <v>269</v>
      </c>
      <c r="P45" s="11">
        <v>0</v>
      </c>
      <c r="Q45" s="11">
        <v>3</v>
      </c>
      <c r="R45" s="11">
        <v>20</v>
      </c>
      <c r="S45" s="11">
        <v>3</v>
      </c>
      <c r="T45" s="11">
        <v>4</v>
      </c>
      <c r="U45" s="18">
        <f>SUM(Table1[[#This Row],[English]:[Writing]])</f>
        <v>333.26</v>
      </c>
      <c r="V45" s="4">
        <f>AVERAGE(Table1[[#This Row],[English]:[Math]])</f>
        <v>81.88333333333334</v>
      </c>
      <c r="W45" s="4" t="str">
        <f>IF(V45&gt;=75, "A", IF(V45&gt;=65, "B", IF(V45&gt;=45, "C", IF(V45&gt;=30, "D", "F"))))</f>
        <v>A</v>
      </c>
      <c r="X45" s="20">
        <f>_xlfn.RANK.EQ(U45, $U$2:$U$436, 0)</f>
        <v>44</v>
      </c>
    </row>
    <row r="46" spans="1:24" x14ac:dyDescent="0.25">
      <c r="A46" s="4">
        <v>38528</v>
      </c>
      <c r="B46" s="7">
        <v>34843.044716987766</v>
      </c>
      <c r="C46" t="s">
        <v>269</v>
      </c>
      <c r="D46" s="11">
        <v>1</v>
      </c>
      <c r="E46" s="4">
        <v>0</v>
      </c>
      <c r="F46" s="9">
        <v>62.42</v>
      </c>
      <c r="G46" s="9">
        <v>127.89</v>
      </c>
      <c r="H46" s="11">
        <v>1</v>
      </c>
      <c r="I46" s="12">
        <v>7.7060000000000004</v>
      </c>
      <c r="J46" s="13">
        <v>6.6207580820245304E-3</v>
      </c>
      <c r="K46" s="9">
        <v>85.24</v>
      </c>
      <c r="L46" s="9">
        <v>82.77</v>
      </c>
      <c r="M46" s="9">
        <v>82.14</v>
      </c>
      <c r="N46" s="15">
        <v>83.03</v>
      </c>
      <c r="O46" t="s">
        <v>23</v>
      </c>
      <c r="P46" s="11">
        <v>1</v>
      </c>
      <c r="Q46" s="10" t="s">
        <v>269</v>
      </c>
      <c r="R46" s="10" t="s">
        <v>269</v>
      </c>
      <c r="S46" s="11">
        <v>2</v>
      </c>
      <c r="T46" s="11">
        <v>5</v>
      </c>
      <c r="U46" s="18">
        <f>SUM(Table1[[#This Row],[English]:[Writing]])</f>
        <v>333.17999999999995</v>
      </c>
      <c r="V46" s="4">
        <f>AVERAGE(Table1[[#This Row],[English]:[Math]])</f>
        <v>83.383333333333326</v>
      </c>
      <c r="W46" s="4" t="str">
        <f>IF(V46&gt;=75, "A", IF(V46&gt;=65, "B", IF(V46&gt;=45, "C", IF(V46&gt;=30, "D", "F"))))</f>
        <v>A</v>
      </c>
      <c r="X46" s="20">
        <f>_xlfn.RANK.EQ(U46, $U$2:$U$436, 0)</f>
        <v>45</v>
      </c>
    </row>
    <row r="47" spans="1:24" x14ac:dyDescent="0.25">
      <c r="A47" s="4">
        <v>23340</v>
      </c>
      <c r="B47" s="7">
        <v>32838.217921757612</v>
      </c>
      <c r="C47" t="s">
        <v>259</v>
      </c>
      <c r="D47" s="11">
        <v>1</v>
      </c>
      <c r="E47" s="4">
        <v>1</v>
      </c>
      <c r="F47" s="9">
        <v>64.459999999999994</v>
      </c>
      <c r="G47" s="9">
        <v>134.77000000000001</v>
      </c>
      <c r="H47" s="11">
        <v>0</v>
      </c>
      <c r="I47" s="12">
        <v>6.1769999999999996</v>
      </c>
      <c r="J47" s="13">
        <v>5.6834858423084403E-3</v>
      </c>
      <c r="K47" s="9">
        <v>75.05</v>
      </c>
      <c r="L47" s="9">
        <v>88.79</v>
      </c>
      <c r="M47" s="9">
        <v>85.69</v>
      </c>
      <c r="N47" s="15">
        <v>83.22</v>
      </c>
      <c r="O47" t="s">
        <v>269</v>
      </c>
      <c r="P47" s="11">
        <v>0</v>
      </c>
      <c r="Q47" s="11">
        <v>3</v>
      </c>
      <c r="R47" s="11">
        <v>19</v>
      </c>
      <c r="S47" s="11">
        <v>4</v>
      </c>
      <c r="T47" s="11">
        <v>8</v>
      </c>
      <c r="U47" s="18">
        <f>SUM(Table1[[#This Row],[English]:[Writing]])</f>
        <v>332.75</v>
      </c>
      <c r="V47" s="4">
        <f>AVERAGE(Table1[[#This Row],[English]:[Math]])</f>
        <v>83.176666666666662</v>
      </c>
      <c r="W47" s="4" t="str">
        <f>IF(V47&gt;=75, "A", IF(V47&gt;=65, "B", IF(V47&gt;=45, "C", IF(V47&gt;=30, "D", "F"))))</f>
        <v>A</v>
      </c>
      <c r="X47" s="20">
        <f>_xlfn.RANK.EQ(U47, $U$2:$U$436, 0)</f>
        <v>46</v>
      </c>
    </row>
    <row r="48" spans="1:24" x14ac:dyDescent="0.25">
      <c r="A48" s="4">
        <v>32440</v>
      </c>
      <c r="B48" s="7">
        <v>34186.530585535569</v>
      </c>
      <c r="C48" t="s">
        <v>269</v>
      </c>
      <c r="D48" s="11">
        <v>1</v>
      </c>
      <c r="E48" s="4">
        <v>1</v>
      </c>
      <c r="F48" s="9">
        <v>64.099999999999994</v>
      </c>
      <c r="G48" s="9">
        <v>158.74</v>
      </c>
      <c r="H48" s="11">
        <v>0</v>
      </c>
      <c r="I48" s="12">
        <v>4.7789999999999999</v>
      </c>
      <c r="J48" s="13">
        <v>4.3193622641359303E-3</v>
      </c>
      <c r="K48" s="9">
        <v>89.73</v>
      </c>
      <c r="L48" s="9">
        <v>84.52</v>
      </c>
      <c r="M48" s="9">
        <v>71.87</v>
      </c>
      <c r="N48" s="15">
        <v>86.49</v>
      </c>
      <c r="O48" t="s">
        <v>20</v>
      </c>
      <c r="P48" s="11">
        <v>0</v>
      </c>
      <c r="Q48" s="11">
        <v>3</v>
      </c>
      <c r="R48" s="11">
        <v>17</v>
      </c>
      <c r="S48" s="11">
        <v>2</v>
      </c>
      <c r="T48" s="11">
        <v>7</v>
      </c>
      <c r="U48" s="18">
        <f>SUM(Table1[[#This Row],[English]:[Writing]])</f>
        <v>332.61</v>
      </c>
      <c r="V48" s="4">
        <f>AVERAGE(Table1[[#This Row],[English]:[Math]])</f>
        <v>82.04</v>
      </c>
      <c r="W48" s="4" t="str">
        <f>IF(V48&gt;=75, "A", IF(V48&gt;=65, "B", IF(V48&gt;=45, "C", IF(V48&gt;=30, "D", "F"))))</f>
        <v>A</v>
      </c>
      <c r="X48" s="20">
        <f>_xlfn.RANK.EQ(U48, $U$2:$U$436, 0)</f>
        <v>47</v>
      </c>
    </row>
    <row r="49" spans="1:24" x14ac:dyDescent="0.25">
      <c r="A49" s="4">
        <v>48295</v>
      </c>
      <c r="B49" s="7">
        <v>33263.782395358197</v>
      </c>
      <c r="C49" t="s">
        <v>269</v>
      </c>
      <c r="D49" s="11">
        <v>1</v>
      </c>
      <c r="E49" s="4">
        <v>0</v>
      </c>
      <c r="F49" s="9">
        <v>64.87</v>
      </c>
      <c r="G49" s="9">
        <v>203.55</v>
      </c>
      <c r="H49" s="11">
        <v>0</v>
      </c>
      <c r="I49" s="12">
        <v>6.8949999999999996</v>
      </c>
      <c r="J49" s="13">
        <v>5.43868357738097E-3</v>
      </c>
      <c r="K49" s="9">
        <v>84.41</v>
      </c>
      <c r="L49" s="9">
        <v>84.5</v>
      </c>
      <c r="M49" s="9">
        <v>72.06</v>
      </c>
      <c r="N49" s="15">
        <v>91.38</v>
      </c>
      <c r="O49" t="s">
        <v>20</v>
      </c>
      <c r="P49" s="11">
        <v>0</v>
      </c>
      <c r="Q49" s="11">
        <v>3</v>
      </c>
      <c r="R49" s="11">
        <v>24</v>
      </c>
      <c r="S49" s="11">
        <v>3</v>
      </c>
      <c r="T49" s="11">
        <v>19</v>
      </c>
      <c r="U49" s="18">
        <f>SUM(Table1[[#This Row],[English]:[Writing]])</f>
        <v>332.35</v>
      </c>
      <c r="V49" s="4">
        <f>AVERAGE(Table1[[#This Row],[English]:[Math]])</f>
        <v>80.323333333333338</v>
      </c>
      <c r="W49" s="4" t="str">
        <f>IF(V49&gt;=75, "A", IF(V49&gt;=65, "B", IF(V49&gt;=45, "C", IF(V49&gt;=30, "D", "F"))))</f>
        <v>A</v>
      </c>
      <c r="X49" s="20">
        <f>_xlfn.RANK.EQ(U49, $U$2:$U$436, 0)</f>
        <v>48</v>
      </c>
    </row>
    <row r="50" spans="1:24" x14ac:dyDescent="0.25">
      <c r="A50" s="4">
        <v>32219</v>
      </c>
      <c r="B50" s="7">
        <v>34190.746316572426</v>
      </c>
      <c r="C50" t="s">
        <v>101</v>
      </c>
      <c r="D50" s="11">
        <v>0</v>
      </c>
      <c r="E50" s="4">
        <v>0</v>
      </c>
      <c r="F50" s="9">
        <v>70.400000000000006</v>
      </c>
      <c r="G50" s="9">
        <v>246.64</v>
      </c>
      <c r="H50" s="11">
        <v>0</v>
      </c>
      <c r="I50" s="12">
        <v>5.7530000000000001</v>
      </c>
      <c r="J50" s="13">
        <v>4.4034580978042099E-3</v>
      </c>
      <c r="K50" s="9">
        <v>82.45</v>
      </c>
      <c r="L50" s="9">
        <v>89.05</v>
      </c>
      <c r="M50" s="9">
        <v>85.19</v>
      </c>
      <c r="N50" s="15">
        <v>75.510000000000005</v>
      </c>
      <c r="O50" t="s">
        <v>23</v>
      </c>
      <c r="P50" s="11">
        <v>1</v>
      </c>
      <c r="Q50" s="10" t="s">
        <v>269</v>
      </c>
      <c r="R50" s="10" t="s">
        <v>269</v>
      </c>
      <c r="S50" s="11">
        <v>6</v>
      </c>
      <c r="T50" s="10" t="s">
        <v>269</v>
      </c>
      <c r="U50" s="18">
        <f>SUM(Table1[[#This Row],[English]:[Writing]])</f>
        <v>332.2</v>
      </c>
      <c r="V50" s="4">
        <f>AVERAGE(Table1[[#This Row],[English]:[Math]])</f>
        <v>85.563333333333333</v>
      </c>
      <c r="W50" s="4" t="str">
        <f>IF(V50&gt;=75, "A", IF(V50&gt;=65, "B", IF(V50&gt;=45, "C", IF(V50&gt;=30, "D", "F"))))</f>
        <v>A</v>
      </c>
      <c r="X50" s="20">
        <f>_xlfn.RANK.EQ(U50, $U$2:$U$436, 0)</f>
        <v>49</v>
      </c>
    </row>
    <row r="51" spans="1:24" x14ac:dyDescent="0.25">
      <c r="A51" s="4">
        <v>38764</v>
      </c>
      <c r="B51" s="7">
        <v>34111.711195189266</v>
      </c>
      <c r="C51" t="s">
        <v>269</v>
      </c>
      <c r="D51" s="11">
        <v>0</v>
      </c>
      <c r="E51" s="4">
        <v>1</v>
      </c>
      <c r="F51" s="9">
        <v>65.209999999999994</v>
      </c>
      <c r="G51" s="9">
        <v>139.94999999999999</v>
      </c>
      <c r="H51" s="11">
        <v>0</v>
      </c>
      <c r="I51" s="12">
        <v>4.6609999999999996</v>
      </c>
      <c r="J51" s="13">
        <v>4.37188669852833E-3</v>
      </c>
      <c r="K51" s="9">
        <v>101.95</v>
      </c>
      <c r="L51" s="9">
        <v>74.45</v>
      </c>
      <c r="M51" s="9">
        <v>66.8</v>
      </c>
      <c r="N51" s="15">
        <v>88.5</v>
      </c>
      <c r="O51" t="s">
        <v>20</v>
      </c>
      <c r="P51" s="11">
        <v>0</v>
      </c>
      <c r="Q51" s="11">
        <v>3</v>
      </c>
      <c r="R51" s="11">
        <v>29</v>
      </c>
      <c r="S51" s="11">
        <v>4</v>
      </c>
      <c r="T51" s="11">
        <v>2</v>
      </c>
      <c r="U51" s="18">
        <f>SUM(Table1[[#This Row],[English]:[Writing]])</f>
        <v>331.7</v>
      </c>
      <c r="V51" s="4">
        <f>AVERAGE(Table1[[#This Row],[English]:[Math]])</f>
        <v>81.066666666666663</v>
      </c>
      <c r="W51" s="4" t="str">
        <f>IF(V51&gt;=75, "A", IF(V51&gt;=65, "B", IF(V51&gt;=45, "C", IF(V51&gt;=30, "D", "F"))))</f>
        <v>A</v>
      </c>
      <c r="X51" s="20">
        <f>_xlfn.RANK.EQ(U51, $U$2:$U$436, 0)</f>
        <v>50</v>
      </c>
    </row>
    <row r="52" spans="1:24" x14ac:dyDescent="0.25">
      <c r="A52" s="4">
        <v>28084</v>
      </c>
      <c r="B52" s="7">
        <v>34606.126549631597</v>
      </c>
      <c r="C52" t="s">
        <v>135</v>
      </c>
      <c r="D52" s="11">
        <v>0</v>
      </c>
      <c r="E52" s="4">
        <v>0</v>
      </c>
      <c r="F52" s="9">
        <v>70.16</v>
      </c>
      <c r="G52" s="10" t="s">
        <v>269</v>
      </c>
      <c r="H52" s="11">
        <v>0</v>
      </c>
      <c r="I52" s="12">
        <v>8.2460000000000004</v>
      </c>
      <c r="J52" s="13" t="s">
        <v>269</v>
      </c>
      <c r="K52" s="9">
        <v>91.72</v>
      </c>
      <c r="L52" s="9">
        <v>86.81</v>
      </c>
      <c r="M52" s="9">
        <v>71.22</v>
      </c>
      <c r="N52" s="15">
        <v>81.83</v>
      </c>
      <c r="O52" t="s">
        <v>20</v>
      </c>
      <c r="P52" s="11">
        <v>1</v>
      </c>
      <c r="Q52" s="10" t="s">
        <v>269</v>
      </c>
      <c r="R52" s="10" t="s">
        <v>269</v>
      </c>
      <c r="S52" s="11">
        <v>6</v>
      </c>
      <c r="T52" s="11">
        <v>4</v>
      </c>
      <c r="U52" s="18">
        <f>SUM(Table1[[#This Row],[English]:[Writing]])</f>
        <v>331.58</v>
      </c>
      <c r="V52" s="4">
        <f>AVERAGE(Table1[[#This Row],[English]:[Math]])</f>
        <v>83.25</v>
      </c>
      <c r="W52" s="4" t="str">
        <f>IF(V52&gt;=75, "A", IF(V52&gt;=65, "B", IF(V52&gt;=45, "C", IF(V52&gt;=30, "D", "F"))))</f>
        <v>A</v>
      </c>
      <c r="X52" s="20">
        <f>_xlfn.RANK.EQ(U52, $U$2:$U$436, 0)</f>
        <v>51</v>
      </c>
    </row>
    <row r="53" spans="1:24" x14ac:dyDescent="0.25">
      <c r="A53" s="4">
        <v>28689</v>
      </c>
      <c r="B53" s="7">
        <v>33138.588655584499</v>
      </c>
      <c r="C53" t="s">
        <v>89</v>
      </c>
      <c r="D53" s="11">
        <v>0</v>
      </c>
      <c r="E53" s="4">
        <v>0</v>
      </c>
      <c r="F53" s="9">
        <v>60.49</v>
      </c>
      <c r="G53" s="10" t="s">
        <v>269</v>
      </c>
      <c r="H53" s="10" t="s">
        <v>269</v>
      </c>
      <c r="I53" s="12">
        <v>8.0009999999999994</v>
      </c>
      <c r="J53" s="13">
        <v>5.0346150223946201E-3</v>
      </c>
      <c r="K53" s="9">
        <v>90.64</v>
      </c>
      <c r="L53" s="9">
        <v>91.65</v>
      </c>
      <c r="M53" s="9">
        <v>70.38</v>
      </c>
      <c r="N53" s="15">
        <v>78.62</v>
      </c>
      <c r="O53" t="s">
        <v>20</v>
      </c>
      <c r="P53" s="11">
        <v>0</v>
      </c>
      <c r="Q53" s="11">
        <v>3</v>
      </c>
      <c r="R53" s="11">
        <v>38</v>
      </c>
      <c r="S53" s="11">
        <v>10</v>
      </c>
      <c r="T53" s="11">
        <v>3</v>
      </c>
      <c r="U53" s="18">
        <f>SUM(Table1[[#This Row],[English]:[Writing]])</f>
        <v>331.29</v>
      </c>
      <c r="V53" s="4">
        <f>AVERAGE(Table1[[#This Row],[English]:[Math]])</f>
        <v>84.223333333333343</v>
      </c>
      <c r="W53" s="4" t="str">
        <f>IF(V53&gt;=75, "A", IF(V53&gt;=65, "B", IF(V53&gt;=45, "C", IF(V53&gt;=30, "D", "F"))))</f>
        <v>A</v>
      </c>
      <c r="X53" s="20">
        <f>_xlfn.RANK.EQ(U53, $U$2:$U$436, 0)</f>
        <v>52</v>
      </c>
    </row>
    <row r="54" spans="1:24" x14ac:dyDescent="0.25">
      <c r="A54" s="4">
        <v>38872</v>
      </c>
      <c r="B54" s="7">
        <v>32647.715666531127</v>
      </c>
      <c r="C54" t="s">
        <v>262</v>
      </c>
      <c r="D54" s="11">
        <v>1</v>
      </c>
      <c r="E54" s="4">
        <v>0</v>
      </c>
      <c r="F54" s="9">
        <v>60.2</v>
      </c>
      <c r="G54" s="9">
        <v>183.13</v>
      </c>
      <c r="H54" s="11">
        <v>2</v>
      </c>
      <c r="I54" s="12">
        <v>6.1109999999999998</v>
      </c>
      <c r="J54" s="13">
        <v>6.5820617734328396E-3</v>
      </c>
      <c r="K54" s="9">
        <v>83.49</v>
      </c>
      <c r="L54" s="9">
        <v>84.04</v>
      </c>
      <c r="M54" s="9">
        <v>76.010000000000005</v>
      </c>
      <c r="N54" s="15">
        <v>87.54</v>
      </c>
      <c r="O54" t="s">
        <v>20</v>
      </c>
      <c r="P54" s="11">
        <v>0</v>
      </c>
      <c r="Q54" s="11">
        <v>3</v>
      </c>
      <c r="R54" s="11">
        <v>32</v>
      </c>
      <c r="S54" s="11">
        <v>4</v>
      </c>
      <c r="T54" s="11">
        <v>23</v>
      </c>
      <c r="U54" s="18">
        <f>SUM(Table1[[#This Row],[English]:[Writing]])</f>
        <v>331.08000000000004</v>
      </c>
      <c r="V54" s="4">
        <f>AVERAGE(Table1[[#This Row],[English]:[Math]])</f>
        <v>81.180000000000007</v>
      </c>
      <c r="W54" s="4" t="str">
        <f>IF(V54&gt;=75, "A", IF(V54&gt;=65, "B", IF(V54&gt;=45, "C", IF(V54&gt;=30, "D", "F"))))</f>
        <v>A</v>
      </c>
      <c r="X54" s="20">
        <f>_xlfn.RANK.EQ(U54, $U$2:$U$436, 0)</f>
        <v>53</v>
      </c>
    </row>
    <row r="55" spans="1:24" x14ac:dyDescent="0.25">
      <c r="A55" s="4">
        <v>41092</v>
      </c>
      <c r="B55" s="6" t="s">
        <v>268</v>
      </c>
      <c r="C55" t="s">
        <v>30</v>
      </c>
      <c r="D55" s="11">
        <v>0</v>
      </c>
      <c r="E55" s="4">
        <v>0</v>
      </c>
      <c r="F55" s="2">
        <v>67.12</v>
      </c>
      <c r="G55" s="2">
        <v>261.92</v>
      </c>
      <c r="H55" s="4">
        <v>0</v>
      </c>
      <c r="I55" s="3">
        <v>7.1130000000000004</v>
      </c>
      <c r="J55" s="5">
        <v>7.2537504411524503E-3</v>
      </c>
      <c r="K55" s="2">
        <v>91.79</v>
      </c>
      <c r="L55" s="2">
        <v>84.44</v>
      </c>
      <c r="M55" s="2">
        <v>66.760000000000005</v>
      </c>
      <c r="N55" s="2">
        <v>88.03</v>
      </c>
      <c r="O55" t="s">
        <v>20</v>
      </c>
      <c r="P55" s="4">
        <v>1</v>
      </c>
      <c r="Q55" s="1"/>
      <c r="R55" s="1"/>
      <c r="S55" s="4">
        <v>4</v>
      </c>
      <c r="T55" s="4">
        <v>11</v>
      </c>
      <c r="U55" s="18">
        <f>SUM(Table1[[#This Row],[English]:[Writing]])</f>
        <v>331.02</v>
      </c>
      <c r="V55" s="4">
        <f>AVERAGE(Table1[[#This Row],[English]:[Math]])</f>
        <v>80.99666666666667</v>
      </c>
      <c r="W55" s="4" t="str">
        <f>IF(V55&gt;=75, "A", IF(V55&gt;=65, "B", IF(V55&gt;=45, "C", IF(V55&gt;=30, "D", "F"))))</f>
        <v>A</v>
      </c>
      <c r="X55" s="20">
        <f>_xlfn.RANK.EQ(U55, $U$2:$U$436, 0)</f>
        <v>54</v>
      </c>
    </row>
    <row r="56" spans="1:24" x14ac:dyDescent="0.25">
      <c r="A56" s="4">
        <v>36100</v>
      </c>
      <c r="B56" s="7">
        <v>33412.953591725563</v>
      </c>
      <c r="C56" t="s">
        <v>269</v>
      </c>
      <c r="D56" s="11">
        <v>0</v>
      </c>
      <c r="E56" s="4">
        <v>0</v>
      </c>
      <c r="F56" s="9">
        <v>65.510000000000005</v>
      </c>
      <c r="G56" s="9">
        <v>214.6</v>
      </c>
      <c r="H56" s="11">
        <v>0</v>
      </c>
      <c r="I56" s="12">
        <v>6.798</v>
      </c>
      <c r="J56" s="13">
        <v>6.0209710264768398E-3</v>
      </c>
      <c r="K56" s="9">
        <v>95.86</v>
      </c>
      <c r="L56" s="9">
        <v>81.47</v>
      </c>
      <c r="M56" s="9">
        <v>65.64</v>
      </c>
      <c r="N56" s="15">
        <v>87.96</v>
      </c>
      <c r="O56" t="s">
        <v>20</v>
      </c>
      <c r="P56" s="11">
        <v>0</v>
      </c>
      <c r="Q56" s="11">
        <v>3</v>
      </c>
      <c r="R56" s="11">
        <v>24</v>
      </c>
      <c r="S56" s="11">
        <v>4</v>
      </c>
      <c r="T56" s="11">
        <v>16</v>
      </c>
      <c r="U56" s="18">
        <f>SUM(Table1[[#This Row],[English]:[Writing]])</f>
        <v>330.92999999999995</v>
      </c>
      <c r="V56" s="4">
        <f>AVERAGE(Table1[[#This Row],[English]:[Math]])</f>
        <v>80.989999999999995</v>
      </c>
      <c r="W56" s="4" t="str">
        <f>IF(V56&gt;=75, "A", IF(V56&gt;=65, "B", IF(V56&gt;=45, "C", IF(V56&gt;=30, "D", "F"))))</f>
        <v>A</v>
      </c>
      <c r="X56" s="20">
        <f>_xlfn.RANK.EQ(U56, $U$2:$U$436, 0)</f>
        <v>55</v>
      </c>
    </row>
    <row r="57" spans="1:24" x14ac:dyDescent="0.25">
      <c r="A57" s="4">
        <v>29529</v>
      </c>
      <c r="B57" s="7">
        <v>33492.614433693001</v>
      </c>
      <c r="C57" t="s">
        <v>176</v>
      </c>
      <c r="D57" s="11">
        <v>1</v>
      </c>
      <c r="E57" s="4">
        <v>1</v>
      </c>
      <c r="F57" s="9">
        <v>69.94</v>
      </c>
      <c r="G57" s="10" t="s">
        <v>269</v>
      </c>
      <c r="H57" s="11">
        <v>0</v>
      </c>
      <c r="I57" s="12">
        <v>4.6369999999999996</v>
      </c>
      <c r="J57" s="13">
        <v>4.0686035342528898E-3</v>
      </c>
      <c r="K57" s="9">
        <v>89.68</v>
      </c>
      <c r="L57" s="9">
        <v>90.6</v>
      </c>
      <c r="M57" s="9">
        <v>69.89</v>
      </c>
      <c r="N57" s="15">
        <v>80.680000000000007</v>
      </c>
      <c r="O57" t="s">
        <v>20</v>
      </c>
      <c r="P57" s="11">
        <v>0</v>
      </c>
      <c r="Q57" s="11">
        <v>3</v>
      </c>
      <c r="R57" s="11">
        <v>28</v>
      </c>
      <c r="S57" s="10" t="s">
        <v>269</v>
      </c>
      <c r="T57" s="11">
        <v>2</v>
      </c>
      <c r="U57" s="18">
        <f>SUM(Table1[[#This Row],[English]:[Writing]])</f>
        <v>330.85</v>
      </c>
      <c r="V57" s="4">
        <f>AVERAGE(Table1[[#This Row],[English]:[Math]])</f>
        <v>83.39</v>
      </c>
      <c r="W57" s="4" t="str">
        <f>IF(V57&gt;=75, "A", IF(V57&gt;=65, "B", IF(V57&gt;=45, "C", IF(V57&gt;=30, "D", "F"))))</f>
        <v>A</v>
      </c>
      <c r="X57" s="20">
        <f>_xlfn.RANK.EQ(U57, $U$2:$U$436, 0)</f>
        <v>56</v>
      </c>
    </row>
    <row r="58" spans="1:24" x14ac:dyDescent="0.25">
      <c r="A58" s="4">
        <v>40697</v>
      </c>
      <c r="B58" s="7">
        <v>31896.91672792309</v>
      </c>
      <c r="C58" t="s">
        <v>269</v>
      </c>
      <c r="D58" s="11">
        <v>0</v>
      </c>
      <c r="E58" s="4">
        <v>0</v>
      </c>
      <c r="F58" s="9">
        <v>68.5</v>
      </c>
      <c r="G58" s="9">
        <v>131.91999999999999</v>
      </c>
      <c r="H58" s="11">
        <v>0</v>
      </c>
      <c r="I58" s="12">
        <v>9.125</v>
      </c>
      <c r="J58" s="13">
        <v>5.9485998892082103E-3</v>
      </c>
      <c r="K58" s="9">
        <v>91.01</v>
      </c>
      <c r="L58" s="9">
        <v>86.87</v>
      </c>
      <c r="M58" s="9">
        <v>70.25</v>
      </c>
      <c r="N58" s="15">
        <v>82.67</v>
      </c>
      <c r="O58" t="s">
        <v>20</v>
      </c>
      <c r="P58" s="11">
        <v>0</v>
      </c>
      <c r="Q58" s="11">
        <v>3</v>
      </c>
      <c r="R58" s="11">
        <v>26</v>
      </c>
      <c r="S58" s="11">
        <v>6</v>
      </c>
      <c r="T58" s="11">
        <v>15</v>
      </c>
      <c r="U58" s="18">
        <f>SUM(Table1[[#This Row],[English]:[Writing]])</f>
        <v>330.8</v>
      </c>
      <c r="V58" s="4">
        <f>AVERAGE(Table1[[#This Row],[English]:[Math]])</f>
        <v>82.71</v>
      </c>
      <c r="W58" s="4" t="str">
        <f>IF(V58&gt;=75, "A", IF(V58&gt;=65, "B", IF(V58&gt;=45, "C", IF(V58&gt;=30, "D", "F"))))</f>
        <v>A</v>
      </c>
      <c r="X58" s="20">
        <f>_xlfn.RANK.EQ(U58, $U$2:$U$436, 0)</f>
        <v>57</v>
      </c>
    </row>
    <row r="59" spans="1:24" x14ac:dyDescent="0.25">
      <c r="A59" s="4">
        <v>29238</v>
      </c>
      <c r="B59" s="7">
        <v>34226.841266698197</v>
      </c>
      <c r="C59" t="s">
        <v>158</v>
      </c>
      <c r="D59" s="11">
        <v>0</v>
      </c>
      <c r="E59" s="4">
        <v>1</v>
      </c>
      <c r="F59" s="9">
        <v>76.44</v>
      </c>
      <c r="G59" s="9">
        <v>195.2</v>
      </c>
      <c r="H59" s="11">
        <v>0</v>
      </c>
      <c r="I59" s="12">
        <v>5.2320000000000002</v>
      </c>
      <c r="J59" s="13">
        <v>4.4944138984568498E-3</v>
      </c>
      <c r="K59" s="9">
        <v>86.46</v>
      </c>
      <c r="L59" s="9">
        <v>91.52</v>
      </c>
      <c r="M59" s="9">
        <v>74.069999999999993</v>
      </c>
      <c r="N59" s="15">
        <v>78.150000000000006</v>
      </c>
      <c r="O59" t="s">
        <v>20</v>
      </c>
      <c r="P59" s="11">
        <v>0</v>
      </c>
      <c r="Q59" s="11">
        <v>3</v>
      </c>
      <c r="R59" s="11">
        <v>33</v>
      </c>
      <c r="S59" s="11">
        <v>8</v>
      </c>
      <c r="T59" s="11">
        <v>13</v>
      </c>
      <c r="U59" s="18">
        <f>SUM(Table1[[#This Row],[English]:[Writing]])</f>
        <v>330.2</v>
      </c>
      <c r="V59" s="4">
        <f>AVERAGE(Table1[[#This Row],[English]:[Math]])</f>
        <v>84.016666666666666</v>
      </c>
      <c r="W59" s="4" t="str">
        <f>IF(V59&gt;=75, "A", IF(V59&gt;=65, "B", IF(V59&gt;=45, "C", IF(V59&gt;=30, "D", "F"))))</f>
        <v>A</v>
      </c>
      <c r="X59" s="20">
        <f>_xlfn.RANK.EQ(U59, $U$2:$U$436, 0)</f>
        <v>58</v>
      </c>
    </row>
    <row r="60" spans="1:24" x14ac:dyDescent="0.25">
      <c r="A60" s="4">
        <v>31434</v>
      </c>
      <c r="B60" s="7">
        <v>33835.267942377373</v>
      </c>
      <c r="C60" t="s">
        <v>233</v>
      </c>
      <c r="D60" s="11">
        <v>0</v>
      </c>
      <c r="E60" s="4">
        <v>0</v>
      </c>
      <c r="F60" s="9">
        <v>61.75</v>
      </c>
      <c r="G60" s="9">
        <v>182.23</v>
      </c>
      <c r="H60" s="11">
        <v>2</v>
      </c>
      <c r="I60" s="12">
        <v>6.8010000000000002</v>
      </c>
      <c r="J60" s="13">
        <v>3.5585069423003002E-3</v>
      </c>
      <c r="K60" s="9">
        <v>92.32</v>
      </c>
      <c r="L60" s="9">
        <v>91.04</v>
      </c>
      <c r="M60" s="9">
        <v>73.11</v>
      </c>
      <c r="N60" s="15">
        <v>73.45</v>
      </c>
      <c r="O60" t="s">
        <v>20</v>
      </c>
      <c r="P60" s="11">
        <v>0</v>
      </c>
      <c r="Q60" s="11">
        <v>3</v>
      </c>
      <c r="R60" s="11">
        <v>27</v>
      </c>
      <c r="S60" s="11">
        <v>3</v>
      </c>
      <c r="T60" s="11">
        <v>6</v>
      </c>
      <c r="U60" s="18">
        <f>SUM(Table1[[#This Row],[English]:[Writing]])</f>
        <v>329.92</v>
      </c>
      <c r="V60" s="4">
        <f>AVERAGE(Table1[[#This Row],[English]:[Math]])</f>
        <v>85.490000000000009</v>
      </c>
      <c r="W60" s="4" t="str">
        <f>IF(V60&gt;=75, "A", IF(V60&gt;=65, "B", IF(V60&gt;=45, "C", IF(V60&gt;=30, "D", "F"))))</f>
        <v>A</v>
      </c>
      <c r="X60" s="20">
        <f>_xlfn.RANK.EQ(U60, $U$2:$U$436, 0)</f>
        <v>59</v>
      </c>
    </row>
    <row r="61" spans="1:24" x14ac:dyDescent="0.25">
      <c r="A61" s="4">
        <v>28044</v>
      </c>
      <c r="B61" s="7">
        <v>33876.477992088774</v>
      </c>
      <c r="C61" t="s">
        <v>207</v>
      </c>
      <c r="D61" s="11">
        <v>0</v>
      </c>
      <c r="E61" s="4">
        <v>0</v>
      </c>
      <c r="F61" s="9">
        <v>74.37</v>
      </c>
      <c r="G61" s="10" t="s">
        <v>269</v>
      </c>
      <c r="H61" s="11">
        <v>0</v>
      </c>
      <c r="I61" s="10" t="s">
        <v>269</v>
      </c>
      <c r="J61" s="13">
        <v>6.0291647051730199E-3</v>
      </c>
      <c r="K61" s="9">
        <v>85.18</v>
      </c>
      <c r="L61" s="9">
        <v>96.12</v>
      </c>
      <c r="M61" s="9">
        <v>73.09</v>
      </c>
      <c r="N61" s="15">
        <v>75.36</v>
      </c>
      <c r="O61" t="s">
        <v>20</v>
      </c>
      <c r="P61" s="11">
        <v>0</v>
      </c>
      <c r="Q61" s="11">
        <v>3</v>
      </c>
      <c r="R61" s="11">
        <v>33</v>
      </c>
      <c r="S61" s="11">
        <v>4</v>
      </c>
      <c r="T61" s="11">
        <v>9</v>
      </c>
      <c r="U61" s="18">
        <f>SUM(Table1[[#This Row],[English]:[Writing]])</f>
        <v>329.75</v>
      </c>
      <c r="V61" s="4">
        <f>AVERAGE(Table1[[#This Row],[English]:[Math]])</f>
        <v>84.796666666666667</v>
      </c>
      <c r="W61" s="4" t="str">
        <f>IF(V61&gt;=75, "A", IF(V61&gt;=65, "B", IF(V61&gt;=45, "C", IF(V61&gt;=30, "D", "F"))))</f>
        <v>A</v>
      </c>
      <c r="X61" s="20">
        <f>_xlfn.RANK.EQ(U61, $U$2:$U$436, 0)</f>
        <v>60</v>
      </c>
    </row>
    <row r="62" spans="1:24" x14ac:dyDescent="0.25">
      <c r="A62" s="4">
        <v>46722</v>
      </c>
      <c r="B62" s="7">
        <v>33282.989313631326</v>
      </c>
      <c r="C62" t="s">
        <v>221</v>
      </c>
      <c r="D62" s="11">
        <v>1</v>
      </c>
      <c r="E62" s="4">
        <v>1</v>
      </c>
      <c r="F62" s="9">
        <v>71.8</v>
      </c>
      <c r="G62" s="9">
        <v>152.03</v>
      </c>
      <c r="H62" s="11">
        <v>1</v>
      </c>
      <c r="I62" s="12">
        <v>6.4809999999999999</v>
      </c>
      <c r="J62" s="13">
        <v>5.7007090255889702E-3</v>
      </c>
      <c r="K62" s="9">
        <v>97.49</v>
      </c>
      <c r="L62" s="9">
        <v>78.84</v>
      </c>
      <c r="M62" s="9">
        <v>64.89</v>
      </c>
      <c r="N62" s="15">
        <v>88.09</v>
      </c>
      <c r="O62" t="s">
        <v>269</v>
      </c>
      <c r="P62" s="11">
        <v>0</v>
      </c>
      <c r="Q62" s="11">
        <v>3</v>
      </c>
      <c r="R62" s="11">
        <v>21</v>
      </c>
      <c r="S62" s="10" t="s">
        <v>269</v>
      </c>
      <c r="T62" s="11">
        <v>10</v>
      </c>
      <c r="U62" s="18">
        <f>SUM(Table1[[#This Row],[English]:[Writing]])</f>
        <v>329.30999999999995</v>
      </c>
      <c r="V62" s="4">
        <f>AVERAGE(Table1[[#This Row],[English]:[Math]])</f>
        <v>80.406666666666652</v>
      </c>
      <c r="W62" s="4" t="str">
        <f>IF(V62&gt;=75, "A", IF(V62&gt;=65, "B", IF(V62&gt;=45, "C", IF(V62&gt;=30, "D", "F"))))</f>
        <v>A</v>
      </c>
      <c r="X62" s="20">
        <f>_xlfn.RANK.EQ(U62, $U$2:$U$436, 0)</f>
        <v>61</v>
      </c>
    </row>
    <row r="63" spans="1:24" x14ac:dyDescent="0.25">
      <c r="A63" s="4">
        <v>41165</v>
      </c>
      <c r="B63" s="7">
        <v>32984.25572607365</v>
      </c>
      <c r="C63" t="s">
        <v>269</v>
      </c>
      <c r="D63" s="11">
        <v>1</v>
      </c>
      <c r="E63" s="4">
        <v>0</v>
      </c>
      <c r="F63" s="9">
        <v>73.209999999999994</v>
      </c>
      <c r="G63" s="9">
        <v>161.72</v>
      </c>
      <c r="H63" s="11">
        <v>0</v>
      </c>
      <c r="I63" s="12">
        <v>8.7829999999999995</v>
      </c>
      <c r="J63" s="13">
        <v>9.4989173458954294E-3</v>
      </c>
      <c r="K63" s="9">
        <v>80.14</v>
      </c>
      <c r="L63" s="9">
        <v>86.07</v>
      </c>
      <c r="M63" s="9">
        <v>74.680000000000007</v>
      </c>
      <c r="N63" s="15">
        <v>88.19</v>
      </c>
      <c r="O63" t="s">
        <v>23</v>
      </c>
      <c r="P63" s="11">
        <v>0</v>
      </c>
      <c r="Q63" s="11">
        <v>3</v>
      </c>
      <c r="R63" s="11">
        <v>23</v>
      </c>
      <c r="S63" s="11">
        <v>8</v>
      </c>
      <c r="T63" s="11">
        <v>6</v>
      </c>
      <c r="U63" s="18">
        <f>SUM(Table1[[#This Row],[English]:[Writing]])</f>
        <v>329.08</v>
      </c>
      <c r="V63" s="4">
        <f>AVERAGE(Table1[[#This Row],[English]:[Math]])</f>
        <v>80.296666666666667</v>
      </c>
      <c r="W63" s="4" t="str">
        <f>IF(V63&gt;=75, "A", IF(V63&gt;=65, "B", IF(V63&gt;=45, "C", IF(V63&gt;=30, "D", "F"))))</f>
        <v>A</v>
      </c>
      <c r="X63" s="20">
        <f>_xlfn.RANK.EQ(U63, $U$2:$U$436, 0)</f>
        <v>62</v>
      </c>
    </row>
    <row r="64" spans="1:24" x14ac:dyDescent="0.25">
      <c r="A64" s="4">
        <v>49213</v>
      </c>
      <c r="B64" s="7">
        <v>34715.131603633738</v>
      </c>
      <c r="C64" t="s">
        <v>67</v>
      </c>
      <c r="D64" s="11">
        <v>0</v>
      </c>
      <c r="E64" s="4">
        <v>1</v>
      </c>
      <c r="F64" s="9">
        <v>74.319999999999993</v>
      </c>
      <c r="G64" s="9">
        <v>164.91</v>
      </c>
      <c r="H64" s="11">
        <v>0</v>
      </c>
      <c r="I64" s="12">
        <v>5.6849999999999996</v>
      </c>
      <c r="J64" s="13">
        <v>4.9665423214695402E-3</v>
      </c>
      <c r="K64" s="9">
        <v>89.3</v>
      </c>
      <c r="L64" s="9">
        <v>90.92</v>
      </c>
      <c r="M64" s="9">
        <v>66.459999999999994</v>
      </c>
      <c r="N64" s="15">
        <v>82.21</v>
      </c>
      <c r="O64" t="s">
        <v>20</v>
      </c>
      <c r="P64" s="11">
        <v>1</v>
      </c>
      <c r="Q64" s="10" t="s">
        <v>269</v>
      </c>
      <c r="R64" s="10" t="s">
        <v>269</v>
      </c>
      <c r="S64" s="11">
        <v>2</v>
      </c>
      <c r="T64" s="11">
        <v>6</v>
      </c>
      <c r="U64" s="18">
        <f>SUM(Table1[[#This Row],[English]:[Writing]])</f>
        <v>328.89</v>
      </c>
      <c r="V64" s="4">
        <f>AVERAGE(Table1[[#This Row],[English]:[Math]])</f>
        <v>82.226666666666674</v>
      </c>
      <c r="W64" s="4" t="str">
        <f>IF(V64&gt;=75, "A", IF(V64&gt;=65, "B", IF(V64&gt;=45, "C", IF(V64&gt;=30, "D", "F"))))</f>
        <v>A</v>
      </c>
      <c r="X64" s="20">
        <f>_xlfn.RANK.EQ(U64, $U$2:$U$436, 0)</f>
        <v>63</v>
      </c>
    </row>
    <row r="65" spans="1:24" x14ac:dyDescent="0.25">
      <c r="A65" s="4">
        <v>46808</v>
      </c>
      <c r="B65" s="7">
        <v>34377.996686179416</v>
      </c>
      <c r="C65" t="s">
        <v>95</v>
      </c>
      <c r="D65" s="11">
        <v>0</v>
      </c>
      <c r="E65" s="4">
        <v>0</v>
      </c>
      <c r="F65" s="9">
        <v>71.790000000000006</v>
      </c>
      <c r="G65" s="9">
        <v>155.62</v>
      </c>
      <c r="H65" s="11">
        <v>2</v>
      </c>
      <c r="I65" s="12">
        <v>7.2210000000000001</v>
      </c>
      <c r="J65" s="13">
        <v>4.8071790921542703E-3</v>
      </c>
      <c r="K65" s="9">
        <v>90.18</v>
      </c>
      <c r="L65" s="9">
        <v>81.7</v>
      </c>
      <c r="M65" s="9">
        <v>80.510000000000005</v>
      </c>
      <c r="N65" s="15">
        <v>75.58</v>
      </c>
      <c r="O65" t="s">
        <v>20</v>
      </c>
      <c r="P65" s="11">
        <v>0</v>
      </c>
      <c r="Q65" s="11">
        <v>4</v>
      </c>
      <c r="R65" s="11">
        <v>45</v>
      </c>
      <c r="S65" s="11">
        <v>7</v>
      </c>
      <c r="T65" s="11">
        <v>6</v>
      </c>
      <c r="U65" s="18">
        <f>SUM(Table1[[#This Row],[English]:[Writing]])</f>
        <v>327.96999999999997</v>
      </c>
      <c r="V65" s="4">
        <f>AVERAGE(Table1[[#This Row],[English]:[Math]])</f>
        <v>84.13</v>
      </c>
      <c r="W65" s="4" t="str">
        <f>IF(V65&gt;=75, "A", IF(V65&gt;=65, "B", IF(V65&gt;=45, "C", IF(V65&gt;=30, "D", "F"))))</f>
        <v>A</v>
      </c>
      <c r="X65" s="20">
        <f>_xlfn.RANK.EQ(U65, $U$2:$U$436, 0)</f>
        <v>64</v>
      </c>
    </row>
    <row r="66" spans="1:24" x14ac:dyDescent="0.25">
      <c r="A66" s="4">
        <v>49445</v>
      </c>
      <c r="B66" s="7">
        <v>33616.118752602029</v>
      </c>
      <c r="C66" t="s">
        <v>172</v>
      </c>
      <c r="D66" s="11">
        <v>0</v>
      </c>
      <c r="E66" s="4">
        <v>1</v>
      </c>
      <c r="F66" s="9">
        <v>80.709999999999994</v>
      </c>
      <c r="G66" s="9">
        <v>206.96</v>
      </c>
      <c r="H66" s="10" t="s">
        <v>269</v>
      </c>
      <c r="I66" s="12">
        <v>4.93</v>
      </c>
      <c r="J66" s="13">
        <v>4.4662728531985503E-3</v>
      </c>
      <c r="K66" s="9">
        <v>93.57</v>
      </c>
      <c r="L66" s="9">
        <v>85.35</v>
      </c>
      <c r="M66" s="9">
        <v>66.540000000000006</v>
      </c>
      <c r="N66" s="15">
        <v>82.41</v>
      </c>
      <c r="O66" t="s">
        <v>20</v>
      </c>
      <c r="P66" s="11">
        <v>0</v>
      </c>
      <c r="Q66" s="11">
        <v>3</v>
      </c>
      <c r="R66" s="11">
        <v>31</v>
      </c>
      <c r="S66" s="11">
        <v>10</v>
      </c>
      <c r="T66" s="10" t="s">
        <v>269</v>
      </c>
      <c r="U66" s="18">
        <f>SUM(Table1[[#This Row],[English]:[Writing]])</f>
        <v>327.87</v>
      </c>
      <c r="V66" s="4">
        <f>AVERAGE(Table1[[#This Row],[English]:[Math]])</f>
        <v>81.819999999999993</v>
      </c>
      <c r="W66" s="4" t="str">
        <f>IF(V66&gt;=75, "A", IF(V66&gt;=65, "B", IF(V66&gt;=45, "C", IF(V66&gt;=30, "D", "F"))))</f>
        <v>A</v>
      </c>
      <c r="X66" s="20">
        <f>_xlfn.RANK.EQ(U66, $U$2:$U$436, 0)</f>
        <v>65</v>
      </c>
    </row>
    <row r="67" spans="1:24" x14ac:dyDescent="0.25">
      <c r="A67" s="4">
        <v>22240</v>
      </c>
      <c r="B67" s="7">
        <v>33581.563397549791</v>
      </c>
      <c r="C67" t="s">
        <v>237</v>
      </c>
      <c r="D67" s="11">
        <v>1</v>
      </c>
      <c r="E67" s="4">
        <v>1</v>
      </c>
      <c r="F67" s="9">
        <v>66.349999999999994</v>
      </c>
      <c r="G67" s="9">
        <v>138.24</v>
      </c>
      <c r="H67" s="11">
        <v>0</v>
      </c>
      <c r="I67" s="10" t="s">
        <v>269</v>
      </c>
      <c r="J67" s="13">
        <v>5.0685088231333299E-3</v>
      </c>
      <c r="K67" s="9">
        <v>86.28</v>
      </c>
      <c r="L67" s="9">
        <v>88.13</v>
      </c>
      <c r="M67" s="9">
        <v>62.92</v>
      </c>
      <c r="N67" s="15">
        <v>90.27</v>
      </c>
      <c r="O67" t="s">
        <v>23</v>
      </c>
      <c r="P67" s="11">
        <v>0</v>
      </c>
      <c r="Q67" s="11">
        <v>3</v>
      </c>
      <c r="R67" s="11">
        <v>25</v>
      </c>
      <c r="S67" s="11">
        <v>4</v>
      </c>
      <c r="T67" s="11">
        <v>13</v>
      </c>
      <c r="U67" s="18">
        <f>SUM(Table1[[#This Row],[English]:[Writing]])</f>
        <v>327.59999999999997</v>
      </c>
      <c r="V67" s="4">
        <f>AVERAGE(Table1[[#This Row],[English]:[Math]])</f>
        <v>79.11</v>
      </c>
      <c r="W67" s="4" t="str">
        <f>IF(V67&gt;=75, "A", IF(V67&gt;=65, "B", IF(V67&gt;=45, "C", IF(V67&gt;=30, "D", "F"))))</f>
        <v>A</v>
      </c>
      <c r="X67" s="20">
        <f>_xlfn.RANK.EQ(U67, $U$2:$U$436, 0)</f>
        <v>66</v>
      </c>
    </row>
    <row r="68" spans="1:24" x14ac:dyDescent="0.25">
      <c r="A68" s="4">
        <v>43142</v>
      </c>
      <c r="B68" s="7">
        <v>34058.193185676602</v>
      </c>
      <c r="C68" t="s">
        <v>108</v>
      </c>
      <c r="D68" s="11">
        <v>0</v>
      </c>
      <c r="E68" s="4">
        <v>0</v>
      </c>
      <c r="F68" s="10" t="s">
        <v>269</v>
      </c>
      <c r="G68" s="9">
        <v>174.81</v>
      </c>
      <c r="H68" s="11">
        <v>0</v>
      </c>
      <c r="I68" s="12">
        <v>6.3479999999999999</v>
      </c>
      <c r="J68" s="13">
        <v>4.17183065858499E-3</v>
      </c>
      <c r="K68" s="9">
        <v>96.48</v>
      </c>
      <c r="L68" s="9">
        <v>81.680000000000007</v>
      </c>
      <c r="M68" s="9">
        <v>63.49</v>
      </c>
      <c r="N68" s="15">
        <v>85.67</v>
      </c>
      <c r="O68" t="s">
        <v>20</v>
      </c>
      <c r="P68" s="11">
        <v>1</v>
      </c>
      <c r="Q68" s="10" t="s">
        <v>269</v>
      </c>
      <c r="R68" s="10" t="s">
        <v>269</v>
      </c>
      <c r="S68" s="11">
        <v>1</v>
      </c>
      <c r="T68" s="11">
        <v>5</v>
      </c>
      <c r="U68" s="18">
        <f>SUM(Table1[[#This Row],[English]:[Writing]])</f>
        <v>327.32000000000005</v>
      </c>
      <c r="V68" s="4">
        <f>AVERAGE(Table1[[#This Row],[English]:[Math]])</f>
        <v>80.550000000000011</v>
      </c>
      <c r="W68" s="4" t="str">
        <f>IF(V68&gt;=75, "A", IF(V68&gt;=65, "B", IF(V68&gt;=45, "C", IF(V68&gt;=30, "D", "F"))))</f>
        <v>A</v>
      </c>
      <c r="X68" s="20">
        <f>_xlfn.RANK.EQ(U68, $U$2:$U$436, 0)</f>
        <v>67</v>
      </c>
    </row>
    <row r="69" spans="1:24" x14ac:dyDescent="0.25">
      <c r="A69" s="4">
        <v>40193</v>
      </c>
      <c r="B69" s="7">
        <v>33729.110090764472</v>
      </c>
      <c r="C69" t="s">
        <v>169</v>
      </c>
      <c r="D69" s="11">
        <v>0</v>
      </c>
      <c r="E69" s="4">
        <v>0</v>
      </c>
      <c r="F69" s="9">
        <v>80.41</v>
      </c>
      <c r="G69" s="9">
        <v>321.24</v>
      </c>
      <c r="H69" s="11">
        <v>2</v>
      </c>
      <c r="I69" s="12">
        <v>6.8319999999999999</v>
      </c>
      <c r="J69" s="13">
        <v>6.1979753405731804E-3</v>
      </c>
      <c r="K69" s="9">
        <v>89.53</v>
      </c>
      <c r="L69" s="9">
        <v>83.73</v>
      </c>
      <c r="M69" s="9">
        <v>72.98</v>
      </c>
      <c r="N69" s="15">
        <v>81.03</v>
      </c>
      <c r="O69" t="s">
        <v>23</v>
      </c>
      <c r="P69" s="11">
        <v>1</v>
      </c>
      <c r="Q69" s="10" t="s">
        <v>269</v>
      </c>
      <c r="R69" s="10" t="s">
        <v>269</v>
      </c>
      <c r="S69" s="11">
        <v>4</v>
      </c>
      <c r="T69" s="11">
        <v>4</v>
      </c>
      <c r="U69" s="18">
        <f>SUM(Table1[[#This Row],[English]:[Writing]])</f>
        <v>327.27</v>
      </c>
      <c r="V69" s="4">
        <f>AVERAGE(Table1[[#This Row],[English]:[Math]])</f>
        <v>82.08</v>
      </c>
      <c r="W69" s="4" t="str">
        <f>IF(V69&gt;=75, "A", IF(V69&gt;=65, "B", IF(V69&gt;=45, "C", IF(V69&gt;=30, "D", "F"))))</f>
        <v>A</v>
      </c>
      <c r="X69" s="20">
        <f>_xlfn.RANK.EQ(U69, $U$2:$U$436, 0)</f>
        <v>68</v>
      </c>
    </row>
    <row r="70" spans="1:24" x14ac:dyDescent="0.25">
      <c r="A70" s="4">
        <v>39281</v>
      </c>
      <c r="B70" s="7">
        <v>34469.723826992798</v>
      </c>
      <c r="C70" t="s">
        <v>269</v>
      </c>
      <c r="D70" s="11">
        <v>0</v>
      </c>
      <c r="E70" s="4">
        <v>1</v>
      </c>
      <c r="F70" s="9">
        <v>72.09</v>
      </c>
      <c r="G70" s="9">
        <v>184.58</v>
      </c>
      <c r="H70" s="11">
        <v>0</v>
      </c>
      <c r="I70" s="12">
        <v>5.6529999999999996</v>
      </c>
      <c r="J70" s="13" t="s">
        <v>269</v>
      </c>
      <c r="K70" s="9">
        <v>87.89</v>
      </c>
      <c r="L70" s="9">
        <v>93.3</v>
      </c>
      <c r="M70" s="9">
        <v>70.650000000000006</v>
      </c>
      <c r="N70" s="15">
        <v>75.39</v>
      </c>
      <c r="O70" t="s">
        <v>20</v>
      </c>
      <c r="P70" s="11">
        <v>1</v>
      </c>
      <c r="Q70" s="10" t="s">
        <v>269</v>
      </c>
      <c r="R70" s="10" t="s">
        <v>269</v>
      </c>
      <c r="S70" s="11">
        <v>4</v>
      </c>
      <c r="T70" s="11">
        <v>4</v>
      </c>
      <c r="U70" s="18">
        <f>SUM(Table1[[#This Row],[English]:[Writing]])</f>
        <v>327.23</v>
      </c>
      <c r="V70" s="4">
        <f>AVERAGE(Table1[[#This Row],[English]:[Math]])</f>
        <v>83.946666666666673</v>
      </c>
      <c r="W70" s="4" t="str">
        <f>IF(V70&gt;=75, "A", IF(V70&gt;=65, "B", IF(V70&gt;=45, "C", IF(V70&gt;=30, "D", "F"))))</f>
        <v>A</v>
      </c>
      <c r="X70" s="20">
        <f>_xlfn.RANK.EQ(U70, $U$2:$U$436, 0)</f>
        <v>69</v>
      </c>
    </row>
    <row r="71" spans="1:24" x14ac:dyDescent="0.25">
      <c r="A71" s="4">
        <v>47835</v>
      </c>
      <c r="B71" s="7">
        <v>33267.363450333942</v>
      </c>
      <c r="C71" t="s">
        <v>78</v>
      </c>
      <c r="D71" s="11">
        <v>1</v>
      </c>
      <c r="E71" s="4">
        <v>0</v>
      </c>
      <c r="F71" s="9">
        <v>74.930000000000007</v>
      </c>
      <c r="G71" s="9">
        <v>162.19999999999999</v>
      </c>
      <c r="H71" s="11">
        <v>0</v>
      </c>
      <c r="I71" s="12">
        <v>9.2439999999999998</v>
      </c>
      <c r="J71" s="13">
        <v>8.3187975238475098E-3</v>
      </c>
      <c r="K71" s="9">
        <v>83.79</v>
      </c>
      <c r="L71" s="9">
        <v>95.46</v>
      </c>
      <c r="M71" s="9">
        <v>67.86</v>
      </c>
      <c r="N71" s="15">
        <v>80.03</v>
      </c>
      <c r="O71" t="s">
        <v>20</v>
      </c>
      <c r="P71" s="11">
        <v>1</v>
      </c>
      <c r="Q71" s="10" t="s">
        <v>269</v>
      </c>
      <c r="R71" s="10" t="s">
        <v>269</v>
      </c>
      <c r="S71" s="11">
        <v>8</v>
      </c>
      <c r="T71" s="11">
        <v>4</v>
      </c>
      <c r="U71" s="18">
        <f>SUM(Table1[[#This Row],[English]:[Writing]])</f>
        <v>327.14</v>
      </c>
      <c r="V71" s="4">
        <f>AVERAGE(Table1[[#This Row],[English]:[Math]])</f>
        <v>82.37</v>
      </c>
      <c r="W71" s="4" t="str">
        <f>IF(V71&gt;=75, "A", IF(V71&gt;=65, "B", IF(V71&gt;=45, "C", IF(V71&gt;=30, "D", "F"))))</f>
        <v>A</v>
      </c>
      <c r="X71" s="20">
        <f>_xlfn.RANK.EQ(U71, $U$2:$U$436, 0)</f>
        <v>70</v>
      </c>
    </row>
    <row r="72" spans="1:24" x14ac:dyDescent="0.25">
      <c r="A72" s="4">
        <v>47676</v>
      </c>
      <c r="B72" s="7">
        <v>33637.908099837834</v>
      </c>
      <c r="C72" t="s">
        <v>214</v>
      </c>
      <c r="D72" s="11">
        <v>0</v>
      </c>
      <c r="E72" s="4">
        <v>0</v>
      </c>
      <c r="F72" s="10" t="s">
        <v>269</v>
      </c>
      <c r="G72" s="9">
        <v>181.18</v>
      </c>
      <c r="H72" s="11">
        <v>1</v>
      </c>
      <c r="I72" s="12">
        <v>7.109</v>
      </c>
      <c r="J72" s="13">
        <v>6.2443639572682596E-3</v>
      </c>
      <c r="K72" s="9">
        <v>88.45</v>
      </c>
      <c r="L72" s="9">
        <v>88.33</v>
      </c>
      <c r="M72" s="9">
        <v>71.930000000000007</v>
      </c>
      <c r="N72" s="15">
        <v>78.05</v>
      </c>
      <c r="O72" t="s">
        <v>20</v>
      </c>
      <c r="P72" s="11">
        <v>0</v>
      </c>
      <c r="Q72" s="11">
        <v>3</v>
      </c>
      <c r="R72" s="11">
        <v>32</v>
      </c>
      <c r="S72" s="10" t="s">
        <v>269</v>
      </c>
      <c r="T72" s="11">
        <v>18</v>
      </c>
      <c r="U72" s="18">
        <f>SUM(Table1[[#This Row],[English]:[Writing]])</f>
        <v>326.76</v>
      </c>
      <c r="V72" s="4">
        <f>AVERAGE(Table1[[#This Row],[English]:[Math]])</f>
        <v>82.903333333333336</v>
      </c>
      <c r="W72" s="4" t="str">
        <f>IF(V72&gt;=75, "A", IF(V72&gt;=65, "B", IF(V72&gt;=45, "C", IF(V72&gt;=30, "D", "F"))))</f>
        <v>A</v>
      </c>
      <c r="X72" s="20">
        <f>_xlfn.RANK.EQ(U72, $U$2:$U$436, 0)</f>
        <v>71</v>
      </c>
    </row>
    <row r="73" spans="1:24" x14ac:dyDescent="0.25">
      <c r="A73" s="4">
        <v>41157</v>
      </c>
      <c r="B73" s="7">
        <v>34445.110908691997</v>
      </c>
      <c r="C73" t="s">
        <v>269</v>
      </c>
      <c r="D73" s="11">
        <v>1</v>
      </c>
      <c r="E73" s="4">
        <v>0</v>
      </c>
      <c r="F73" s="9">
        <v>73.12</v>
      </c>
      <c r="G73" s="9">
        <v>159.82</v>
      </c>
      <c r="H73" s="11">
        <v>0</v>
      </c>
      <c r="I73" s="12">
        <v>8.5120000000000005</v>
      </c>
      <c r="J73" s="13">
        <v>8.9845595087047602E-3</v>
      </c>
      <c r="K73" s="9">
        <v>77.67</v>
      </c>
      <c r="L73" s="9">
        <v>92.88</v>
      </c>
      <c r="M73" s="9">
        <v>76.91</v>
      </c>
      <c r="N73" s="15">
        <v>78.91</v>
      </c>
      <c r="O73" t="s">
        <v>23</v>
      </c>
      <c r="P73" s="11">
        <v>1</v>
      </c>
      <c r="Q73" s="10" t="s">
        <v>269</v>
      </c>
      <c r="R73" s="10" t="s">
        <v>269</v>
      </c>
      <c r="S73" s="11">
        <v>11</v>
      </c>
      <c r="T73" s="11">
        <v>4</v>
      </c>
      <c r="U73" s="18">
        <f>SUM(Table1[[#This Row],[English]:[Writing]])</f>
        <v>326.37</v>
      </c>
      <c r="V73" s="4">
        <f>AVERAGE(Table1[[#This Row],[English]:[Math]])</f>
        <v>82.486666666666665</v>
      </c>
      <c r="W73" s="4" t="str">
        <f>IF(V73&gt;=75, "A", IF(V73&gt;=65, "B", IF(V73&gt;=45, "C", IF(V73&gt;=30, "D", "F"))))</f>
        <v>A</v>
      </c>
      <c r="X73" s="20">
        <f>_xlfn.RANK.EQ(U73, $U$2:$U$436, 0)</f>
        <v>72</v>
      </c>
    </row>
    <row r="74" spans="1:24" x14ac:dyDescent="0.25">
      <c r="A74" s="4">
        <v>42826</v>
      </c>
      <c r="B74" s="7">
        <v>32966.21038799407</v>
      </c>
      <c r="C74" t="s">
        <v>254</v>
      </c>
      <c r="D74" s="11">
        <v>0</v>
      </c>
      <c r="E74" s="4">
        <v>1</v>
      </c>
      <c r="F74" s="9">
        <v>66.91</v>
      </c>
      <c r="G74" s="9">
        <v>156.65</v>
      </c>
      <c r="H74" s="11">
        <v>1</v>
      </c>
      <c r="I74" s="12">
        <v>5.6479999999999997</v>
      </c>
      <c r="J74" s="13">
        <v>4.9541608012608103E-3</v>
      </c>
      <c r="K74" s="9">
        <v>83.41</v>
      </c>
      <c r="L74" s="9">
        <v>86.06</v>
      </c>
      <c r="M74" s="9">
        <v>77.260000000000005</v>
      </c>
      <c r="N74" s="15">
        <v>79.55</v>
      </c>
      <c r="O74" t="s">
        <v>20</v>
      </c>
      <c r="P74" s="11">
        <v>0</v>
      </c>
      <c r="Q74" s="11">
        <v>4</v>
      </c>
      <c r="R74" s="11">
        <v>53</v>
      </c>
      <c r="S74" s="11">
        <v>5</v>
      </c>
      <c r="T74" s="11">
        <v>5</v>
      </c>
      <c r="U74" s="18">
        <f>SUM(Table1[[#This Row],[English]:[Writing]])</f>
        <v>326.28000000000003</v>
      </c>
      <c r="V74" s="4">
        <f>AVERAGE(Table1[[#This Row],[English]:[Math]])</f>
        <v>82.243333333333339</v>
      </c>
      <c r="W74" s="4" t="str">
        <f>IF(V74&gt;=75, "A", IF(V74&gt;=65, "B", IF(V74&gt;=45, "C", IF(V74&gt;=30, "D", "F"))))</f>
        <v>A</v>
      </c>
      <c r="X74" s="20">
        <f>_xlfn.RANK.EQ(U74, $U$2:$U$436, 0)</f>
        <v>73</v>
      </c>
    </row>
    <row r="75" spans="1:24" x14ac:dyDescent="0.25">
      <c r="A75" s="4">
        <v>37301</v>
      </c>
      <c r="B75" s="7">
        <v>34126.841933872791</v>
      </c>
      <c r="C75" t="s">
        <v>269</v>
      </c>
      <c r="D75" s="11">
        <v>1</v>
      </c>
      <c r="E75" s="4">
        <v>0</v>
      </c>
      <c r="F75" s="10" t="s">
        <v>269</v>
      </c>
      <c r="G75" s="9">
        <v>180.47</v>
      </c>
      <c r="H75" s="11">
        <v>2</v>
      </c>
      <c r="I75" s="12">
        <v>7.6230000000000002</v>
      </c>
      <c r="J75" s="13" t="s">
        <v>269</v>
      </c>
      <c r="K75" s="9">
        <v>90.83</v>
      </c>
      <c r="L75" s="9">
        <v>90.28</v>
      </c>
      <c r="M75" s="9">
        <v>66.510000000000005</v>
      </c>
      <c r="N75" s="15">
        <v>78.650000000000006</v>
      </c>
      <c r="O75" t="s">
        <v>23</v>
      </c>
      <c r="P75" s="11">
        <v>0</v>
      </c>
      <c r="Q75" s="11">
        <v>4</v>
      </c>
      <c r="R75" s="11">
        <v>43</v>
      </c>
      <c r="S75" s="11">
        <v>7</v>
      </c>
      <c r="T75" s="11">
        <v>1</v>
      </c>
      <c r="U75" s="18">
        <f>SUM(Table1[[#This Row],[English]:[Writing]])</f>
        <v>326.27</v>
      </c>
      <c r="V75" s="4">
        <f>AVERAGE(Table1[[#This Row],[English]:[Math]])</f>
        <v>82.54</v>
      </c>
      <c r="W75" s="4" t="str">
        <f>IF(V75&gt;=75, "A", IF(V75&gt;=65, "B", IF(V75&gt;=45, "C", IF(V75&gt;=30, "D", "F"))))</f>
        <v>A</v>
      </c>
      <c r="X75" s="20">
        <f>_xlfn.RANK.EQ(U75, $U$2:$U$436, 0)</f>
        <v>74</v>
      </c>
    </row>
    <row r="76" spans="1:24" x14ac:dyDescent="0.25">
      <c r="A76" s="4">
        <v>41288</v>
      </c>
      <c r="B76" s="7">
        <v>34811.277140730068</v>
      </c>
      <c r="C76" t="s">
        <v>269</v>
      </c>
      <c r="D76" s="11">
        <v>0</v>
      </c>
      <c r="E76" s="4">
        <v>0</v>
      </c>
      <c r="F76" s="9">
        <v>69.63</v>
      </c>
      <c r="G76" s="9">
        <v>176.11</v>
      </c>
      <c r="H76" s="11">
        <v>2</v>
      </c>
      <c r="I76" s="12">
        <v>7.8479999999999999</v>
      </c>
      <c r="J76" s="13" t="s">
        <v>269</v>
      </c>
      <c r="K76" s="9">
        <v>79.48</v>
      </c>
      <c r="L76" s="9">
        <v>101.59</v>
      </c>
      <c r="M76" s="9">
        <v>73.489999999999995</v>
      </c>
      <c r="N76" s="15">
        <v>71.67</v>
      </c>
      <c r="O76" t="s">
        <v>23</v>
      </c>
      <c r="P76" s="11">
        <v>1</v>
      </c>
      <c r="Q76" s="10" t="s">
        <v>269</v>
      </c>
      <c r="R76" s="10" t="s">
        <v>269</v>
      </c>
      <c r="S76" s="11">
        <v>5</v>
      </c>
      <c r="T76" s="11">
        <v>1</v>
      </c>
      <c r="U76" s="18">
        <f>SUM(Table1[[#This Row],[English]:[Writing]])</f>
        <v>326.23</v>
      </c>
      <c r="V76" s="4">
        <f>AVERAGE(Table1[[#This Row],[English]:[Math]])</f>
        <v>84.853333333333339</v>
      </c>
      <c r="W76" s="4" t="str">
        <f>IF(V76&gt;=75, "A", IF(V76&gt;=65, "B", IF(V76&gt;=45, "C", IF(V76&gt;=30, "D", "F"))))</f>
        <v>A</v>
      </c>
      <c r="X76" s="20">
        <f>_xlfn.RANK.EQ(U76, $U$2:$U$436, 0)</f>
        <v>75</v>
      </c>
    </row>
    <row r="77" spans="1:24" x14ac:dyDescent="0.25">
      <c r="A77" s="4">
        <v>34212</v>
      </c>
      <c r="B77" s="7">
        <v>34165.430736906128</v>
      </c>
      <c r="C77" t="s">
        <v>192</v>
      </c>
      <c r="D77" s="11">
        <v>1</v>
      </c>
      <c r="E77" s="4">
        <v>1</v>
      </c>
      <c r="F77" s="9">
        <v>69.66</v>
      </c>
      <c r="G77" s="10" t="s">
        <v>269</v>
      </c>
      <c r="H77" s="11">
        <v>1</v>
      </c>
      <c r="I77" s="12">
        <v>5.7949999999999999</v>
      </c>
      <c r="J77" s="13">
        <v>5.2635920371355196E-3</v>
      </c>
      <c r="K77" s="9">
        <v>82.98</v>
      </c>
      <c r="L77" s="9">
        <v>84.31</v>
      </c>
      <c r="M77" s="9">
        <v>67.97</v>
      </c>
      <c r="N77" s="15">
        <v>90.9</v>
      </c>
      <c r="O77" t="s">
        <v>23</v>
      </c>
      <c r="P77" s="11">
        <v>0</v>
      </c>
      <c r="Q77" s="11">
        <v>1</v>
      </c>
      <c r="R77" s="11">
        <v>10</v>
      </c>
      <c r="S77" s="11">
        <v>6</v>
      </c>
      <c r="T77" s="11">
        <v>16</v>
      </c>
      <c r="U77" s="18">
        <f>SUM(Table1[[#This Row],[English]:[Writing]])</f>
        <v>326.16000000000003</v>
      </c>
      <c r="V77" s="4">
        <f>AVERAGE(Table1[[#This Row],[English]:[Math]])</f>
        <v>78.42</v>
      </c>
      <c r="W77" s="4" t="str">
        <f>IF(V77&gt;=75, "A", IF(V77&gt;=65, "B", IF(V77&gt;=45, "C", IF(V77&gt;=30, "D", "F"))))</f>
        <v>A</v>
      </c>
      <c r="X77" s="20">
        <f>_xlfn.RANK.EQ(U77, $U$2:$U$436, 0)</f>
        <v>76</v>
      </c>
    </row>
    <row r="78" spans="1:24" x14ac:dyDescent="0.25">
      <c r="A78" s="4">
        <v>44640</v>
      </c>
      <c r="B78" s="7">
        <v>33307.620394663412</v>
      </c>
      <c r="C78" t="s">
        <v>269</v>
      </c>
      <c r="D78" s="11">
        <v>1</v>
      </c>
      <c r="E78" s="4">
        <v>1</v>
      </c>
      <c r="F78" s="9">
        <v>66.89</v>
      </c>
      <c r="G78" s="9">
        <v>127.14</v>
      </c>
      <c r="H78" s="11">
        <v>0</v>
      </c>
      <c r="I78" s="12">
        <v>4.8099999999999996</v>
      </c>
      <c r="J78" s="13">
        <v>5.0594088176103801E-3</v>
      </c>
      <c r="K78" s="9">
        <v>83.17</v>
      </c>
      <c r="L78" s="9">
        <v>95.24</v>
      </c>
      <c r="M78" s="9">
        <v>69.33</v>
      </c>
      <c r="N78" s="15">
        <v>78.400000000000006</v>
      </c>
      <c r="O78" t="s">
        <v>20</v>
      </c>
      <c r="P78" s="11">
        <v>0</v>
      </c>
      <c r="Q78" s="11">
        <v>3</v>
      </c>
      <c r="R78" s="11">
        <v>21</v>
      </c>
      <c r="S78" s="11">
        <v>4</v>
      </c>
      <c r="T78" s="11">
        <v>7</v>
      </c>
      <c r="U78" s="18">
        <f>SUM(Table1[[#This Row],[English]:[Writing]])</f>
        <v>326.14</v>
      </c>
      <c r="V78" s="4">
        <f>AVERAGE(Table1[[#This Row],[English]:[Math]])</f>
        <v>82.58</v>
      </c>
      <c r="W78" s="4" t="str">
        <f>IF(V78&gt;=75, "A", IF(V78&gt;=65, "B", IF(V78&gt;=45, "C", IF(V78&gt;=30, "D", "F"))))</f>
        <v>A</v>
      </c>
      <c r="X78" s="20">
        <f>_xlfn.RANK.EQ(U78, $U$2:$U$436, 0)</f>
        <v>77</v>
      </c>
    </row>
    <row r="79" spans="1:24" x14ac:dyDescent="0.25">
      <c r="A79" s="4">
        <v>23717</v>
      </c>
      <c r="B79" s="7">
        <v>33198.648846534779</v>
      </c>
      <c r="C79" t="s">
        <v>269</v>
      </c>
      <c r="D79" s="11">
        <v>1</v>
      </c>
      <c r="E79" s="4">
        <v>0</v>
      </c>
      <c r="F79" s="9">
        <v>59.25</v>
      </c>
      <c r="G79" s="9">
        <v>110.62</v>
      </c>
      <c r="H79" s="11">
        <v>0</v>
      </c>
      <c r="I79" s="12">
        <v>7.4189999999999996</v>
      </c>
      <c r="J79" s="13">
        <v>5.7560770075290001E-3</v>
      </c>
      <c r="K79" s="9">
        <v>85.03</v>
      </c>
      <c r="L79" s="9">
        <v>81.98</v>
      </c>
      <c r="M79" s="9">
        <v>72.900000000000006</v>
      </c>
      <c r="N79" s="15">
        <v>85.7</v>
      </c>
      <c r="O79" t="s">
        <v>23</v>
      </c>
      <c r="P79" s="11">
        <v>0</v>
      </c>
      <c r="Q79" s="11">
        <v>3</v>
      </c>
      <c r="R79" s="11">
        <v>33</v>
      </c>
      <c r="S79" s="11">
        <v>5</v>
      </c>
      <c r="T79" s="11">
        <v>23</v>
      </c>
      <c r="U79" s="18">
        <f>SUM(Table1[[#This Row],[English]:[Writing]])</f>
        <v>325.61</v>
      </c>
      <c r="V79" s="4">
        <f>AVERAGE(Table1[[#This Row],[English]:[Math]])</f>
        <v>79.97</v>
      </c>
      <c r="W79" s="4" t="str">
        <f>IF(V79&gt;=75, "A", IF(V79&gt;=65, "B", IF(V79&gt;=45, "C", IF(V79&gt;=30, "D", "F"))))</f>
        <v>A</v>
      </c>
      <c r="X79" s="20">
        <f>_xlfn.RANK.EQ(U79, $U$2:$U$436, 0)</f>
        <v>78</v>
      </c>
    </row>
    <row r="80" spans="1:24" x14ac:dyDescent="0.25">
      <c r="A80" s="4">
        <v>39006</v>
      </c>
      <c r="B80" s="7">
        <v>34836.569150740987</v>
      </c>
      <c r="C80" t="s">
        <v>52</v>
      </c>
      <c r="D80" s="11">
        <v>1</v>
      </c>
      <c r="E80" s="4">
        <v>1</v>
      </c>
      <c r="F80" s="9">
        <v>67.56</v>
      </c>
      <c r="G80" s="9">
        <v>151.53</v>
      </c>
      <c r="H80" s="11">
        <v>0</v>
      </c>
      <c r="I80" s="12">
        <v>6.6630000000000003</v>
      </c>
      <c r="J80" s="13">
        <v>5.8860534109595004E-3</v>
      </c>
      <c r="K80" s="9">
        <v>89.49</v>
      </c>
      <c r="L80" s="9">
        <v>86.13</v>
      </c>
      <c r="M80" s="9">
        <v>65.3</v>
      </c>
      <c r="N80" s="15">
        <v>84.68</v>
      </c>
      <c r="O80" t="s">
        <v>20</v>
      </c>
      <c r="P80" s="10" t="s">
        <v>269</v>
      </c>
      <c r="Q80" s="10" t="s">
        <v>269</v>
      </c>
      <c r="R80" s="10" t="s">
        <v>269</v>
      </c>
      <c r="S80" s="11">
        <v>4</v>
      </c>
      <c r="T80" s="11">
        <v>10</v>
      </c>
      <c r="U80" s="18">
        <f>SUM(Table1[[#This Row],[English]:[Writing]])</f>
        <v>325.60000000000002</v>
      </c>
      <c r="V80" s="4">
        <f>AVERAGE(Table1[[#This Row],[English]:[Math]])</f>
        <v>80.306666666666672</v>
      </c>
      <c r="W80" s="4" t="str">
        <f>IF(V80&gt;=75, "A", IF(V80&gt;=65, "B", IF(V80&gt;=45, "C", IF(V80&gt;=30, "D", "F"))))</f>
        <v>A</v>
      </c>
      <c r="X80" s="20">
        <f>_xlfn.RANK.EQ(U80, $U$2:$U$436, 0)</f>
        <v>79</v>
      </c>
    </row>
    <row r="81" spans="1:24" x14ac:dyDescent="0.25">
      <c r="A81" s="4">
        <v>41870</v>
      </c>
      <c r="B81" s="7">
        <v>34435.517267280025</v>
      </c>
      <c r="C81" t="s">
        <v>147</v>
      </c>
      <c r="D81" s="11">
        <v>1</v>
      </c>
      <c r="E81" s="4">
        <v>0</v>
      </c>
      <c r="F81" s="9">
        <v>55</v>
      </c>
      <c r="G81" s="9">
        <v>101.71</v>
      </c>
      <c r="H81" s="11">
        <v>0</v>
      </c>
      <c r="I81" s="12">
        <v>7.4329999999999998</v>
      </c>
      <c r="J81" s="13">
        <v>7.04147027989027E-3</v>
      </c>
      <c r="K81" s="9">
        <v>86.23</v>
      </c>
      <c r="L81" s="9">
        <v>89.19</v>
      </c>
      <c r="M81" s="9">
        <v>61.2</v>
      </c>
      <c r="N81" s="15">
        <v>88.91</v>
      </c>
      <c r="O81" t="s">
        <v>23</v>
      </c>
      <c r="P81" s="10" t="s">
        <v>269</v>
      </c>
      <c r="Q81" s="11">
        <v>3</v>
      </c>
      <c r="R81" s="11">
        <v>24</v>
      </c>
      <c r="S81" s="11">
        <v>9</v>
      </c>
      <c r="T81" s="11">
        <v>3</v>
      </c>
      <c r="U81" s="18">
        <f>SUM(Table1[[#This Row],[English]:[Writing]])</f>
        <v>325.52999999999997</v>
      </c>
      <c r="V81" s="4">
        <f>AVERAGE(Table1[[#This Row],[English]:[Math]])</f>
        <v>78.873333333333335</v>
      </c>
      <c r="W81" s="4" t="str">
        <f>IF(V81&gt;=75, "A", IF(V81&gt;=65, "B", IF(V81&gt;=45, "C", IF(V81&gt;=30, "D", "F"))))</f>
        <v>A</v>
      </c>
      <c r="X81" s="20">
        <f>_xlfn.RANK.EQ(U81, $U$2:$U$436, 0)</f>
        <v>80</v>
      </c>
    </row>
    <row r="82" spans="1:24" x14ac:dyDescent="0.25">
      <c r="A82" s="4">
        <v>48216</v>
      </c>
      <c r="B82" s="7">
        <v>34360.698379221358</v>
      </c>
      <c r="C82" t="s">
        <v>97</v>
      </c>
      <c r="D82" s="11">
        <v>0</v>
      </c>
      <c r="E82" s="4">
        <v>1</v>
      </c>
      <c r="F82" s="9">
        <v>71.209999999999994</v>
      </c>
      <c r="G82" s="9">
        <v>170.94</v>
      </c>
      <c r="H82" s="11">
        <v>2</v>
      </c>
      <c r="I82" s="10" t="s">
        <v>269</v>
      </c>
      <c r="J82" s="13">
        <v>6.1457646864184999E-3</v>
      </c>
      <c r="K82" s="9">
        <v>94.33</v>
      </c>
      <c r="L82" s="9">
        <v>76.88</v>
      </c>
      <c r="M82" s="9">
        <v>74.19</v>
      </c>
      <c r="N82" s="15">
        <v>79.989999999999995</v>
      </c>
      <c r="O82" t="s">
        <v>20</v>
      </c>
      <c r="P82" s="11">
        <v>1</v>
      </c>
      <c r="Q82" s="10" t="s">
        <v>269</v>
      </c>
      <c r="R82" s="10" t="s">
        <v>269</v>
      </c>
      <c r="S82" s="11">
        <v>8</v>
      </c>
      <c r="T82" s="11">
        <v>4</v>
      </c>
      <c r="U82" s="18">
        <f>SUM(Table1[[#This Row],[English]:[Writing]])</f>
        <v>325.39</v>
      </c>
      <c r="V82" s="4">
        <f>AVERAGE(Table1[[#This Row],[English]:[Math]])</f>
        <v>81.8</v>
      </c>
      <c r="W82" s="4" t="str">
        <f>IF(V82&gt;=75, "A", IF(V82&gt;=65, "B", IF(V82&gt;=45, "C", IF(V82&gt;=30, "D", "F"))))</f>
        <v>A</v>
      </c>
      <c r="X82" s="20">
        <f>_xlfn.RANK.EQ(U82, $U$2:$U$436, 0)</f>
        <v>81</v>
      </c>
    </row>
    <row r="83" spans="1:24" x14ac:dyDescent="0.25">
      <c r="A83" s="4">
        <v>20615</v>
      </c>
      <c r="B83" s="7">
        <v>34696.456096249865</v>
      </c>
      <c r="C83" t="s">
        <v>68</v>
      </c>
      <c r="D83" s="11">
        <v>1</v>
      </c>
      <c r="E83" s="4">
        <v>0</v>
      </c>
      <c r="F83" s="9">
        <v>66.400000000000006</v>
      </c>
      <c r="G83" s="9">
        <v>167.57</v>
      </c>
      <c r="H83" s="11">
        <v>0</v>
      </c>
      <c r="I83" s="10" t="s">
        <v>269</v>
      </c>
      <c r="J83" s="13">
        <v>6.8226209922725104E-3</v>
      </c>
      <c r="K83" s="9">
        <v>85.44</v>
      </c>
      <c r="L83" s="9">
        <v>85.49</v>
      </c>
      <c r="M83" s="9">
        <v>69.92</v>
      </c>
      <c r="N83" s="15">
        <v>84.34</v>
      </c>
      <c r="O83" t="s">
        <v>20</v>
      </c>
      <c r="P83" s="11">
        <v>1</v>
      </c>
      <c r="Q83" s="10" t="s">
        <v>269</v>
      </c>
      <c r="R83" s="10" t="s">
        <v>269</v>
      </c>
      <c r="S83" s="11">
        <v>7</v>
      </c>
      <c r="T83" s="11">
        <v>6</v>
      </c>
      <c r="U83" s="18">
        <f>SUM(Table1[[#This Row],[English]:[Writing]])</f>
        <v>325.19000000000005</v>
      </c>
      <c r="V83" s="4">
        <f>AVERAGE(Table1[[#This Row],[English]:[Math]])</f>
        <v>80.283333333333346</v>
      </c>
      <c r="W83" s="4" t="str">
        <f>IF(V83&gt;=75, "A", IF(V83&gt;=65, "B", IF(V83&gt;=45, "C", IF(V83&gt;=30, "D", "F"))))</f>
        <v>A</v>
      </c>
      <c r="X83" s="20">
        <f>_xlfn.RANK.EQ(U83, $U$2:$U$436, 0)</f>
        <v>82</v>
      </c>
    </row>
    <row r="84" spans="1:24" x14ac:dyDescent="0.25">
      <c r="A84" s="4">
        <v>36336</v>
      </c>
      <c r="B84" s="7">
        <v>34138.930801855633</v>
      </c>
      <c r="C84" t="s">
        <v>161</v>
      </c>
      <c r="D84" s="11">
        <v>1</v>
      </c>
      <c r="E84" s="4">
        <v>0</v>
      </c>
      <c r="F84" s="9">
        <v>67.7</v>
      </c>
      <c r="G84" s="9">
        <v>123.31</v>
      </c>
      <c r="H84" s="11">
        <v>0</v>
      </c>
      <c r="I84" s="12">
        <v>8.1029999999999998</v>
      </c>
      <c r="J84" s="13">
        <v>9.5050288637916393E-3</v>
      </c>
      <c r="K84" s="9">
        <v>82.15</v>
      </c>
      <c r="L84" s="9">
        <v>96.24</v>
      </c>
      <c r="M84" s="9">
        <v>67.59</v>
      </c>
      <c r="N84" s="15">
        <v>79.11</v>
      </c>
      <c r="O84" t="s">
        <v>20</v>
      </c>
      <c r="P84" s="11">
        <v>0</v>
      </c>
      <c r="Q84" s="11">
        <v>3</v>
      </c>
      <c r="R84" s="11">
        <v>26</v>
      </c>
      <c r="S84" s="11">
        <v>3</v>
      </c>
      <c r="T84" s="11">
        <v>4</v>
      </c>
      <c r="U84" s="18">
        <f>SUM(Table1[[#This Row],[English]:[Writing]])</f>
        <v>325.08999999999997</v>
      </c>
      <c r="V84" s="4">
        <f>AVERAGE(Table1[[#This Row],[English]:[Math]])</f>
        <v>81.993333333333325</v>
      </c>
      <c r="W84" s="4" t="str">
        <f>IF(V84&gt;=75, "A", IF(V84&gt;=65, "B", IF(V84&gt;=45, "C", IF(V84&gt;=30, "D", "F"))))</f>
        <v>A</v>
      </c>
      <c r="X84" s="20">
        <f>_xlfn.RANK.EQ(U84, $U$2:$U$436, 0)</f>
        <v>83</v>
      </c>
    </row>
    <row r="85" spans="1:24" x14ac:dyDescent="0.25">
      <c r="A85" s="4">
        <v>26262</v>
      </c>
      <c r="B85" s="7">
        <v>33168.021780843599</v>
      </c>
      <c r="C85" t="s">
        <v>178</v>
      </c>
      <c r="D85" s="11">
        <v>0</v>
      </c>
      <c r="E85" s="4">
        <v>0</v>
      </c>
      <c r="F85" s="9">
        <v>66.64</v>
      </c>
      <c r="G85" s="9">
        <v>161.08000000000001</v>
      </c>
      <c r="H85" s="11">
        <v>0</v>
      </c>
      <c r="I85" s="12">
        <v>7.2069999999999999</v>
      </c>
      <c r="J85" s="13">
        <v>5.3182754565174999E-3</v>
      </c>
      <c r="K85" s="9">
        <v>83.59</v>
      </c>
      <c r="L85" s="9">
        <v>81.11</v>
      </c>
      <c r="M85" s="9">
        <v>83.54</v>
      </c>
      <c r="N85" s="15">
        <v>76.56</v>
      </c>
      <c r="O85" t="s">
        <v>20</v>
      </c>
      <c r="P85" s="11">
        <v>0</v>
      </c>
      <c r="Q85" s="11">
        <v>3</v>
      </c>
      <c r="R85" s="11">
        <v>28</v>
      </c>
      <c r="S85" s="11">
        <v>8</v>
      </c>
      <c r="T85" s="11">
        <v>11</v>
      </c>
      <c r="U85" s="18">
        <f>SUM(Table1[[#This Row],[English]:[Writing]])</f>
        <v>324.8</v>
      </c>
      <c r="V85" s="4">
        <f>AVERAGE(Table1[[#This Row],[English]:[Math]])</f>
        <v>82.74666666666667</v>
      </c>
      <c r="W85" s="4" t="str">
        <f>IF(V85&gt;=75, "A", IF(V85&gt;=65, "B", IF(V85&gt;=45, "C", IF(V85&gt;=30, "D", "F"))))</f>
        <v>A</v>
      </c>
      <c r="X85" s="20">
        <f>_xlfn.RANK.EQ(U85, $U$2:$U$436, 0)</f>
        <v>84</v>
      </c>
    </row>
    <row r="86" spans="1:24" x14ac:dyDescent="0.25">
      <c r="A86" s="4">
        <v>41397</v>
      </c>
      <c r="B86" s="7">
        <v>34078.06827422091</v>
      </c>
      <c r="C86" t="s">
        <v>107</v>
      </c>
      <c r="D86" s="11">
        <v>1</v>
      </c>
      <c r="E86" s="4">
        <v>0</v>
      </c>
      <c r="F86" s="9">
        <v>58.93</v>
      </c>
      <c r="G86" s="9">
        <v>163.72</v>
      </c>
      <c r="H86" s="11">
        <v>0</v>
      </c>
      <c r="I86" s="12">
        <v>6.673</v>
      </c>
      <c r="J86" s="13">
        <v>5.7730974937051397E-3</v>
      </c>
      <c r="K86" s="9">
        <v>84.86</v>
      </c>
      <c r="L86" s="9">
        <v>80.98</v>
      </c>
      <c r="M86" s="9">
        <v>71.64</v>
      </c>
      <c r="N86" s="15">
        <v>86.86</v>
      </c>
      <c r="O86" t="s">
        <v>20</v>
      </c>
      <c r="P86" s="11">
        <v>0</v>
      </c>
      <c r="Q86" s="11">
        <v>3</v>
      </c>
      <c r="R86" s="11">
        <v>20</v>
      </c>
      <c r="S86" s="11">
        <v>10</v>
      </c>
      <c r="T86" s="11">
        <v>6</v>
      </c>
      <c r="U86" s="18">
        <f>SUM(Table1[[#This Row],[English]:[Writing]])</f>
        <v>324.34000000000003</v>
      </c>
      <c r="V86" s="4">
        <f>AVERAGE(Table1[[#This Row],[English]:[Math]])</f>
        <v>79.160000000000011</v>
      </c>
      <c r="W86" s="4" t="str">
        <f>IF(V86&gt;=75, "A", IF(V86&gt;=65, "B", IF(V86&gt;=45, "C", IF(V86&gt;=30, "D", "F"))))</f>
        <v>A</v>
      </c>
      <c r="X86" s="20">
        <f>_xlfn.RANK.EQ(U86, $U$2:$U$436, 0)</f>
        <v>85</v>
      </c>
    </row>
    <row r="87" spans="1:24" x14ac:dyDescent="0.25">
      <c r="A87" s="4">
        <v>45902</v>
      </c>
      <c r="B87" s="7">
        <v>34024.578269336133</v>
      </c>
      <c r="C87" t="s">
        <v>269</v>
      </c>
      <c r="D87" s="11">
        <v>0</v>
      </c>
      <c r="E87" s="4">
        <v>0</v>
      </c>
      <c r="F87" s="9">
        <v>65.22</v>
      </c>
      <c r="G87" s="9">
        <v>154.11000000000001</v>
      </c>
      <c r="H87" s="11">
        <v>2</v>
      </c>
      <c r="I87" s="10" t="s">
        <v>269</v>
      </c>
      <c r="J87" s="13">
        <v>5.7573370557300997E-3</v>
      </c>
      <c r="K87" s="9">
        <v>85.16</v>
      </c>
      <c r="L87" s="9">
        <v>83.96</v>
      </c>
      <c r="M87" s="9">
        <v>64.56</v>
      </c>
      <c r="N87" s="15">
        <v>90.62</v>
      </c>
      <c r="O87" t="s">
        <v>20</v>
      </c>
      <c r="P87" s="11">
        <v>1</v>
      </c>
      <c r="Q87" s="10" t="s">
        <v>269</v>
      </c>
      <c r="R87" s="10" t="s">
        <v>269</v>
      </c>
      <c r="S87" s="11">
        <v>10</v>
      </c>
      <c r="T87" s="11">
        <v>6</v>
      </c>
      <c r="U87" s="18">
        <f>SUM(Table1[[#This Row],[English]:[Writing]])</f>
        <v>324.3</v>
      </c>
      <c r="V87" s="4">
        <f>AVERAGE(Table1[[#This Row],[English]:[Math]])</f>
        <v>77.893333333333331</v>
      </c>
      <c r="W87" s="4" t="str">
        <f>IF(V87&gt;=75, "A", IF(V87&gt;=65, "B", IF(V87&gt;=45, "C", IF(V87&gt;=30, "D", "F"))))</f>
        <v>A</v>
      </c>
      <c r="X87" s="20">
        <f>_xlfn.RANK.EQ(U87, $U$2:$U$436, 0)</f>
        <v>86</v>
      </c>
    </row>
    <row r="88" spans="1:24" x14ac:dyDescent="0.25">
      <c r="A88" s="4">
        <v>47709</v>
      </c>
      <c r="B88" s="7">
        <v>33272.478974704631</v>
      </c>
      <c r="C88" t="s">
        <v>246</v>
      </c>
      <c r="D88" s="11">
        <v>0</v>
      </c>
      <c r="E88" s="4">
        <v>0</v>
      </c>
      <c r="F88" s="9">
        <v>84.16</v>
      </c>
      <c r="G88" s="9">
        <v>208.06</v>
      </c>
      <c r="H88" s="11">
        <v>1</v>
      </c>
      <c r="I88" s="12">
        <v>8.0340000000000007</v>
      </c>
      <c r="J88" s="13">
        <v>4.46221512476118E-3</v>
      </c>
      <c r="K88" s="9">
        <v>89.25</v>
      </c>
      <c r="L88" s="9">
        <v>87.09</v>
      </c>
      <c r="M88" s="9">
        <v>66.900000000000006</v>
      </c>
      <c r="N88" s="15">
        <v>80.91</v>
      </c>
      <c r="O88" t="s">
        <v>20</v>
      </c>
      <c r="P88" s="11">
        <v>0</v>
      </c>
      <c r="Q88" s="11">
        <v>1</v>
      </c>
      <c r="R88" s="11">
        <v>14</v>
      </c>
      <c r="S88" s="11">
        <v>10</v>
      </c>
      <c r="T88" s="11">
        <v>6</v>
      </c>
      <c r="U88" s="18">
        <f>SUM(Table1[[#This Row],[English]:[Writing]])</f>
        <v>324.14999999999998</v>
      </c>
      <c r="V88" s="4">
        <f>AVERAGE(Table1[[#This Row],[English]:[Math]])</f>
        <v>81.08</v>
      </c>
      <c r="W88" s="4" t="str">
        <f>IF(V88&gt;=75, "A", IF(V88&gt;=65, "B", IF(V88&gt;=45, "C", IF(V88&gt;=30, "D", "F"))))</f>
        <v>A</v>
      </c>
      <c r="X88" s="20">
        <f>_xlfn.RANK.EQ(U88, $U$2:$U$436, 0)</f>
        <v>87</v>
      </c>
    </row>
    <row r="89" spans="1:24" x14ac:dyDescent="0.25">
      <c r="A89" s="4">
        <v>48361</v>
      </c>
      <c r="B89" s="7">
        <v>34724.81994870583</v>
      </c>
      <c r="C89" t="s">
        <v>66</v>
      </c>
      <c r="D89" s="11">
        <v>0</v>
      </c>
      <c r="E89" s="4">
        <v>0</v>
      </c>
      <c r="F89" s="9">
        <v>83.73</v>
      </c>
      <c r="G89" s="9">
        <v>206.55</v>
      </c>
      <c r="H89" s="11">
        <v>0</v>
      </c>
      <c r="I89" s="12">
        <v>7.8170000000000002</v>
      </c>
      <c r="J89" s="13">
        <v>6.9330571084694204E-3</v>
      </c>
      <c r="K89" s="9">
        <v>95.23</v>
      </c>
      <c r="L89" s="9">
        <v>76.72</v>
      </c>
      <c r="M89" s="9">
        <v>69.7</v>
      </c>
      <c r="N89" s="15">
        <v>82.44</v>
      </c>
      <c r="O89" t="s">
        <v>20</v>
      </c>
      <c r="P89" s="11">
        <v>1</v>
      </c>
      <c r="Q89" s="10" t="s">
        <v>269</v>
      </c>
      <c r="R89" s="10" t="s">
        <v>269</v>
      </c>
      <c r="S89" s="11">
        <v>5</v>
      </c>
      <c r="T89" s="11">
        <v>6</v>
      </c>
      <c r="U89" s="18">
        <f>SUM(Table1[[#This Row],[English]:[Writing]])</f>
        <v>324.08999999999997</v>
      </c>
      <c r="V89" s="4">
        <f>AVERAGE(Table1[[#This Row],[English]:[Math]])</f>
        <v>80.55</v>
      </c>
      <c r="W89" s="4" t="str">
        <f>IF(V89&gt;=75, "A", IF(V89&gt;=65, "B", IF(V89&gt;=45, "C", IF(V89&gt;=30, "D", "F"))))</f>
        <v>A</v>
      </c>
      <c r="X89" s="20">
        <f>_xlfn.RANK.EQ(U89, $U$2:$U$436, 0)</f>
        <v>88</v>
      </c>
    </row>
    <row r="90" spans="1:24" x14ac:dyDescent="0.25">
      <c r="A90" s="4">
        <v>45377</v>
      </c>
      <c r="B90" s="7">
        <v>34394.640382097095</v>
      </c>
      <c r="C90" t="s">
        <v>90</v>
      </c>
      <c r="D90" s="11">
        <v>1</v>
      </c>
      <c r="E90" s="4">
        <v>0</v>
      </c>
      <c r="F90" s="9">
        <v>59.56</v>
      </c>
      <c r="G90" s="9">
        <v>119.99</v>
      </c>
      <c r="H90" s="11">
        <v>0</v>
      </c>
      <c r="I90" s="12">
        <v>6.8289999999999997</v>
      </c>
      <c r="J90" s="13">
        <v>7.0743294311855099E-3</v>
      </c>
      <c r="K90" s="9">
        <v>83.6</v>
      </c>
      <c r="L90" s="9">
        <v>91.38</v>
      </c>
      <c r="M90" s="9">
        <v>68.61</v>
      </c>
      <c r="N90" s="15">
        <v>80.349999999999994</v>
      </c>
      <c r="O90" t="s">
        <v>20</v>
      </c>
      <c r="P90" s="11">
        <v>0</v>
      </c>
      <c r="Q90" s="11">
        <v>2</v>
      </c>
      <c r="R90" s="11">
        <v>11</v>
      </c>
      <c r="S90" s="10" t="s">
        <v>269</v>
      </c>
      <c r="T90" s="10" t="s">
        <v>269</v>
      </c>
      <c r="U90" s="18">
        <f>SUM(Table1[[#This Row],[English]:[Writing]])</f>
        <v>323.93999999999994</v>
      </c>
      <c r="V90" s="4">
        <f>AVERAGE(Table1[[#This Row],[English]:[Math]])</f>
        <v>81.196666666666658</v>
      </c>
      <c r="W90" s="4" t="str">
        <f>IF(V90&gt;=75, "A", IF(V90&gt;=65, "B", IF(V90&gt;=45, "C", IF(V90&gt;=30, "D", "F"))))</f>
        <v>A</v>
      </c>
      <c r="X90" s="20">
        <f>_xlfn.RANK.EQ(U90, $U$2:$U$436, 0)</f>
        <v>89</v>
      </c>
    </row>
    <row r="91" spans="1:24" x14ac:dyDescent="0.25">
      <c r="A91" s="4">
        <v>32776</v>
      </c>
      <c r="B91" s="7">
        <v>34183.001772362499</v>
      </c>
      <c r="C91" t="s">
        <v>103</v>
      </c>
      <c r="D91" s="11">
        <v>1</v>
      </c>
      <c r="E91" s="4">
        <v>0</v>
      </c>
      <c r="F91" s="9">
        <v>66.040000000000006</v>
      </c>
      <c r="G91" s="9">
        <v>221.5</v>
      </c>
      <c r="H91" s="11">
        <v>0</v>
      </c>
      <c r="I91" s="12">
        <v>8.0570000000000004</v>
      </c>
      <c r="J91" s="13">
        <v>6.8049445234271899E-3</v>
      </c>
      <c r="K91" s="9">
        <v>89.33</v>
      </c>
      <c r="L91" s="9">
        <v>89.86</v>
      </c>
      <c r="M91" s="9">
        <v>59.7</v>
      </c>
      <c r="N91" s="15">
        <v>84.88</v>
      </c>
      <c r="O91" t="s">
        <v>20</v>
      </c>
      <c r="P91" s="10" t="s">
        <v>269</v>
      </c>
      <c r="Q91" s="11">
        <v>3</v>
      </c>
      <c r="R91" s="11">
        <v>39</v>
      </c>
      <c r="S91" s="10" t="s">
        <v>269</v>
      </c>
      <c r="T91" s="11">
        <v>12</v>
      </c>
      <c r="U91" s="18">
        <f>SUM(Table1[[#This Row],[English]:[Writing]])</f>
        <v>323.77</v>
      </c>
      <c r="V91" s="4">
        <f>AVERAGE(Table1[[#This Row],[English]:[Math]])</f>
        <v>79.63</v>
      </c>
      <c r="W91" s="4" t="str">
        <f>IF(V91&gt;=75, "A", IF(V91&gt;=65, "B", IF(V91&gt;=45, "C", IF(V91&gt;=30, "D", "F"))))</f>
        <v>A</v>
      </c>
      <c r="X91" s="20">
        <f>_xlfn.RANK.EQ(U91, $U$2:$U$436, 0)</f>
        <v>90</v>
      </c>
    </row>
    <row r="92" spans="1:24" x14ac:dyDescent="0.25">
      <c r="A92" s="4">
        <v>30826</v>
      </c>
      <c r="B92" s="7">
        <v>34571.735300704837</v>
      </c>
      <c r="C92" t="s">
        <v>269</v>
      </c>
      <c r="D92" s="11">
        <v>1</v>
      </c>
      <c r="E92" s="4">
        <v>1</v>
      </c>
      <c r="F92" s="9">
        <v>65.62</v>
      </c>
      <c r="G92" s="9">
        <v>158.96</v>
      </c>
      <c r="H92" s="11">
        <v>0</v>
      </c>
      <c r="I92" s="10" t="s">
        <v>269</v>
      </c>
      <c r="J92" s="13">
        <v>3.8431334959508198E-3</v>
      </c>
      <c r="K92" s="9">
        <v>86.02</v>
      </c>
      <c r="L92" s="9">
        <v>79.63</v>
      </c>
      <c r="M92" s="9">
        <v>74.44</v>
      </c>
      <c r="N92" s="15">
        <v>83.52</v>
      </c>
      <c r="O92" t="s">
        <v>20</v>
      </c>
      <c r="P92" s="11">
        <v>0</v>
      </c>
      <c r="Q92" s="11">
        <v>4</v>
      </c>
      <c r="R92" s="11">
        <v>53</v>
      </c>
      <c r="S92" s="11">
        <v>5</v>
      </c>
      <c r="T92" s="11">
        <v>2</v>
      </c>
      <c r="U92" s="18">
        <f>SUM(Table1[[#This Row],[English]:[Writing]])</f>
        <v>323.60999999999996</v>
      </c>
      <c r="V92" s="4">
        <f>AVERAGE(Table1[[#This Row],[English]:[Math]])</f>
        <v>80.029999999999987</v>
      </c>
      <c r="W92" s="4" t="str">
        <f>IF(V92&gt;=75, "A", IF(V92&gt;=65, "B", IF(V92&gt;=45, "C", IF(V92&gt;=30, "D", "F"))))</f>
        <v>A</v>
      </c>
      <c r="X92" s="20">
        <f>_xlfn.RANK.EQ(U92, $U$2:$U$436, 0)</f>
        <v>91</v>
      </c>
    </row>
    <row r="93" spans="1:24" x14ac:dyDescent="0.25">
      <c r="A93" s="4">
        <v>29516</v>
      </c>
      <c r="B93" s="7">
        <v>34587.315997753052</v>
      </c>
      <c r="C93" t="s">
        <v>269</v>
      </c>
      <c r="D93" s="11">
        <v>1</v>
      </c>
      <c r="E93" s="4">
        <v>0</v>
      </c>
      <c r="F93" s="9">
        <v>62.98</v>
      </c>
      <c r="G93" s="10" t="s">
        <v>269</v>
      </c>
      <c r="H93" s="11">
        <v>2</v>
      </c>
      <c r="I93" s="10" t="s">
        <v>269</v>
      </c>
      <c r="J93" s="13">
        <v>6.0803728306569596E-3</v>
      </c>
      <c r="K93" s="9">
        <v>83.57</v>
      </c>
      <c r="L93" s="9">
        <v>84.35</v>
      </c>
      <c r="M93" s="9">
        <v>74.31</v>
      </c>
      <c r="N93" s="15">
        <v>80.7</v>
      </c>
      <c r="O93" t="s">
        <v>20</v>
      </c>
      <c r="P93" s="10" t="s">
        <v>269</v>
      </c>
      <c r="Q93" s="10" t="s">
        <v>269</v>
      </c>
      <c r="R93" s="10" t="s">
        <v>269</v>
      </c>
      <c r="S93" s="10" t="s">
        <v>269</v>
      </c>
      <c r="T93" s="10" t="s">
        <v>269</v>
      </c>
      <c r="U93" s="18">
        <f>SUM(Table1[[#This Row],[English]:[Writing]])</f>
        <v>322.93</v>
      </c>
      <c r="V93" s="4">
        <f>AVERAGE(Table1[[#This Row],[English]:[Math]])</f>
        <v>80.743333333333325</v>
      </c>
      <c r="W93" s="4" t="str">
        <f>IF(V93&gt;=75, "A", IF(V93&gt;=65, "B", IF(V93&gt;=45, "C", IF(V93&gt;=30, "D", "F"))))</f>
        <v>A</v>
      </c>
      <c r="X93" s="20">
        <f>_xlfn.RANK.EQ(U93, $U$2:$U$436, 0)</f>
        <v>92</v>
      </c>
    </row>
    <row r="94" spans="1:24" x14ac:dyDescent="0.25">
      <c r="A94" s="4">
        <v>22029</v>
      </c>
      <c r="B94" s="7">
        <v>33949.091080286547</v>
      </c>
      <c r="C94" t="s">
        <v>269</v>
      </c>
      <c r="D94" s="11">
        <v>1</v>
      </c>
      <c r="E94" s="4">
        <v>1</v>
      </c>
      <c r="F94" s="9">
        <v>65.17</v>
      </c>
      <c r="G94" s="10" t="s">
        <v>269</v>
      </c>
      <c r="H94" s="11">
        <v>0</v>
      </c>
      <c r="I94" s="12">
        <v>6.33</v>
      </c>
      <c r="J94" s="13">
        <v>4.72594945594713E-3</v>
      </c>
      <c r="K94" s="9">
        <v>78.98</v>
      </c>
      <c r="L94" s="9">
        <v>91.92</v>
      </c>
      <c r="M94" s="9">
        <v>74.430000000000007</v>
      </c>
      <c r="N94" s="15">
        <v>77.14</v>
      </c>
      <c r="O94" t="s">
        <v>23</v>
      </c>
      <c r="P94" s="11">
        <v>0</v>
      </c>
      <c r="Q94" s="11">
        <v>2</v>
      </c>
      <c r="R94" s="11">
        <v>13</v>
      </c>
      <c r="S94" s="11">
        <v>7</v>
      </c>
      <c r="T94" s="11">
        <v>22</v>
      </c>
      <c r="U94" s="18">
        <f>SUM(Table1[[#This Row],[English]:[Writing]])</f>
        <v>322.47000000000003</v>
      </c>
      <c r="V94" s="4">
        <f>AVERAGE(Table1[[#This Row],[English]:[Math]])</f>
        <v>81.776666666666671</v>
      </c>
      <c r="W94" s="4" t="str">
        <f>IF(V94&gt;=75, "A", IF(V94&gt;=65, "B", IF(V94&gt;=45, "C", IF(V94&gt;=30, "D", "F"))))</f>
        <v>A</v>
      </c>
      <c r="X94" s="20">
        <f>_xlfn.RANK.EQ(U94, $U$2:$U$436, 0)</f>
        <v>93</v>
      </c>
    </row>
    <row r="95" spans="1:24" x14ac:dyDescent="0.25">
      <c r="A95" s="4">
        <v>22069</v>
      </c>
      <c r="B95" s="7">
        <v>34678.889586706893</v>
      </c>
      <c r="C95" t="s">
        <v>269</v>
      </c>
      <c r="D95" s="11">
        <v>0</v>
      </c>
      <c r="E95" s="4">
        <v>0</v>
      </c>
      <c r="F95" s="9">
        <v>72.569999999999993</v>
      </c>
      <c r="G95" s="9">
        <v>224.92</v>
      </c>
      <c r="H95" s="11">
        <v>0</v>
      </c>
      <c r="I95" s="12">
        <v>7.1349999999999998</v>
      </c>
      <c r="J95" s="13" t="s">
        <v>269</v>
      </c>
      <c r="K95" s="9">
        <v>83.19</v>
      </c>
      <c r="L95" s="9">
        <v>89.74</v>
      </c>
      <c r="M95" s="9">
        <v>72.56</v>
      </c>
      <c r="N95" s="15">
        <v>76.63</v>
      </c>
      <c r="O95" t="s">
        <v>269</v>
      </c>
      <c r="P95" s="11">
        <v>1</v>
      </c>
      <c r="Q95" s="10" t="s">
        <v>269</v>
      </c>
      <c r="R95" s="10" t="s">
        <v>269</v>
      </c>
      <c r="S95" s="11">
        <v>3</v>
      </c>
      <c r="T95" s="11">
        <v>7</v>
      </c>
      <c r="U95" s="18">
        <f>SUM(Table1[[#This Row],[English]:[Writing]])</f>
        <v>322.12</v>
      </c>
      <c r="V95" s="4">
        <f>AVERAGE(Table1[[#This Row],[English]:[Math]])</f>
        <v>81.83</v>
      </c>
      <c r="W95" s="4" t="str">
        <f>IF(V95&gt;=75, "A", IF(V95&gt;=65, "B", IF(V95&gt;=45, "C", IF(V95&gt;=30, "D", "F"))))</f>
        <v>A</v>
      </c>
      <c r="X95" s="20">
        <f>_xlfn.RANK.EQ(U95, $U$2:$U$436, 0)</f>
        <v>94</v>
      </c>
    </row>
    <row r="96" spans="1:24" x14ac:dyDescent="0.25">
      <c r="A96" s="4">
        <v>45041</v>
      </c>
      <c r="B96" s="7">
        <v>33667.220259729314</v>
      </c>
      <c r="C96" t="s">
        <v>269</v>
      </c>
      <c r="D96" s="11">
        <v>1</v>
      </c>
      <c r="E96" s="4">
        <v>0</v>
      </c>
      <c r="F96" s="9">
        <v>65.91</v>
      </c>
      <c r="G96" s="9">
        <v>160.53</v>
      </c>
      <c r="H96" s="11">
        <v>0</v>
      </c>
      <c r="I96" s="10" t="s">
        <v>269</v>
      </c>
      <c r="J96" s="13">
        <v>7.3300921580251302E-3</v>
      </c>
      <c r="K96" s="9">
        <v>81.02</v>
      </c>
      <c r="L96" s="9">
        <v>88.09</v>
      </c>
      <c r="M96" s="9">
        <v>68.739999999999995</v>
      </c>
      <c r="N96" s="15">
        <v>83.97</v>
      </c>
      <c r="O96" t="s">
        <v>20</v>
      </c>
      <c r="P96" s="11">
        <v>0</v>
      </c>
      <c r="Q96" s="11">
        <v>3</v>
      </c>
      <c r="R96" s="11">
        <v>27</v>
      </c>
      <c r="S96" s="11">
        <v>6</v>
      </c>
      <c r="T96" s="11">
        <v>10</v>
      </c>
      <c r="U96" s="18">
        <f>SUM(Table1[[#This Row],[English]:[Writing]])</f>
        <v>321.82000000000005</v>
      </c>
      <c r="V96" s="4">
        <f>AVERAGE(Table1[[#This Row],[English]:[Math]])</f>
        <v>79.283333333333346</v>
      </c>
      <c r="W96" s="4" t="str">
        <f>IF(V96&gt;=75, "A", IF(V96&gt;=65, "B", IF(V96&gt;=45, "C", IF(V96&gt;=30, "D", "F"))))</f>
        <v>A</v>
      </c>
      <c r="X96" s="20">
        <f>_xlfn.RANK.EQ(U96, $U$2:$U$436, 0)</f>
        <v>95</v>
      </c>
    </row>
    <row r="97" spans="1:24" x14ac:dyDescent="0.25">
      <c r="A97" s="4">
        <v>34019</v>
      </c>
      <c r="B97" s="7">
        <v>34168.572713457987</v>
      </c>
      <c r="C97" t="s">
        <v>104</v>
      </c>
      <c r="D97" s="11">
        <v>0</v>
      </c>
      <c r="E97" s="4">
        <v>0</v>
      </c>
      <c r="F97" s="9">
        <v>64.66</v>
      </c>
      <c r="G97" s="9">
        <v>253.22</v>
      </c>
      <c r="H97" s="11">
        <v>2</v>
      </c>
      <c r="I97" s="10" t="s">
        <v>269</v>
      </c>
      <c r="J97" s="13">
        <v>3.8591107110516102E-3</v>
      </c>
      <c r="K97" s="9">
        <v>86.16</v>
      </c>
      <c r="L97" s="9">
        <v>94.94</v>
      </c>
      <c r="M97" s="9">
        <v>68.78</v>
      </c>
      <c r="N97" s="15">
        <v>71.930000000000007</v>
      </c>
      <c r="O97" t="s">
        <v>23</v>
      </c>
      <c r="P97" s="11">
        <v>0</v>
      </c>
      <c r="Q97" s="11">
        <v>3</v>
      </c>
      <c r="R97" s="11">
        <v>25</v>
      </c>
      <c r="S97" s="11">
        <v>10</v>
      </c>
      <c r="T97" s="11">
        <v>5</v>
      </c>
      <c r="U97" s="18">
        <f>SUM(Table1[[#This Row],[English]:[Writing]])</f>
        <v>321.81</v>
      </c>
      <c r="V97" s="4">
        <f>AVERAGE(Table1[[#This Row],[English]:[Math]])</f>
        <v>83.293333333333337</v>
      </c>
      <c r="W97" s="4" t="str">
        <f>IF(V97&gt;=75, "A", IF(V97&gt;=65, "B", IF(V97&gt;=45, "C", IF(V97&gt;=30, "D", "F"))))</f>
        <v>A</v>
      </c>
      <c r="X97" s="20">
        <f>_xlfn.RANK.EQ(U97, $U$2:$U$436, 0)</f>
        <v>96</v>
      </c>
    </row>
    <row r="98" spans="1:24" x14ac:dyDescent="0.25">
      <c r="A98" s="4">
        <v>45095</v>
      </c>
      <c r="B98" s="7">
        <v>33666.814805080889</v>
      </c>
      <c r="C98" t="s">
        <v>212</v>
      </c>
      <c r="D98" s="11">
        <v>1</v>
      </c>
      <c r="E98" s="4">
        <v>1</v>
      </c>
      <c r="F98" s="9">
        <v>69.569999999999993</v>
      </c>
      <c r="G98" s="9">
        <v>153.19</v>
      </c>
      <c r="H98" s="11">
        <v>0</v>
      </c>
      <c r="I98" s="12">
        <v>5.1529999999999996</v>
      </c>
      <c r="J98" s="13" t="s">
        <v>269</v>
      </c>
      <c r="K98" s="9">
        <v>84.5</v>
      </c>
      <c r="L98" s="9">
        <v>76.92</v>
      </c>
      <c r="M98" s="9">
        <v>68</v>
      </c>
      <c r="N98" s="15">
        <v>92.34</v>
      </c>
      <c r="O98" t="s">
        <v>23</v>
      </c>
      <c r="P98" s="11">
        <v>0</v>
      </c>
      <c r="Q98" s="11">
        <v>3</v>
      </c>
      <c r="R98" s="11">
        <v>32</v>
      </c>
      <c r="S98" s="11">
        <v>6</v>
      </c>
      <c r="T98" s="11">
        <v>9</v>
      </c>
      <c r="U98" s="18">
        <f>SUM(Table1[[#This Row],[English]:[Writing]])</f>
        <v>321.76</v>
      </c>
      <c r="V98" s="4">
        <f>AVERAGE(Table1[[#This Row],[English]:[Math]])</f>
        <v>76.473333333333343</v>
      </c>
      <c r="W98" s="4" t="str">
        <f>IF(V98&gt;=75, "A", IF(V98&gt;=65, "B", IF(V98&gt;=45, "C", IF(V98&gt;=30, "D", "F"))))</f>
        <v>A</v>
      </c>
      <c r="X98" s="20">
        <f>_xlfn.RANK.EQ(U98, $U$2:$U$436, 0)</f>
        <v>97</v>
      </c>
    </row>
    <row r="99" spans="1:24" x14ac:dyDescent="0.25">
      <c r="A99" s="4">
        <v>24904</v>
      </c>
      <c r="B99" s="7">
        <v>33183.865862217259</v>
      </c>
      <c r="C99" t="s">
        <v>269</v>
      </c>
      <c r="D99" s="11">
        <v>1</v>
      </c>
      <c r="E99" s="4">
        <v>0</v>
      </c>
      <c r="F99" s="9">
        <v>58.69</v>
      </c>
      <c r="G99" s="9">
        <v>135.69</v>
      </c>
      <c r="H99" s="11">
        <v>0</v>
      </c>
      <c r="I99" s="12">
        <v>7.024</v>
      </c>
      <c r="J99" s="13">
        <v>5.3033391372811003E-3</v>
      </c>
      <c r="K99" s="9">
        <v>86.8</v>
      </c>
      <c r="L99" s="9">
        <v>83.24</v>
      </c>
      <c r="M99" s="9">
        <v>64.88</v>
      </c>
      <c r="N99" s="15">
        <v>86.69</v>
      </c>
      <c r="O99" t="s">
        <v>20</v>
      </c>
      <c r="P99" s="11">
        <v>0</v>
      </c>
      <c r="Q99" s="11">
        <v>3</v>
      </c>
      <c r="R99" s="11">
        <v>38</v>
      </c>
      <c r="S99" s="11">
        <v>6</v>
      </c>
      <c r="T99" s="11">
        <v>8</v>
      </c>
      <c r="U99" s="18">
        <f>SUM(Table1[[#This Row],[English]:[Writing]])</f>
        <v>321.61</v>
      </c>
      <c r="V99" s="4">
        <f>AVERAGE(Table1[[#This Row],[English]:[Math]])</f>
        <v>78.306666666666658</v>
      </c>
      <c r="W99" s="4" t="str">
        <f>IF(V99&gt;=75, "A", IF(V99&gt;=65, "B", IF(V99&gt;=45, "C", IF(V99&gt;=30, "D", "F"))))</f>
        <v>A</v>
      </c>
      <c r="X99" s="20">
        <f>_xlfn.RANK.EQ(U99, $U$2:$U$436, 0)</f>
        <v>98</v>
      </c>
    </row>
    <row r="100" spans="1:24" x14ac:dyDescent="0.25">
      <c r="A100" s="4">
        <v>27539</v>
      </c>
      <c r="B100" s="7">
        <v>34611.970832350649</v>
      </c>
      <c r="C100" t="s">
        <v>76</v>
      </c>
      <c r="D100" s="11">
        <v>1</v>
      </c>
      <c r="E100" s="4">
        <v>0</v>
      </c>
      <c r="F100" s="9">
        <v>74.569999999999993</v>
      </c>
      <c r="G100" s="9">
        <v>266.77999999999997</v>
      </c>
      <c r="H100" s="11">
        <v>0</v>
      </c>
      <c r="I100" s="12">
        <v>6.55</v>
      </c>
      <c r="J100" s="13">
        <v>6.4042996242716903E-3</v>
      </c>
      <c r="K100" s="9">
        <v>85.43</v>
      </c>
      <c r="L100" s="9">
        <v>87.7</v>
      </c>
      <c r="M100" s="9">
        <v>70.569999999999993</v>
      </c>
      <c r="N100" s="15">
        <v>77.459999999999994</v>
      </c>
      <c r="O100" t="s">
        <v>20</v>
      </c>
      <c r="P100" s="11">
        <v>1</v>
      </c>
      <c r="Q100" s="10" t="s">
        <v>269</v>
      </c>
      <c r="R100" s="10" t="s">
        <v>269</v>
      </c>
      <c r="S100" s="11">
        <v>11</v>
      </c>
      <c r="T100" s="11">
        <v>1</v>
      </c>
      <c r="U100" s="18">
        <f>SUM(Table1[[#This Row],[English]:[Writing]])</f>
        <v>321.15999999999997</v>
      </c>
      <c r="V100" s="4">
        <f>AVERAGE(Table1[[#This Row],[English]:[Math]])</f>
        <v>81.233333333333334</v>
      </c>
      <c r="W100" s="4" t="str">
        <f>IF(V100&gt;=75, "A", IF(V100&gt;=65, "B", IF(V100&gt;=45, "C", IF(V100&gt;=30, "D", "F"))))</f>
        <v>A</v>
      </c>
      <c r="X100" s="20">
        <f>_xlfn.RANK.EQ(U100, $U$2:$U$436, 0)</f>
        <v>99</v>
      </c>
    </row>
    <row r="101" spans="1:24" x14ac:dyDescent="0.25">
      <c r="A101" s="4">
        <v>31189</v>
      </c>
      <c r="B101" s="7">
        <v>34567.676555728074</v>
      </c>
      <c r="C101" t="s">
        <v>138</v>
      </c>
      <c r="D101" s="11">
        <v>0</v>
      </c>
      <c r="E101" s="4">
        <v>1</v>
      </c>
      <c r="F101" s="9">
        <v>75.44</v>
      </c>
      <c r="G101" s="9">
        <v>205.84</v>
      </c>
      <c r="H101" s="11">
        <v>0</v>
      </c>
      <c r="I101" s="12">
        <v>5.8860000000000001</v>
      </c>
      <c r="J101" s="13">
        <v>4.4826019715570598E-3</v>
      </c>
      <c r="K101" s="9">
        <v>81.19</v>
      </c>
      <c r="L101" s="9">
        <v>89.84</v>
      </c>
      <c r="M101" s="9">
        <v>68.400000000000006</v>
      </c>
      <c r="N101" s="15">
        <v>81.66</v>
      </c>
      <c r="O101" t="s">
        <v>20</v>
      </c>
      <c r="P101" s="11">
        <v>1</v>
      </c>
      <c r="Q101" s="10" t="s">
        <v>269</v>
      </c>
      <c r="R101" s="10" t="s">
        <v>269</v>
      </c>
      <c r="S101" s="11">
        <v>8</v>
      </c>
      <c r="T101" s="11">
        <v>12</v>
      </c>
      <c r="U101" s="18">
        <f>SUM(Table1[[#This Row],[English]:[Writing]])</f>
        <v>321.09000000000003</v>
      </c>
      <c r="V101" s="4">
        <f>AVERAGE(Table1[[#This Row],[English]:[Math]])</f>
        <v>79.81</v>
      </c>
      <c r="W101" s="4" t="str">
        <f>IF(V101&gt;=75, "A", IF(V101&gt;=65, "B", IF(V101&gt;=45, "C", IF(V101&gt;=30, "D", "F"))))</f>
        <v>A</v>
      </c>
      <c r="X101" s="20">
        <f>_xlfn.RANK.EQ(U101, $U$2:$U$436, 0)</f>
        <v>100</v>
      </c>
    </row>
    <row r="102" spans="1:24" x14ac:dyDescent="0.25">
      <c r="A102" s="4">
        <v>35269</v>
      </c>
      <c r="B102" s="7">
        <v>32693.626685624939</v>
      </c>
      <c r="C102" t="s">
        <v>269</v>
      </c>
      <c r="D102" s="11">
        <v>0</v>
      </c>
      <c r="E102" s="4">
        <v>1</v>
      </c>
      <c r="F102" s="9">
        <v>71.45</v>
      </c>
      <c r="G102" s="9">
        <v>144.13999999999999</v>
      </c>
      <c r="H102" s="11">
        <v>0</v>
      </c>
      <c r="I102" s="10" t="s">
        <v>269</v>
      </c>
      <c r="J102" s="13">
        <v>5.20306114062573E-3</v>
      </c>
      <c r="K102" s="9">
        <v>87.17</v>
      </c>
      <c r="L102" s="9">
        <v>82.29</v>
      </c>
      <c r="M102" s="9">
        <v>67.319999999999993</v>
      </c>
      <c r="N102" s="15">
        <v>84.23</v>
      </c>
      <c r="O102" t="s">
        <v>20</v>
      </c>
      <c r="P102" s="11">
        <v>0</v>
      </c>
      <c r="Q102" s="11">
        <v>3</v>
      </c>
      <c r="R102" s="11">
        <v>24</v>
      </c>
      <c r="S102" s="11">
        <v>4</v>
      </c>
      <c r="T102" s="11">
        <v>11</v>
      </c>
      <c r="U102" s="18">
        <f>SUM(Table1[[#This Row],[English]:[Writing]])</f>
        <v>321.01</v>
      </c>
      <c r="V102" s="4">
        <f>AVERAGE(Table1[[#This Row],[English]:[Math]])</f>
        <v>78.926666666666662</v>
      </c>
      <c r="W102" s="4" t="str">
        <f>IF(V102&gt;=75, "A", IF(V102&gt;=65, "B", IF(V102&gt;=45, "C", IF(V102&gt;=30, "D", "F"))))</f>
        <v>A</v>
      </c>
      <c r="X102" s="20">
        <f>_xlfn.RANK.EQ(U102, $U$2:$U$436, 0)</f>
        <v>101</v>
      </c>
    </row>
    <row r="103" spans="1:24" x14ac:dyDescent="0.25">
      <c r="A103" s="4">
        <v>34595</v>
      </c>
      <c r="B103" s="7">
        <v>34160.651530243689</v>
      </c>
      <c r="C103" t="s">
        <v>269</v>
      </c>
      <c r="D103" s="11">
        <v>1</v>
      </c>
      <c r="E103" s="4">
        <v>1</v>
      </c>
      <c r="F103" s="9">
        <v>65.64</v>
      </c>
      <c r="G103" s="9">
        <v>151.96</v>
      </c>
      <c r="H103" s="11">
        <v>0</v>
      </c>
      <c r="I103" s="12">
        <v>5.5439999999999996</v>
      </c>
      <c r="J103" s="13" t="s">
        <v>269</v>
      </c>
      <c r="K103" s="9">
        <v>93.78</v>
      </c>
      <c r="L103" s="9">
        <v>83.49</v>
      </c>
      <c r="M103" s="9">
        <v>66.03</v>
      </c>
      <c r="N103" s="15">
        <v>77.69</v>
      </c>
      <c r="O103" t="s">
        <v>23</v>
      </c>
      <c r="P103" s="11">
        <v>1</v>
      </c>
      <c r="Q103" s="10" t="s">
        <v>269</v>
      </c>
      <c r="R103" s="10" t="s">
        <v>269</v>
      </c>
      <c r="S103" s="11">
        <v>6</v>
      </c>
      <c r="T103" s="11">
        <v>4</v>
      </c>
      <c r="U103" s="18">
        <f>SUM(Table1[[#This Row],[English]:[Writing]])</f>
        <v>320.99</v>
      </c>
      <c r="V103" s="4">
        <f>AVERAGE(Table1[[#This Row],[English]:[Math]])</f>
        <v>81.099999999999994</v>
      </c>
      <c r="W103" s="4" t="str">
        <f>IF(V103&gt;=75, "A", IF(V103&gt;=65, "B", IF(V103&gt;=45, "C", IF(V103&gt;=30, "D", "F"))))</f>
        <v>A</v>
      </c>
      <c r="X103" s="20">
        <f>_xlfn.RANK.EQ(U103, $U$2:$U$436, 0)</f>
        <v>102</v>
      </c>
    </row>
    <row r="104" spans="1:24" x14ac:dyDescent="0.25">
      <c r="A104" s="4">
        <v>44752</v>
      </c>
      <c r="B104" s="7">
        <v>34035.341621189385</v>
      </c>
      <c r="C104" t="s">
        <v>110</v>
      </c>
      <c r="D104" s="11">
        <v>1</v>
      </c>
      <c r="E104" s="4">
        <v>0</v>
      </c>
      <c r="F104" s="9">
        <v>71.099999999999994</v>
      </c>
      <c r="G104" s="9">
        <v>150.07</v>
      </c>
      <c r="H104" s="11">
        <v>0</v>
      </c>
      <c r="I104" s="12">
        <v>8.8970000000000002</v>
      </c>
      <c r="J104" s="13">
        <v>9.4341084149381603E-3</v>
      </c>
      <c r="K104" s="9">
        <v>85.36</v>
      </c>
      <c r="L104" s="9">
        <v>90.18</v>
      </c>
      <c r="M104" s="9">
        <v>60.03</v>
      </c>
      <c r="N104" s="15">
        <v>85.15</v>
      </c>
      <c r="O104" t="s">
        <v>20</v>
      </c>
      <c r="P104" s="11">
        <v>1</v>
      </c>
      <c r="Q104" s="10" t="s">
        <v>269</v>
      </c>
      <c r="R104" s="10" t="s">
        <v>269</v>
      </c>
      <c r="S104" s="11">
        <v>3</v>
      </c>
      <c r="T104" s="11">
        <v>1</v>
      </c>
      <c r="U104" s="18">
        <f>SUM(Table1[[#This Row],[English]:[Writing]])</f>
        <v>320.72000000000003</v>
      </c>
      <c r="V104" s="4">
        <f>AVERAGE(Table1[[#This Row],[English]:[Math]])</f>
        <v>78.523333333333341</v>
      </c>
      <c r="W104" s="4" t="str">
        <f>IF(V104&gt;=75, "A", IF(V104&gt;=65, "B", IF(V104&gt;=45, "C", IF(V104&gt;=30, "D", "F"))))</f>
        <v>A</v>
      </c>
      <c r="X104" s="20">
        <f>_xlfn.RANK.EQ(U104, $U$2:$U$436, 0)</f>
        <v>103</v>
      </c>
    </row>
    <row r="105" spans="1:24" x14ac:dyDescent="0.25">
      <c r="A105" s="4">
        <v>43971</v>
      </c>
      <c r="B105" s="7">
        <v>34046.873386167928</v>
      </c>
      <c r="C105" t="s">
        <v>269</v>
      </c>
      <c r="D105" s="11">
        <v>1</v>
      </c>
      <c r="E105" s="4">
        <v>1</v>
      </c>
      <c r="F105" s="9">
        <v>64.7</v>
      </c>
      <c r="G105" s="9">
        <v>182.59</v>
      </c>
      <c r="H105" s="11">
        <v>0</v>
      </c>
      <c r="I105" s="12">
        <v>6.093</v>
      </c>
      <c r="J105" s="13">
        <v>4.1390471793410497E-3</v>
      </c>
      <c r="K105" s="9">
        <v>83.27</v>
      </c>
      <c r="L105" s="9">
        <v>80.540000000000006</v>
      </c>
      <c r="M105" s="9">
        <v>70.55</v>
      </c>
      <c r="N105" s="15">
        <v>86.27</v>
      </c>
      <c r="O105" t="s">
        <v>20</v>
      </c>
      <c r="P105" s="11">
        <v>1</v>
      </c>
      <c r="Q105" s="10" t="s">
        <v>269</v>
      </c>
      <c r="R105" s="10" t="s">
        <v>269</v>
      </c>
      <c r="S105" s="11">
        <v>4</v>
      </c>
      <c r="T105" s="10" t="s">
        <v>269</v>
      </c>
      <c r="U105" s="18">
        <f>SUM(Table1[[#This Row],[English]:[Writing]])</f>
        <v>320.63</v>
      </c>
      <c r="V105" s="4">
        <f>AVERAGE(Table1[[#This Row],[English]:[Math]])</f>
        <v>78.12</v>
      </c>
      <c r="W105" s="4" t="str">
        <f>IF(V105&gt;=75, "A", IF(V105&gt;=65, "B", IF(V105&gt;=45, "C", IF(V105&gt;=30, "D", "F"))))</f>
        <v>A</v>
      </c>
      <c r="X105" s="20">
        <f>_xlfn.RANK.EQ(U105, $U$2:$U$436, 0)</f>
        <v>104</v>
      </c>
    </row>
    <row r="106" spans="1:24" x14ac:dyDescent="0.25">
      <c r="A106" s="4">
        <v>25382</v>
      </c>
      <c r="B106" s="7">
        <v>35003.502100667225</v>
      </c>
      <c r="C106" t="s">
        <v>269</v>
      </c>
      <c r="D106" s="11">
        <v>0</v>
      </c>
      <c r="E106" s="4">
        <v>1</v>
      </c>
      <c r="F106" s="9">
        <v>71.72</v>
      </c>
      <c r="G106" s="9">
        <v>164.17</v>
      </c>
      <c r="H106" s="11">
        <v>0</v>
      </c>
      <c r="I106" s="12">
        <v>4.5739999999999998</v>
      </c>
      <c r="J106" s="13">
        <v>4.6333356402155097E-3</v>
      </c>
      <c r="K106" s="9">
        <v>87.54</v>
      </c>
      <c r="L106" s="9">
        <v>84.77</v>
      </c>
      <c r="M106" s="9">
        <v>69.78</v>
      </c>
      <c r="N106" s="15">
        <v>78.52</v>
      </c>
      <c r="O106" t="s">
        <v>20</v>
      </c>
      <c r="P106" s="11">
        <v>0</v>
      </c>
      <c r="Q106" s="11">
        <v>3</v>
      </c>
      <c r="R106" s="11">
        <v>27</v>
      </c>
      <c r="S106" s="11">
        <v>5</v>
      </c>
      <c r="T106" s="11">
        <v>3</v>
      </c>
      <c r="U106" s="18">
        <f>SUM(Table1[[#This Row],[English]:[Writing]])</f>
        <v>320.61</v>
      </c>
      <c r="V106" s="4">
        <f>AVERAGE(Table1[[#This Row],[English]:[Math]])</f>
        <v>80.696666666666673</v>
      </c>
      <c r="W106" s="4" t="str">
        <f>IF(V106&gt;=75, "A", IF(V106&gt;=65, "B", IF(V106&gt;=45, "C", IF(V106&gt;=30, "D", "F"))))</f>
        <v>A</v>
      </c>
      <c r="X106" s="20">
        <f>_xlfn.RANK.EQ(U106, $U$2:$U$436, 0)</f>
        <v>105</v>
      </c>
    </row>
    <row r="107" spans="1:24" x14ac:dyDescent="0.25">
      <c r="A107" s="4">
        <v>33204</v>
      </c>
      <c r="B107" s="7">
        <v>34178.710670203895</v>
      </c>
      <c r="C107" t="s">
        <v>269</v>
      </c>
      <c r="D107" s="11">
        <v>0</v>
      </c>
      <c r="E107" s="4">
        <v>1</v>
      </c>
      <c r="F107" s="9">
        <v>75.38</v>
      </c>
      <c r="G107" s="9">
        <v>163.87</v>
      </c>
      <c r="H107" s="11">
        <v>0</v>
      </c>
      <c r="I107" s="12">
        <v>5.141</v>
      </c>
      <c r="J107" s="13">
        <v>4.4934241023419199E-3</v>
      </c>
      <c r="K107" s="9">
        <v>92.32</v>
      </c>
      <c r="L107" s="9">
        <v>86.05</v>
      </c>
      <c r="M107" s="9">
        <v>62.61</v>
      </c>
      <c r="N107" s="15">
        <v>79.61</v>
      </c>
      <c r="O107" t="s">
        <v>20</v>
      </c>
      <c r="P107" s="11">
        <v>1</v>
      </c>
      <c r="Q107" s="10" t="s">
        <v>269</v>
      </c>
      <c r="R107" s="10" t="s">
        <v>269</v>
      </c>
      <c r="S107" s="11">
        <v>8</v>
      </c>
      <c r="T107" s="11">
        <v>3</v>
      </c>
      <c r="U107" s="18">
        <f>SUM(Table1[[#This Row],[English]:[Writing]])</f>
        <v>320.59000000000003</v>
      </c>
      <c r="V107" s="4">
        <f>AVERAGE(Table1[[#This Row],[English]:[Math]])</f>
        <v>80.326666666666668</v>
      </c>
      <c r="W107" s="4" t="str">
        <f>IF(V107&gt;=75, "A", IF(V107&gt;=65, "B", IF(V107&gt;=45, "C", IF(V107&gt;=30, "D", "F"))))</f>
        <v>A</v>
      </c>
      <c r="X107" s="20">
        <f>_xlfn.RANK.EQ(U107, $U$2:$U$436, 0)</f>
        <v>106</v>
      </c>
    </row>
    <row r="108" spans="1:24" x14ac:dyDescent="0.25">
      <c r="A108" s="4">
        <v>45788</v>
      </c>
      <c r="B108" s="7">
        <v>33658.163537353743</v>
      </c>
      <c r="C108" t="s">
        <v>213</v>
      </c>
      <c r="D108" s="11">
        <v>1</v>
      </c>
      <c r="E108" s="4">
        <v>1</v>
      </c>
      <c r="F108" s="10" t="s">
        <v>269</v>
      </c>
      <c r="G108" s="9">
        <v>165.64</v>
      </c>
      <c r="H108" s="11">
        <v>0</v>
      </c>
      <c r="I108" s="12">
        <v>5.7720000000000002</v>
      </c>
      <c r="J108" s="13">
        <v>3.6910294504669699E-3</v>
      </c>
      <c r="K108" s="9">
        <v>83.46</v>
      </c>
      <c r="L108" s="9">
        <v>87.08</v>
      </c>
      <c r="M108" s="9">
        <v>64.73</v>
      </c>
      <c r="N108" s="15">
        <v>85.32</v>
      </c>
      <c r="O108" t="s">
        <v>20</v>
      </c>
      <c r="P108" s="11">
        <v>0</v>
      </c>
      <c r="Q108" s="11">
        <v>3</v>
      </c>
      <c r="R108" s="11">
        <v>25</v>
      </c>
      <c r="S108" s="11">
        <v>6</v>
      </c>
      <c r="T108" s="11">
        <v>5</v>
      </c>
      <c r="U108" s="18">
        <f>SUM(Table1[[#This Row],[English]:[Writing]])</f>
        <v>320.58999999999997</v>
      </c>
      <c r="V108" s="4">
        <f>AVERAGE(Table1[[#This Row],[English]:[Math]])</f>
        <v>78.423333333333332</v>
      </c>
      <c r="W108" s="4" t="str">
        <f>IF(V108&gt;=75, "A", IF(V108&gt;=65, "B", IF(V108&gt;=45, "C", IF(V108&gt;=30, "D", "F"))))</f>
        <v>A</v>
      </c>
      <c r="X108" s="20">
        <f>_xlfn.RANK.EQ(U108, $U$2:$U$436, 0)</f>
        <v>107</v>
      </c>
    </row>
    <row r="109" spans="1:24" x14ac:dyDescent="0.25">
      <c r="A109" s="4">
        <v>38980</v>
      </c>
      <c r="B109" s="7">
        <v>34838.680262492962</v>
      </c>
      <c r="C109" t="s">
        <v>51</v>
      </c>
      <c r="D109" s="11">
        <v>0</v>
      </c>
      <c r="E109" s="4">
        <v>0</v>
      </c>
      <c r="F109" s="9">
        <v>74.92</v>
      </c>
      <c r="G109" s="9">
        <v>165.06</v>
      </c>
      <c r="H109" s="11">
        <v>0</v>
      </c>
      <c r="I109" s="12">
        <v>8.9260000000000002</v>
      </c>
      <c r="J109" s="13">
        <v>7.4131850080760104E-3</v>
      </c>
      <c r="K109" s="9">
        <v>88.44</v>
      </c>
      <c r="L109" s="9">
        <v>84.15</v>
      </c>
      <c r="M109" s="9">
        <v>78.38</v>
      </c>
      <c r="N109" s="15">
        <v>69.52</v>
      </c>
      <c r="O109" t="s">
        <v>20</v>
      </c>
      <c r="P109" s="11">
        <v>0</v>
      </c>
      <c r="Q109" s="11">
        <v>3</v>
      </c>
      <c r="R109" s="11">
        <v>27</v>
      </c>
      <c r="S109" s="11">
        <v>6</v>
      </c>
      <c r="T109" s="11">
        <v>5</v>
      </c>
      <c r="U109" s="18">
        <f>SUM(Table1[[#This Row],[English]:[Writing]])</f>
        <v>320.49</v>
      </c>
      <c r="V109" s="4">
        <f>AVERAGE(Table1[[#This Row],[English]:[Math]])</f>
        <v>83.656666666666666</v>
      </c>
      <c r="W109" s="4" t="str">
        <f>IF(V109&gt;=75, "A", IF(V109&gt;=65, "B", IF(V109&gt;=45, "C", IF(V109&gt;=30, "D", "F"))))</f>
        <v>A</v>
      </c>
      <c r="X109" s="20">
        <f>_xlfn.RANK.EQ(U109, $U$2:$U$436, 0)</f>
        <v>108</v>
      </c>
    </row>
    <row r="110" spans="1:24" x14ac:dyDescent="0.25">
      <c r="A110" s="4">
        <v>44929</v>
      </c>
      <c r="B110" s="7">
        <v>34035.517342164407</v>
      </c>
      <c r="C110" t="s">
        <v>109</v>
      </c>
      <c r="D110" s="11">
        <v>0</v>
      </c>
      <c r="E110" s="4">
        <v>0</v>
      </c>
      <c r="F110" s="9">
        <v>63.77</v>
      </c>
      <c r="G110" s="9">
        <v>236.64</v>
      </c>
      <c r="H110" s="11">
        <v>0</v>
      </c>
      <c r="I110" s="12">
        <v>6.5990000000000002</v>
      </c>
      <c r="J110" s="13">
        <v>4.9932800587781196E-3</v>
      </c>
      <c r="K110" s="9">
        <v>86.35</v>
      </c>
      <c r="L110" s="9">
        <v>88.85</v>
      </c>
      <c r="M110" s="9">
        <v>70.36</v>
      </c>
      <c r="N110" s="15">
        <v>74.819999999999993</v>
      </c>
      <c r="O110" t="s">
        <v>20</v>
      </c>
      <c r="P110" s="11">
        <v>1</v>
      </c>
      <c r="Q110" s="10" t="s">
        <v>269</v>
      </c>
      <c r="R110" s="10" t="s">
        <v>269</v>
      </c>
      <c r="S110" s="11">
        <v>10</v>
      </c>
      <c r="T110" s="11">
        <v>16</v>
      </c>
      <c r="U110" s="18">
        <f>SUM(Table1[[#This Row],[English]:[Writing]])</f>
        <v>320.38</v>
      </c>
      <c r="V110" s="4">
        <f>AVERAGE(Table1[[#This Row],[English]:[Math]])</f>
        <v>81.853333333333339</v>
      </c>
      <c r="W110" s="4" t="str">
        <f>IF(V110&gt;=75, "A", IF(V110&gt;=65, "B", IF(V110&gt;=45, "C", IF(V110&gt;=30, "D", "F"))))</f>
        <v>A</v>
      </c>
      <c r="X110" s="20">
        <f>_xlfn.RANK.EQ(U110, $U$2:$U$436, 0)</f>
        <v>109</v>
      </c>
    </row>
    <row r="111" spans="1:24" x14ac:dyDescent="0.25">
      <c r="A111" s="4">
        <v>42914</v>
      </c>
      <c r="B111" s="7">
        <v>34423.655823360197</v>
      </c>
      <c r="C111" t="s">
        <v>269</v>
      </c>
      <c r="D111" s="11">
        <v>1</v>
      </c>
      <c r="E111" s="4">
        <v>1</v>
      </c>
      <c r="F111" s="9">
        <v>69.92</v>
      </c>
      <c r="G111" s="9">
        <v>190.62</v>
      </c>
      <c r="H111" s="11">
        <v>0</v>
      </c>
      <c r="I111" s="12">
        <v>6.1180000000000003</v>
      </c>
      <c r="J111" s="13">
        <v>4.67920592786662E-3</v>
      </c>
      <c r="K111" s="9">
        <v>85.06</v>
      </c>
      <c r="L111" s="9">
        <v>80.56</v>
      </c>
      <c r="M111" s="9">
        <v>69.25</v>
      </c>
      <c r="N111" s="15">
        <v>85.2</v>
      </c>
      <c r="O111" t="s">
        <v>23</v>
      </c>
      <c r="P111" s="11">
        <v>1</v>
      </c>
      <c r="Q111" s="10" t="s">
        <v>269</v>
      </c>
      <c r="R111" s="10" t="s">
        <v>269</v>
      </c>
      <c r="S111" s="11">
        <v>4</v>
      </c>
      <c r="T111" s="11">
        <v>10</v>
      </c>
      <c r="U111" s="18">
        <f>SUM(Table1[[#This Row],[English]:[Writing]])</f>
        <v>320.07</v>
      </c>
      <c r="V111" s="4">
        <f>AVERAGE(Table1[[#This Row],[English]:[Math]])</f>
        <v>78.290000000000006</v>
      </c>
      <c r="W111" s="4" t="str">
        <f>IF(V111&gt;=75, "A", IF(V111&gt;=65, "B", IF(V111&gt;=45, "C", IF(V111&gt;=30, "D", "F"))))</f>
        <v>A</v>
      </c>
      <c r="X111" s="20">
        <f>_xlfn.RANK.EQ(U111, $U$2:$U$436, 0)</f>
        <v>110</v>
      </c>
    </row>
    <row r="112" spans="1:24" x14ac:dyDescent="0.25">
      <c r="A112" s="4">
        <v>36406</v>
      </c>
      <c r="B112" s="7">
        <v>34503.384726866861</v>
      </c>
      <c r="C112" t="s">
        <v>142</v>
      </c>
      <c r="D112" s="11">
        <v>1</v>
      </c>
      <c r="E112" s="4">
        <v>0</v>
      </c>
      <c r="F112" s="9">
        <v>68.209999999999994</v>
      </c>
      <c r="G112" s="9">
        <v>219.26</v>
      </c>
      <c r="H112" s="11">
        <v>0</v>
      </c>
      <c r="I112" s="12">
        <v>7.3369999999999997</v>
      </c>
      <c r="J112" s="13" t="s">
        <v>269</v>
      </c>
      <c r="K112" s="9">
        <v>82.46</v>
      </c>
      <c r="L112" s="9">
        <v>98.48</v>
      </c>
      <c r="M112" s="9">
        <v>60.56</v>
      </c>
      <c r="N112" s="15">
        <v>78.510000000000005</v>
      </c>
      <c r="O112" t="s">
        <v>20</v>
      </c>
      <c r="P112" s="11">
        <v>1</v>
      </c>
      <c r="Q112" s="10" t="s">
        <v>269</v>
      </c>
      <c r="R112" s="10" t="s">
        <v>269</v>
      </c>
      <c r="S112" s="11">
        <v>4</v>
      </c>
      <c r="T112" s="11">
        <v>8</v>
      </c>
      <c r="U112" s="18">
        <f>SUM(Table1[[#This Row],[English]:[Writing]])</f>
        <v>320.01</v>
      </c>
      <c r="V112" s="4">
        <f>AVERAGE(Table1[[#This Row],[English]:[Math]])</f>
        <v>80.5</v>
      </c>
      <c r="W112" s="4" t="str">
        <f>IF(V112&gt;=75, "A", IF(V112&gt;=65, "B", IF(V112&gt;=45, "C", IF(V112&gt;=30, "D", "F"))))</f>
        <v>A</v>
      </c>
      <c r="X112" s="20">
        <f>_xlfn.RANK.EQ(U112, $U$2:$U$436, 0)</f>
        <v>111</v>
      </c>
    </row>
    <row r="113" spans="1:24" x14ac:dyDescent="0.25">
      <c r="A113" s="4">
        <v>21606</v>
      </c>
      <c r="B113" s="7">
        <v>33224.298832122928</v>
      </c>
      <c r="C113" t="s">
        <v>103</v>
      </c>
      <c r="D113" s="11">
        <v>1</v>
      </c>
      <c r="E113" s="4">
        <v>1</v>
      </c>
      <c r="F113" s="9">
        <v>68.400000000000006</v>
      </c>
      <c r="G113" s="9">
        <v>159.91999999999999</v>
      </c>
      <c r="H113" s="11">
        <v>0</v>
      </c>
      <c r="I113" s="12">
        <v>5.6710000000000003</v>
      </c>
      <c r="J113" s="13">
        <v>5.6327266445482397E-3</v>
      </c>
      <c r="K113" s="9">
        <v>83.33</v>
      </c>
      <c r="L113" s="9">
        <v>94.15</v>
      </c>
      <c r="M113" s="9">
        <v>67.510000000000005</v>
      </c>
      <c r="N113" s="15">
        <v>74.97</v>
      </c>
      <c r="O113" t="s">
        <v>20</v>
      </c>
      <c r="P113" s="11">
        <v>1</v>
      </c>
      <c r="Q113" s="10" t="s">
        <v>269</v>
      </c>
      <c r="R113" s="10" t="s">
        <v>269</v>
      </c>
      <c r="S113" s="11">
        <v>2</v>
      </c>
      <c r="T113" s="11">
        <v>6</v>
      </c>
      <c r="U113" s="18">
        <f>SUM(Table1[[#This Row],[English]:[Writing]])</f>
        <v>319.96000000000004</v>
      </c>
      <c r="V113" s="4">
        <f>AVERAGE(Table1[[#This Row],[English]:[Math]])</f>
        <v>81.663333333333341</v>
      </c>
      <c r="W113" s="4" t="str">
        <f>IF(V113&gt;=75, "A", IF(V113&gt;=65, "B", IF(V113&gt;=45, "C", IF(V113&gt;=30, "D", "F"))))</f>
        <v>A</v>
      </c>
      <c r="X113" s="20">
        <f>_xlfn.RANK.EQ(U113, $U$2:$U$436, 0)</f>
        <v>112</v>
      </c>
    </row>
    <row r="114" spans="1:24" x14ac:dyDescent="0.25">
      <c r="A114" s="4">
        <v>41425</v>
      </c>
      <c r="B114" s="7">
        <v>33711.581421238137</v>
      </c>
      <c r="C114" t="s">
        <v>269</v>
      </c>
      <c r="D114" s="11">
        <v>1</v>
      </c>
      <c r="E114" s="4">
        <v>0</v>
      </c>
      <c r="F114" s="9">
        <v>62.27</v>
      </c>
      <c r="G114" s="9">
        <v>150.22</v>
      </c>
      <c r="H114" s="11">
        <v>1</v>
      </c>
      <c r="I114" s="10" t="s">
        <v>269</v>
      </c>
      <c r="J114" s="13">
        <v>5.7685629416097204E-3</v>
      </c>
      <c r="K114" s="9">
        <v>79.44</v>
      </c>
      <c r="L114" s="9">
        <v>91.34</v>
      </c>
      <c r="M114" s="9">
        <v>68.44</v>
      </c>
      <c r="N114" s="15">
        <v>80.72</v>
      </c>
      <c r="O114" t="s">
        <v>23</v>
      </c>
      <c r="P114" s="11">
        <v>0</v>
      </c>
      <c r="Q114" s="11">
        <v>3</v>
      </c>
      <c r="R114" s="11">
        <v>31</v>
      </c>
      <c r="S114" s="11">
        <v>3</v>
      </c>
      <c r="T114" s="11">
        <v>7</v>
      </c>
      <c r="U114" s="18">
        <f>SUM(Table1[[#This Row],[English]:[Writing]])</f>
        <v>319.94</v>
      </c>
      <c r="V114" s="4">
        <f>AVERAGE(Table1[[#This Row],[English]:[Math]])</f>
        <v>79.739999999999995</v>
      </c>
      <c r="W114" s="4" t="str">
        <f>IF(V114&gt;=75, "A", IF(V114&gt;=65, "B", IF(V114&gt;=45, "C", IF(V114&gt;=30, "D", "F"))))</f>
        <v>A</v>
      </c>
      <c r="X114" s="20">
        <f>_xlfn.RANK.EQ(U114, $U$2:$U$436, 0)</f>
        <v>113</v>
      </c>
    </row>
    <row r="115" spans="1:24" x14ac:dyDescent="0.25">
      <c r="A115" s="4">
        <v>29115</v>
      </c>
      <c r="B115" s="7">
        <v>33133.52298210025</v>
      </c>
      <c r="C115" t="s">
        <v>249</v>
      </c>
      <c r="D115" s="11">
        <v>0</v>
      </c>
      <c r="E115" s="4">
        <v>1</v>
      </c>
      <c r="F115" s="9">
        <v>72.489999999999995</v>
      </c>
      <c r="G115" s="9">
        <v>217.29</v>
      </c>
      <c r="H115" s="11">
        <v>0</v>
      </c>
      <c r="I115" s="12">
        <v>5.55</v>
      </c>
      <c r="J115" s="13">
        <v>4.4028210392365501E-3</v>
      </c>
      <c r="K115" s="9">
        <v>86.3</v>
      </c>
      <c r="L115" s="9">
        <v>92.01</v>
      </c>
      <c r="M115" s="9">
        <v>65.03</v>
      </c>
      <c r="N115" s="15">
        <v>76.400000000000006</v>
      </c>
      <c r="O115" t="s">
        <v>20</v>
      </c>
      <c r="P115" s="11">
        <v>0</v>
      </c>
      <c r="Q115" s="11">
        <v>2</v>
      </c>
      <c r="R115" s="11">
        <v>9</v>
      </c>
      <c r="S115" s="11">
        <v>5</v>
      </c>
      <c r="T115" s="10" t="s">
        <v>269</v>
      </c>
      <c r="U115" s="18">
        <f>SUM(Table1[[#This Row],[English]:[Writing]])</f>
        <v>319.74</v>
      </c>
      <c r="V115" s="4">
        <f>AVERAGE(Table1[[#This Row],[English]:[Math]])</f>
        <v>81.11333333333333</v>
      </c>
      <c r="W115" s="4" t="str">
        <f>IF(V115&gt;=75, "A", IF(V115&gt;=65, "B", IF(V115&gt;=45, "C", IF(V115&gt;=30, "D", "F"))))</f>
        <v>A</v>
      </c>
      <c r="X115" s="20">
        <f>_xlfn.RANK.EQ(U115, $U$2:$U$436, 0)</f>
        <v>114</v>
      </c>
    </row>
    <row r="116" spans="1:24" x14ac:dyDescent="0.25">
      <c r="A116" s="4">
        <v>41227</v>
      </c>
      <c r="B116" s="7">
        <v>34443.679453227211</v>
      </c>
      <c r="C116" t="s">
        <v>269</v>
      </c>
      <c r="D116" s="11">
        <v>1</v>
      </c>
      <c r="E116" s="4">
        <v>0</v>
      </c>
      <c r="F116" s="10" t="s">
        <v>269</v>
      </c>
      <c r="G116" s="9">
        <v>272.51</v>
      </c>
      <c r="H116" s="11">
        <v>0</v>
      </c>
      <c r="I116" s="12">
        <v>7.2960000000000003</v>
      </c>
      <c r="J116" s="13" t="s">
        <v>269</v>
      </c>
      <c r="K116" s="9">
        <v>87.73</v>
      </c>
      <c r="L116" s="9">
        <v>80.22</v>
      </c>
      <c r="M116" s="9">
        <v>69.55</v>
      </c>
      <c r="N116" s="15">
        <v>82.11</v>
      </c>
      <c r="O116" t="s">
        <v>20</v>
      </c>
      <c r="P116" s="11">
        <v>1</v>
      </c>
      <c r="Q116" s="10" t="s">
        <v>269</v>
      </c>
      <c r="R116" s="10" t="s">
        <v>269</v>
      </c>
      <c r="S116" s="11">
        <v>5</v>
      </c>
      <c r="T116" s="11">
        <v>8</v>
      </c>
      <c r="U116" s="18">
        <f>SUM(Table1[[#This Row],[English]:[Writing]])</f>
        <v>319.61</v>
      </c>
      <c r="V116" s="4">
        <f>AVERAGE(Table1[[#This Row],[English]:[Math]])</f>
        <v>79.166666666666671</v>
      </c>
      <c r="W116" s="4" t="str">
        <f>IF(V116&gt;=75, "A", IF(V116&gt;=65, "B", IF(V116&gt;=45, "C", IF(V116&gt;=30, "D", "F"))))</f>
        <v>A</v>
      </c>
      <c r="X116" s="20">
        <f>_xlfn.RANK.EQ(U116, $U$2:$U$436, 0)</f>
        <v>115</v>
      </c>
    </row>
    <row r="117" spans="1:24" x14ac:dyDescent="0.25">
      <c r="A117" s="4">
        <v>46911</v>
      </c>
      <c r="B117" s="7">
        <v>33645.91532611708</v>
      </c>
      <c r="C117" t="s">
        <v>269</v>
      </c>
      <c r="D117" s="11">
        <v>1</v>
      </c>
      <c r="E117" s="4">
        <v>0</v>
      </c>
      <c r="F117" s="9">
        <v>76.97</v>
      </c>
      <c r="G117" s="9">
        <v>269.82</v>
      </c>
      <c r="H117" s="11">
        <v>0</v>
      </c>
      <c r="I117" s="12">
        <v>7.1529999999999996</v>
      </c>
      <c r="J117" s="13">
        <v>8.1750031519126406E-3</v>
      </c>
      <c r="K117" s="9">
        <v>77.36</v>
      </c>
      <c r="L117" s="9">
        <v>80.47</v>
      </c>
      <c r="M117" s="9">
        <v>72.62</v>
      </c>
      <c r="N117" s="15">
        <v>89.02</v>
      </c>
      <c r="O117" t="s">
        <v>20</v>
      </c>
      <c r="P117" s="11">
        <v>1</v>
      </c>
      <c r="Q117" s="10" t="s">
        <v>269</v>
      </c>
      <c r="R117" s="10" t="s">
        <v>269</v>
      </c>
      <c r="S117" s="11">
        <v>5</v>
      </c>
      <c r="T117" s="11">
        <v>4</v>
      </c>
      <c r="U117" s="18">
        <f>SUM(Table1[[#This Row],[English]:[Writing]])</f>
        <v>319.46999999999997</v>
      </c>
      <c r="V117" s="4">
        <f>AVERAGE(Table1[[#This Row],[English]:[Math]])</f>
        <v>76.816666666666663</v>
      </c>
      <c r="W117" s="4" t="str">
        <f>IF(V117&gt;=75, "A", IF(V117&gt;=65, "B", IF(V117&gt;=45, "C", IF(V117&gt;=30, "D", "F"))))</f>
        <v>A</v>
      </c>
      <c r="X117" s="20">
        <f>_xlfn.RANK.EQ(U117, $U$2:$U$436, 0)</f>
        <v>116</v>
      </c>
    </row>
    <row r="118" spans="1:24" x14ac:dyDescent="0.25">
      <c r="A118" s="4">
        <v>23871</v>
      </c>
      <c r="B118" s="7">
        <v>33562.130426510463</v>
      </c>
      <c r="C118" t="s">
        <v>216</v>
      </c>
      <c r="D118" s="11">
        <v>0</v>
      </c>
      <c r="E118" s="4">
        <v>0</v>
      </c>
      <c r="F118" s="10" t="s">
        <v>269</v>
      </c>
      <c r="G118" s="9">
        <v>297.20999999999998</v>
      </c>
      <c r="H118" s="11">
        <v>0</v>
      </c>
      <c r="I118" s="12">
        <v>6.992</v>
      </c>
      <c r="J118" s="13">
        <v>5.6459239765772502E-3</v>
      </c>
      <c r="K118" s="9">
        <v>100.78</v>
      </c>
      <c r="L118" s="9">
        <v>73.73</v>
      </c>
      <c r="M118" s="9">
        <v>60.88</v>
      </c>
      <c r="N118" s="15">
        <v>83.99</v>
      </c>
      <c r="O118" t="s">
        <v>20</v>
      </c>
      <c r="P118" s="11">
        <v>0</v>
      </c>
      <c r="Q118" s="11">
        <v>3</v>
      </c>
      <c r="R118" s="11">
        <v>22</v>
      </c>
      <c r="S118" s="11">
        <v>4</v>
      </c>
      <c r="T118" s="11">
        <v>6</v>
      </c>
      <c r="U118" s="18">
        <f>SUM(Table1[[#This Row],[English]:[Writing]])</f>
        <v>319.38</v>
      </c>
      <c r="V118" s="4">
        <f>AVERAGE(Table1[[#This Row],[English]:[Math]])</f>
        <v>78.463333333333324</v>
      </c>
      <c r="W118" s="4" t="str">
        <f>IF(V118&gt;=75, "A", IF(V118&gt;=65, "B", IF(V118&gt;=45, "C", IF(V118&gt;=30, "D", "F"))))</f>
        <v>A</v>
      </c>
      <c r="X118" s="20">
        <f>_xlfn.RANK.EQ(U118, $U$2:$U$436, 0)</f>
        <v>117</v>
      </c>
    </row>
    <row r="119" spans="1:24" x14ac:dyDescent="0.25">
      <c r="A119" s="4">
        <v>32069</v>
      </c>
      <c r="B119" s="7">
        <v>34192.905509075856</v>
      </c>
      <c r="C119" t="s">
        <v>191</v>
      </c>
      <c r="D119" s="11">
        <v>0</v>
      </c>
      <c r="E119" s="4">
        <v>1</v>
      </c>
      <c r="F119" s="9">
        <v>70.75</v>
      </c>
      <c r="G119" s="9">
        <v>161.4</v>
      </c>
      <c r="H119" s="11">
        <v>0</v>
      </c>
      <c r="I119" s="12">
        <v>5.5949999999999998</v>
      </c>
      <c r="J119" s="13">
        <v>4.4820533691136196E-3</v>
      </c>
      <c r="K119" s="9">
        <v>82.54</v>
      </c>
      <c r="L119" s="9">
        <v>83.33</v>
      </c>
      <c r="M119" s="9">
        <v>69.790000000000006</v>
      </c>
      <c r="N119" s="15">
        <v>83.66</v>
      </c>
      <c r="O119" t="s">
        <v>20</v>
      </c>
      <c r="P119" s="11">
        <v>0</v>
      </c>
      <c r="Q119" s="11">
        <v>4</v>
      </c>
      <c r="R119" s="11">
        <v>64</v>
      </c>
      <c r="S119" s="11">
        <v>6</v>
      </c>
      <c r="T119" s="11">
        <v>4</v>
      </c>
      <c r="U119" s="18">
        <f>SUM(Table1[[#This Row],[English]:[Writing]])</f>
        <v>319.32000000000005</v>
      </c>
      <c r="V119" s="4">
        <f>AVERAGE(Table1[[#This Row],[English]:[Math]])</f>
        <v>78.553333333333342</v>
      </c>
      <c r="W119" s="4" t="str">
        <f>IF(V119&gt;=75, "A", IF(V119&gt;=65, "B", IF(V119&gt;=45, "C", IF(V119&gt;=30, "D", "F"))))</f>
        <v>A</v>
      </c>
      <c r="X119" s="20">
        <f>_xlfn.RANK.EQ(U119, $U$2:$U$436, 0)</f>
        <v>118</v>
      </c>
    </row>
    <row r="120" spans="1:24" x14ac:dyDescent="0.25">
      <c r="A120" s="4">
        <v>48541</v>
      </c>
      <c r="B120" s="7">
        <v>33992.289781999083</v>
      </c>
      <c r="C120" t="s">
        <v>114</v>
      </c>
      <c r="D120" s="11">
        <v>0</v>
      </c>
      <c r="E120" s="4">
        <v>0</v>
      </c>
      <c r="F120" s="9">
        <v>74.86</v>
      </c>
      <c r="G120" s="9">
        <v>267.24</v>
      </c>
      <c r="H120" s="11">
        <v>0</v>
      </c>
      <c r="I120" s="12">
        <v>8.8989999999999991</v>
      </c>
      <c r="J120" s="13">
        <v>5.9159501012543301E-3</v>
      </c>
      <c r="K120" s="9">
        <v>90.87</v>
      </c>
      <c r="L120" s="9">
        <v>76.84</v>
      </c>
      <c r="M120" s="9">
        <v>71.09</v>
      </c>
      <c r="N120" s="15">
        <v>80.39</v>
      </c>
      <c r="O120" t="s">
        <v>20</v>
      </c>
      <c r="P120" s="11">
        <v>1</v>
      </c>
      <c r="Q120" s="10" t="s">
        <v>269</v>
      </c>
      <c r="R120" s="10" t="s">
        <v>269</v>
      </c>
      <c r="S120" s="10" t="s">
        <v>269</v>
      </c>
      <c r="T120" s="11">
        <v>3</v>
      </c>
      <c r="U120" s="18">
        <f>SUM(Table1[[#This Row],[English]:[Writing]])</f>
        <v>319.19</v>
      </c>
      <c r="V120" s="4">
        <f>AVERAGE(Table1[[#This Row],[English]:[Math]])</f>
        <v>79.600000000000009</v>
      </c>
      <c r="W120" s="4" t="str">
        <f>IF(V120&gt;=75, "A", IF(V120&gt;=65, "B", IF(V120&gt;=45, "C", IF(V120&gt;=30, "D", "F"))))</f>
        <v>A</v>
      </c>
      <c r="X120" s="20">
        <f>_xlfn.RANK.EQ(U120, $U$2:$U$436, 0)</f>
        <v>119</v>
      </c>
    </row>
    <row r="121" spans="1:24" x14ac:dyDescent="0.25">
      <c r="A121" s="4">
        <v>47007</v>
      </c>
      <c r="B121" s="7">
        <v>33644.542762716301</v>
      </c>
      <c r="C121" t="s">
        <v>170</v>
      </c>
      <c r="D121" s="11">
        <v>1</v>
      </c>
      <c r="E121" s="4">
        <v>1</v>
      </c>
      <c r="F121" s="9">
        <v>64.13</v>
      </c>
      <c r="G121" s="9">
        <v>153.72</v>
      </c>
      <c r="H121" s="11">
        <v>0</v>
      </c>
      <c r="I121" s="12">
        <v>5.5510000000000002</v>
      </c>
      <c r="J121" s="13">
        <v>5.1338764341102997E-3</v>
      </c>
      <c r="K121" s="9">
        <v>83.71</v>
      </c>
      <c r="L121" s="9">
        <v>83.97</v>
      </c>
      <c r="M121" s="9">
        <v>69.37</v>
      </c>
      <c r="N121" s="15">
        <v>81.64</v>
      </c>
      <c r="O121" t="s">
        <v>20</v>
      </c>
      <c r="P121" s="11">
        <v>1</v>
      </c>
      <c r="Q121" s="10" t="s">
        <v>269</v>
      </c>
      <c r="R121" s="10" t="s">
        <v>269</v>
      </c>
      <c r="S121" s="11">
        <v>6</v>
      </c>
      <c r="T121" s="11">
        <v>5</v>
      </c>
      <c r="U121" s="18">
        <f>SUM(Table1[[#This Row],[English]:[Writing]])</f>
        <v>318.69</v>
      </c>
      <c r="V121" s="4">
        <f>AVERAGE(Table1[[#This Row],[English]:[Math]])</f>
        <v>79.016666666666666</v>
      </c>
      <c r="W121" s="4" t="str">
        <f>IF(V121&gt;=75, "A", IF(V121&gt;=65, "B", IF(V121&gt;=45, "C", IF(V121&gt;=30, "D", "F"))))</f>
        <v>A</v>
      </c>
      <c r="X121" s="20">
        <f>_xlfn.RANK.EQ(U121, $U$2:$U$436, 0)</f>
        <v>120</v>
      </c>
    </row>
    <row r="122" spans="1:24" x14ac:dyDescent="0.25">
      <c r="A122" s="4">
        <v>49165</v>
      </c>
      <c r="B122" s="7">
        <v>33619.68131446746</v>
      </c>
      <c r="C122" t="s">
        <v>269</v>
      </c>
      <c r="D122" s="10" t="s">
        <v>269</v>
      </c>
      <c r="E122" s="4">
        <v>1</v>
      </c>
      <c r="F122" s="9">
        <v>66.319999999999993</v>
      </c>
      <c r="G122" s="9">
        <v>185.9</v>
      </c>
      <c r="H122" s="11">
        <v>2</v>
      </c>
      <c r="I122" s="12">
        <v>5.8460000000000001</v>
      </c>
      <c r="J122" s="13">
        <v>4.9965417995906604E-3</v>
      </c>
      <c r="K122" s="9">
        <v>90.18</v>
      </c>
      <c r="L122" s="9">
        <v>91.35</v>
      </c>
      <c r="M122" s="9">
        <v>61.72</v>
      </c>
      <c r="N122" s="15">
        <v>75.239999999999995</v>
      </c>
      <c r="O122" t="s">
        <v>20</v>
      </c>
      <c r="P122" s="11">
        <v>0</v>
      </c>
      <c r="Q122" s="11">
        <v>3</v>
      </c>
      <c r="R122" s="11">
        <v>26</v>
      </c>
      <c r="S122" s="11">
        <v>4</v>
      </c>
      <c r="T122" s="11">
        <v>9</v>
      </c>
      <c r="U122" s="18">
        <f>SUM(Table1[[#This Row],[English]:[Writing]])</f>
        <v>318.49</v>
      </c>
      <c r="V122" s="4">
        <f>AVERAGE(Table1[[#This Row],[English]:[Math]])</f>
        <v>81.083333333333329</v>
      </c>
      <c r="W122" s="4" t="str">
        <f>IF(V122&gt;=75, "A", IF(V122&gt;=65, "B", IF(V122&gt;=45, "C", IF(V122&gt;=30, "D", "F"))))</f>
        <v>A</v>
      </c>
      <c r="X122" s="20">
        <f>_xlfn.RANK.EQ(U122, $U$2:$U$436, 0)</f>
        <v>121</v>
      </c>
    </row>
    <row r="123" spans="1:24" x14ac:dyDescent="0.25">
      <c r="A123" s="4">
        <v>20278</v>
      </c>
      <c r="B123" s="7">
        <v>34700.624409406206</v>
      </c>
      <c r="C123" t="s">
        <v>21</v>
      </c>
      <c r="D123" s="11">
        <v>0</v>
      </c>
      <c r="E123" s="4">
        <v>0</v>
      </c>
      <c r="F123" s="9">
        <v>70.66</v>
      </c>
      <c r="G123" s="9">
        <v>179.2</v>
      </c>
      <c r="H123" s="11">
        <v>0</v>
      </c>
      <c r="I123" s="12">
        <v>8.0039999999999996</v>
      </c>
      <c r="J123" s="13">
        <v>4.4126107282356402E-3</v>
      </c>
      <c r="K123" s="9">
        <v>89.45</v>
      </c>
      <c r="L123" s="9">
        <v>85.25</v>
      </c>
      <c r="M123" s="9">
        <v>70.19</v>
      </c>
      <c r="N123" s="15">
        <v>73.27</v>
      </c>
      <c r="O123" t="s">
        <v>269</v>
      </c>
      <c r="P123" s="11">
        <v>1</v>
      </c>
      <c r="Q123" s="10" t="s">
        <v>269</v>
      </c>
      <c r="R123" s="10" t="s">
        <v>269</v>
      </c>
      <c r="S123" s="11">
        <v>5</v>
      </c>
      <c r="T123" s="11">
        <v>2</v>
      </c>
      <c r="U123" s="18">
        <f>SUM(Table1[[#This Row],[English]:[Writing]])</f>
        <v>318.15999999999997</v>
      </c>
      <c r="V123" s="4">
        <f>AVERAGE(Table1[[#This Row],[English]:[Math]])</f>
        <v>81.63</v>
      </c>
      <c r="W123" s="4" t="str">
        <f>IF(V123&gt;=75, "A", IF(V123&gt;=65, "B", IF(V123&gt;=45, "C", IF(V123&gt;=30, "D", "F"))))</f>
        <v>A</v>
      </c>
      <c r="X123" s="20">
        <f>_xlfn.RANK.EQ(U123, $U$2:$U$436, 0)</f>
        <v>122</v>
      </c>
    </row>
    <row r="124" spans="1:24" x14ac:dyDescent="0.25">
      <c r="A124" s="4">
        <v>44698</v>
      </c>
      <c r="B124" s="7">
        <v>33671.080776376417</v>
      </c>
      <c r="C124" t="s">
        <v>269</v>
      </c>
      <c r="D124" s="11">
        <v>1</v>
      </c>
      <c r="E124" s="4">
        <v>0</v>
      </c>
      <c r="F124" s="9">
        <v>65.849999999999994</v>
      </c>
      <c r="G124" s="9">
        <v>137.81</v>
      </c>
      <c r="H124" s="11">
        <v>0</v>
      </c>
      <c r="I124" s="12">
        <v>7.1349999999999998</v>
      </c>
      <c r="J124" s="13" t="s">
        <v>269</v>
      </c>
      <c r="K124" s="9">
        <v>83.97</v>
      </c>
      <c r="L124" s="9">
        <v>80.5</v>
      </c>
      <c r="M124" s="9">
        <v>69.569999999999993</v>
      </c>
      <c r="N124" s="15">
        <v>84.09</v>
      </c>
      <c r="O124" t="s">
        <v>20</v>
      </c>
      <c r="P124" s="11">
        <v>0</v>
      </c>
      <c r="Q124" s="11">
        <v>3</v>
      </c>
      <c r="R124" s="11">
        <v>32</v>
      </c>
      <c r="S124" s="11">
        <v>2</v>
      </c>
      <c r="T124" s="11">
        <v>4</v>
      </c>
      <c r="U124" s="18">
        <f>SUM(Table1[[#This Row],[English]:[Writing]])</f>
        <v>318.13</v>
      </c>
      <c r="V124" s="4">
        <f>AVERAGE(Table1[[#This Row],[English]:[Math]])</f>
        <v>78.013333333333335</v>
      </c>
      <c r="W124" s="4" t="str">
        <f>IF(V124&gt;=75, "A", IF(V124&gt;=65, "B", IF(V124&gt;=45, "C", IF(V124&gt;=30, "D", "F"))))</f>
        <v>A</v>
      </c>
      <c r="X124" s="20">
        <f>_xlfn.RANK.EQ(U124, $U$2:$U$436, 0)</f>
        <v>123</v>
      </c>
    </row>
    <row r="125" spans="1:24" x14ac:dyDescent="0.25">
      <c r="A125" s="4">
        <v>25577</v>
      </c>
      <c r="B125" s="7">
        <v>34270.793265690343</v>
      </c>
      <c r="C125" t="s">
        <v>99</v>
      </c>
      <c r="D125" s="11">
        <v>1</v>
      </c>
      <c r="E125" s="4">
        <v>0</v>
      </c>
      <c r="F125" s="9">
        <v>67.180000000000007</v>
      </c>
      <c r="G125" s="9">
        <v>178.16</v>
      </c>
      <c r="H125" s="11">
        <v>2</v>
      </c>
      <c r="I125" s="12">
        <v>8.1379999999999999</v>
      </c>
      <c r="J125" s="13">
        <v>7.8500848424308198E-3</v>
      </c>
      <c r="K125" s="9">
        <v>91.36</v>
      </c>
      <c r="L125" s="9">
        <v>77.64</v>
      </c>
      <c r="M125" s="9">
        <v>59.33</v>
      </c>
      <c r="N125" s="15">
        <v>89.69</v>
      </c>
      <c r="O125" t="s">
        <v>20</v>
      </c>
      <c r="P125" s="11">
        <v>1</v>
      </c>
      <c r="Q125" s="10" t="s">
        <v>269</v>
      </c>
      <c r="R125" s="10" t="s">
        <v>269</v>
      </c>
      <c r="S125" s="11">
        <v>7</v>
      </c>
      <c r="T125" s="11">
        <v>4</v>
      </c>
      <c r="U125" s="18">
        <f>SUM(Table1[[#This Row],[English]:[Writing]])</f>
        <v>318.02</v>
      </c>
      <c r="V125" s="4">
        <f>AVERAGE(Table1[[#This Row],[English]:[Math]])</f>
        <v>76.11</v>
      </c>
      <c r="W125" s="4" t="str">
        <f>IF(V125&gt;=75, "A", IF(V125&gt;=65, "B", IF(V125&gt;=45, "C", IF(V125&gt;=30, "D", "F"))))</f>
        <v>A</v>
      </c>
      <c r="X125" s="20">
        <f>_xlfn.RANK.EQ(U125, $U$2:$U$436, 0)</f>
        <v>124</v>
      </c>
    </row>
    <row r="126" spans="1:24" x14ac:dyDescent="0.25">
      <c r="A126" s="4">
        <v>32786</v>
      </c>
      <c r="B126" s="7">
        <v>32357.783297521979</v>
      </c>
      <c r="C126" t="s">
        <v>269</v>
      </c>
      <c r="D126" s="11">
        <v>1</v>
      </c>
      <c r="E126" s="4">
        <v>0</v>
      </c>
      <c r="F126" s="9">
        <v>66.03</v>
      </c>
      <c r="G126" s="9">
        <v>211.24</v>
      </c>
      <c r="H126" s="11">
        <v>0</v>
      </c>
      <c r="I126" s="12">
        <v>6.7869999999999999</v>
      </c>
      <c r="J126" s="13">
        <v>7.1882812544179697E-3</v>
      </c>
      <c r="K126" s="9">
        <v>82.95</v>
      </c>
      <c r="L126" s="9">
        <v>83.26</v>
      </c>
      <c r="M126" s="9">
        <v>68.23</v>
      </c>
      <c r="N126" s="15">
        <v>82.78</v>
      </c>
      <c r="O126" t="s">
        <v>20</v>
      </c>
      <c r="P126" s="11">
        <v>0</v>
      </c>
      <c r="Q126" s="11">
        <v>3</v>
      </c>
      <c r="R126" s="11">
        <v>28</v>
      </c>
      <c r="S126" s="11">
        <v>4</v>
      </c>
      <c r="T126" s="11">
        <v>11</v>
      </c>
      <c r="U126" s="18">
        <f>SUM(Table1[[#This Row],[English]:[Writing]])</f>
        <v>317.22000000000003</v>
      </c>
      <c r="V126" s="4">
        <f>AVERAGE(Table1[[#This Row],[English]:[Math]])</f>
        <v>78.146666666666661</v>
      </c>
      <c r="W126" s="4" t="str">
        <f>IF(V126&gt;=75, "A", IF(V126&gt;=65, "B", IF(V126&gt;=45, "C", IF(V126&gt;=30, "D", "F"))))</f>
        <v>A</v>
      </c>
      <c r="X126" s="20">
        <f>_xlfn.RANK.EQ(U126, $U$2:$U$436, 0)</f>
        <v>125</v>
      </c>
    </row>
    <row r="127" spans="1:24" x14ac:dyDescent="0.25">
      <c r="A127" s="4">
        <v>33022</v>
      </c>
      <c r="B127" s="7">
        <v>33451.204978998991</v>
      </c>
      <c r="C127" t="s">
        <v>269</v>
      </c>
      <c r="D127" s="11">
        <v>0</v>
      </c>
      <c r="E127" s="4">
        <v>1</v>
      </c>
      <c r="F127" s="9">
        <v>70.95</v>
      </c>
      <c r="G127" s="9">
        <v>157.37</v>
      </c>
      <c r="H127" s="11">
        <v>0</v>
      </c>
      <c r="I127" s="12">
        <v>5.7709999999999999</v>
      </c>
      <c r="J127" s="13">
        <v>4.3933202753482798E-3</v>
      </c>
      <c r="K127" s="9">
        <v>87.37</v>
      </c>
      <c r="L127" s="9">
        <v>84.39</v>
      </c>
      <c r="M127" s="9">
        <v>70.13</v>
      </c>
      <c r="N127" s="15">
        <v>75.069999999999993</v>
      </c>
      <c r="O127" t="s">
        <v>20</v>
      </c>
      <c r="P127" s="11">
        <v>0</v>
      </c>
      <c r="Q127" s="11">
        <v>1</v>
      </c>
      <c r="R127" s="11">
        <v>9</v>
      </c>
      <c r="S127" s="11">
        <v>5</v>
      </c>
      <c r="T127" s="11">
        <v>12</v>
      </c>
      <c r="U127" s="18">
        <f>SUM(Table1[[#This Row],[English]:[Writing]])</f>
        <v>316.95999999999998</v>
      </c>
      <c r="V127" s="4">
        <f>AVERAGE(Table1[[#This Row],[English]:[Math]])</f>
        <v>80.63</v>
      </c>
      <c r="W127" s="4" t="str">
        <f>IF(V127&gt;=75, "A", IF(V127&gt;=65, "B", IF(V127&gt;=45, "C", IF(V127&gt;=30, "D", "F"))))</f>
        <v>A</v>
      </c>
      <c r="X127" s="20">
        <f>_xlfn.RANK.EQ(U127, $U$2:$U$436, 0)</f>
        <v>126</v>
      </c>
    </row>
    <row r="128" spans="1:24" x14ac:dyDescent="0.25">
      <c r="A128" s="4">
        <v>38362</v>
      </c>
      <c r="B128" s="7">
        <v>34480.969285563806</v>
      </c>
      <c r="C128" t="s">
        <v>269</v>
      </c>
      <c r="D128" s="11">
        <v>0</v>
      </c>
      <c r="E128" s="4">
        <v>0</v>
      </c>
      <c r="F128" s="9">
        <v>74.290000000000006</v>
      </c>
      <c r="G128" s="9">
        <v>184.6</v>
      </c>
      <c r="H128" s="11">
        <v>0</v>
      </c>
      <c r="I128" s="12">
        <v>9.0709999999999997</v>
      </c>
      <c r="J128" s="13">
        <v>8.5846156283420003E-3</v>
      </c>
      <c r="K128" s="9">
        <v>90.5</v>
      </c>
      <c r="L128" s="9">
        <v>84.56</v>
      </c>
      <c r="M128" s="9">
        <v>68.59</v>
      </c>
      <c r="N128" s="15">
        <v>73.069999999999993</v>
      </c>
      <c r="O128" t="s">
        <v>20</v>
      </c>
      <c r="P128" s="11">
        <v>1</v>
      </c>
      <c r="Q128" s="10" t="s">
        <v>269</v>
      </c>
      <c r="R128" s="10" t="s">
        <v>269</v>
      </c>
      <c r="S128" s="11">
        <v>4</v>
      </c>
      <c r="T128" s="11">
        <v>1</v>
      </c>
      <c r="U128" s="18">
        <f>SUM(Table1[[#This Row],[English]:[Writing]])</f>
        <v>316.72000000000003</v>
      </c>
      <c r="V128" s="4">
        <f>AVERAGE(Table1[[#This Row],[English]:[Math]])</f>
        <v>81.216666666666669</v>
      </c>
      <c r="W128" s="4" t="str">
        <f>IF(V128&gt;=75, "A", IF(V128&gt;=65, "B", IF(V128&gt;=45, "C", IF(V128&gt;=30, "D", "F"))))</f>
        <v>A</v>
      </c>
      <c r="X128" s="20">
        <f>_xlfn.RANK.EQ(U128, $U$2:$U$436, 0)</f>
        <v>127</v>
      </c>
    </row>
    <row r="129" spans="1:24" x14ac:dyDescent="0.25">
      <c r="A129" s="4">
        <v>40229</v>
      </c>
      <c r="B129" s="7">
        <v>33728.917029329117</v>
      </c>
      <c r="C129" t="s">
        <v>123</v>
      </c>
      <c r="D129" s="11">
        <v>0</v>
      </c>
      <c r="E129" s="4">
        <v>0</v>
      </c>
      <c r="F129" s="9">
        <v>73.37</v>
      </c>
      <c r="G129" s="9">
        <v>180.81</v>
      </c>
      <c r="H129" s="11">
        <v>0</v>
      </c>
      <c r="I129" s="12">
        <v>7.383</v>
      </c>
      <c r="J129" s="13" t="s">
        <v>269</v>
      </c>
      <c r="K129" s="9">
        <v>84.12</v>
      </c>
      <c r="L129" s="9">
        <v>86.28</v>
      </c>
      <c r="M129" s="9">
        <v>67.47</v>
      </c>
      <c r="N129" s="15">
        <v>78.8</v>
      </c>
      <c r="O129" t="s">
        <v>20</v>
      </c>
      <c r="P129" s="11">
        <v>0</v>
      </c>
      <c r="Q129" s="11">
        <v>3</v>
      </c>
      <c r="R129" s="11">
        <v>31</v>
      </c>
      <c r="S129" s="11">
        <v>6</v>
      </c>
      <c r="T129" s="11">
        <v>8</v>
      </c>
      <c r="U129" s="18">
        <f>SUM(Table1[[#This Row],[English]:[Writing]])</f>
        <v>316.67</v>
      </c>
      <c r="V129" s="4">
        <f>AVERAGE(Table1[[#This Row],[English]:[Math]])</f>
        <v>79.290000000000006</v>
      </c>
      <c r="W129" s="4" t="str">
        <f>IF(V129&gt;=75, "A", IF(V129&gt;=65, "B", IF(V129&gt;=45, "C", IF(V129&gt;=30, "D", "F"))))</f>
        <v>A</v>
      </c>
      <c r="X129" s="20">
        <f>_xlfn.RANK.EQ(U129, $U$2:$U$436, 0)</f>
        <v>128</v>
      </c>
    </row>
    <row r="130" spans="1:24" x14ac:dyDescent="0.25">
      <c r="A130" s="4">
        <v>26707</v>
      </c>
      <c r="B130" s="7">
        <v>34622.529329869438</v>
      </c>
      <c r="C130" t="s">
        <v>75</v>
      </c>
      <c r="D130" s="11">
        <v>0</v>
      </c>
      <c r="E130" s="4">
        <v>0</v>
      </c>
      <c r="F130" s="9">
        <v>77.91</v>
      </c>
      <c r="G130" s="9">
        <v>172.53</v>
      </c>
      <c r="H130" s="11">
        <v>0</v>
      </c>
      <c r="I130" s="12">
        <v>8.9909999999999997</v>
      </c>
      <c r="J130" s="13">
        <v>4.9961483500546803E-3</v>
      </c>
      <c r="K130" s="9">
        <v>83.82</v>
      </c>
      <c r="L130" s="9">
        <v>87.67</v>
      </c>
      <c r="M130" s="9">
        <v>70.430000000000007</v>
      </c>
      <c r="N130" s="15">
        <v>74.040000000000006</v>
      </c>
      <c r="O130" t="s">
        <v>23</v>
      </c>
      <c r="P130" s="11">
        <v>0</v>
      </c>
      <c r="Q130" s="11">
        <v>3</v>
      </c>
      <c r="R130" s="11">
        <v>23</v>
      </c>
      <c r="S130" s="11">
        <v>5</v>
      </c>
      <c r="T130" s="11">
        <v>3</v>
      </c>
      <c r="U130" s="18">
        <f>SUM(Table1[[#This Row],[English]:[Writing]])</f>
        <v>315.96000000000004</v>
      </c>
      <c r="V130" s="4">
        <f>AVERAGE(Table1[[#This Row],[English]:[Math]])</f>
        <v>80.64</v>
      </c>
      <c r="W130" s="4" t="str">
        <f>IF(V130&gt;=75, "A", IF(V130&gt;=65, "B", IF(V130&gt;=45, "C", IF(V130&gt;=30, "D", "F"))))</f>
        <v>A</v>
      </c>
      <c r="X130" s="20">
        <f>_xlfn.RANK.EQ(U130, $U$2:$U$436, 0)</f>
        <v>129</v>
      </c>
    </row>
    <row r="131" spans="1:24" x14ac:dyDescent="0.25">
      <c r="A131" s="4">
        <v>33377</v>
      </c>
      <c r="B131" s="7">
        <v>34540.453349882962</v>
      </c>
      <c r="C131" t="s">
        <v>269</v>
      </c>
      <c r="D131" s="11">
        <v>1</v>
      </c>
      <c r="E131" s="4">
        <v>0</v>
      </c>
      <c r="F131" s="9">
        <v>57.5</v>
      </c>
      <c r="G131" s="9">
        <v>103.44</v>
      </c>
      <c r="H131" s="11">
        <v>0</v>
      </c>
      <c r="I131" s="12">
        <v>7.7080000000000002</v>
      </c>
      <c r="J131" s="13">
        <v>7.5665978654853097E-3</v>
      </c>
      <c r="K131" s="9">
        <v>84.18</v>
      </c>
      <c r="L131" s="9">
        <v>87.59</v>
      </c>
      <c r="M131" s="9">
        <v>61.3</v>
      </c>
      <c r="N131" s="15">
        <v>82.64</v>
      </c>
      <c r="O131" t="s">
        <v>20</v>
      </c>
      <c r="P131" s="11">
        <v>1</v>
      </c>
      <c r="Q131" s="10" t="s">
        <v>269</v>
      </c>
      <c r="R131" s="10" t="s">
        <v>269</v>
      </c>
      <c r="S131" s="11">
        <v>8</v>
      </c>
      <c r="T131" s="11">
        <v>3</v>
      </c>
      <c r="U131" s="18">
        <f>SUM(Table1[[#This Row],[English]:[Writing]])</f>
        <v>315.70999999999998</v>
      </c>
      <c r="V131" s="4">
        <f>AVERAGE(Table1[[#This Row],[English]:[Math]])</f>
        <v>77.69</v>
      </c>
      <c r="W131" s="4" t="str">
        <f>IF(V131&gt;=75, "A", IF(V131&gt;=65, "B", IF(V131&gt;=45, "C", IF(V131&gt;=30, "D", "F"))))</f>
        <v>A</v>
      </c>
      <c r="X131" s="20">
        <f>_xlfn.RANK.EQ(U131, $U$2:$U$436, 0)</f>
        <v>130</v>
      </c>
    </row>
    <row r="132" spans="1:24" x14ac:dyDescent="0.25">
      <c r="A132" s="4">
        <v>47050</v>
      </c>
      <c r="B132" s="7">
        <v>34736.956357204122</v>
      </c>
      <c r="C132" t="s">
        <v>64</v>
      </c>
      <c r="D132" s="11">
        <v>1</v>
      </c>
      <c r="E132" s="4">
        <v>0</v>
      </c>
      <c r="F132" s="9">
        <v>62.89</v>
      </c>
      <c r="G132" s="9">
        <v>158.85</v>
      </c>
      <c r="H132" s="11">
        <v>2</v>
      </c>
      <c r="I132" s="12">
        <v>7.2560000000000002</v>
      </c>
      <c r="J132" s="13">
        <v>6.4689911786510301E-3</v>
      </c>
      <c r="K132" s="9">
        <v>84.3</v>
      </c>
      <c r="L132" s="9">
        <v>78.72</v>
      </c>
      <c r="M132" s="9">
        <v>72.52</v>
      </c>
      <c r="N132" s="15">
        <v>80.03</v>
      </c>
      <c r="O132" t="s">
        <v>20</v>
      </c>
      <c r="P132" s="11">
        <v>0</v>
      </c>
      <c r="Q132" s="11">
        <v>3</v>
      </c>
      <c r="R132" s="11">
        <v>32</v>
      </c>
      <c r="S132" s="11">
        <v>3</v>
      </c>
      <c r="T132" s="11">
        <v>12</v>
      </c>
      <c r="U132" s="18">
        <f>SUM(Table1[[#This Row],[English]:[Writing]])</f>
        <v>315.56999999999994</v>
      </c>
      <c r="V132" s="4">
        <f>AVERAGE(Table1[[#This Row],[English]:[Math]])</f>
        <v>78.513333333333321</v>
      </c>
      <c r="W132" s="4" t="str">
        <f>IF(V132&gt;=75, "A", IF(V132&gt;=65, "B", IF(V132&gt;=45, "C", IF(V132&gt;=30, "D", "F"))))</f>
        <v>A</v>
      </c>
      <c r="X132" s="20">
        <f>_xlfn.RANK.EQ(U132, $U$2:$U$436, 0)</f>
        <v>131</v>
      </c>
    </row>
    <row r="133" spans="1:24" x14ac:dyDescent="0.25">
      <c r="A133" s="4">
        <v>25875</v>
      </c>
      <c r="B133" s="7">
        <v>33172.051780987997</v>
      </c>
      <c r="C133" t="s">
        <v>269</v>
      </c>
      <c r="D133" s="11">
        <v>1</v>
      </c>
      <c r="E133" s="4">
        <v>0</v>
      </c>
      <c r="F133" s="9">
        <v>72.41</v>
      </c>
      <c r="G133" s="10" t="s">
        <v>269</v>
      </c>
      <c r="H133" s="11">
        <v>0</v>
      </c>
      <c r="I133" s="12">
        <v>7.5709999999999997</v>
      </c>
      <c r="J133" s="13">
        <v>7.9321336467897009E-3</v>
      </c>
      <c r="K133" s="9">
        <v>78.41</v>
      </c>
      <c r="L133" s="9">
        <v>88.07</v>
      </c>
      <c r="M133" s="9">
        <v>66.28</v>
      </c>
      <c r="N133" s="15">
        <v>82.75</v>
      </c>
      <c r="O133" t="s">
        <v>269</v>
      </c>
      <c r="P133" s="10" t="s">
        <v>269</v>
      </c>
      <c r="Q133" s="11">
        <v>3</v>
      </c>
      <c r="R133" s="11">
        <v>26</v>
      </c>
      <c r="S133" s="11">
        <v>8</v>
      </c>
      <c r="T133" s="11">
        <v>4</v>
      </c>
      <c r="U133" s="18">
        <f>SUM(Table1[[#This Row],[English]:[Writing]])</f>
        <v>315.51</v>
      </c>
      <c r="V133" s="4">
        <f>AVERAGE(Table1[[#This Row],[English]:[Math]])</f>
        <v>77.586666666666659</v>
      </c>
      <c r="W133" s="4" t="str">
        <f>IF(V133&gt;=75, "A", IF(V133&gt;=65, "B", IF(V133&gt;=45, "C", IF(V133&gt;=30, "D", "F"))))</f>
        <v>A</v>
      </c>
      <c r="X133" s="20">
        <f>_xlfn.RANK.EQ(U133, $U$2:$U$436, 0)</f>
        <v>132</v>
      </c>
    </row>
    <row r="134" spans="1:24" x14ac:dyDescent="0.25">
      <c r="A134" s="4">
        <v>29313</v>
      </c>
      <c r="B134" s="7">
        <v>34590.695709928405</v>
      </c>
      <c r="C134" t="s">
        <v>137</v>
      </c>
      <c r="D134" s="11">
        <v>0</v>
      </c>
      <c r="E134" s="4">
        <v>1</v>
      </c>
      <c r="F134" s="9">
        <v>65.56</v>
      </c>
      <c r="G134" s="9">
        <v>162.63</v>
      </c>
      <c r="H134" s="11">
        <v>1</v>
      </c>
      <c r="I134" s="12">
        <v>5.1529999999999996</v>
      </c>
      <c r="J134" s="13">
        <v>5.1500540355574999E-3</v>
      </c>
      <c r="K134" s="9">
        <v>86.47</v>
      </c>
      <c r="L134" s="9">
        <v>85.19</v>
      </c>
      <c r="M134" s="9">
        <v>64.45</v>
      </c>
      <c r="N134" s="15">
        <v>79.36</v>
      </c>
      <c r="O134" t="s">
        <v>20</v>
      </c>
      <c r="P134" s="11">
        <v>1</v>
      </c>
      <c r="Q134" s="10" t="s">
        <v>269</v>
      </c>
      <c r="R134" s="10" t="s">
        <v>269</v>
      </c>
      <c r="S134" s="11">
        <v>5</v>
      </c>
      <c r="T134" s="11">
        <v>3</v>
      </c>
      <c r="U134" s="18">
        <f>SUM(Table1[[#This Row],[English]:[Writing]])</f>
        <v>315.47000000000003</v>
      </c>
      <c r="V134" s="4">
        <f>AVERAGE(Table1[[#This Row],[English]:[Math]])</f>
        <v>78.703333333333333</v>
      </c>
      <c r="W134" s="4" t="str">
        <f>IF(V134&gt;=75, "A", IF(V134&gt;=65, "B", IF(V134&gt;=45, "C", IF(V134&gt;=30, "D", "F"))))</f>
        <v>A</v>
      </c>
      <c r="X134" s="20">
        <f>_xlfn.RANK.EQ(U134, $U$2:$U$436, 0)</f>
        <v>133</v>
      </c>
    </row>
    <row r="135" spans="1:24" x14ac:dyDescent="0.25">
      <c r="A135" s="4">
        <v>39290</v>
      </c>
      <c r="B135" s="7">
        <v>33738.794637619059</v>
      </c>
      <c r="C135" t="s">
        <v>269</v>
      </c>
      <c r="D135" s="11">
        <v>1</v>
      </c>
      <c r="E135" s="4">
        <v>0</v>
      </c>
      <c r="F135" s="9">
        <v>56.92</v>
      </c>
      <c r="G135" s="9">
        <v>166.97</v>
      </c>
      <c r="H135" s="10" t="s">
        <v>269</v>
      </c>
      <c r="I135" s="12">
        <v>6.8129999999999997</v>
      </c>
      <c r="J135" s="13" t="s">
        <v>269</v>
      </c>
      <c r="K135" s="9">
        <v>90.43</v>
      </c>
      <c r="L135" s="9">
        <v>80.36</v>
      </c>
      <c r="M135" s="9">
        <v>57.17</v>
      </c>
      <c r="N135" s="15">
        <v>87.33</v>
      </c>
      <c r="O135" t="s">
        <v>269</v>
      </c>
      <c r="P135" s="11">
        <v>1</v>
      </c>
      <c r="Q135" s="10" t="s">
        <v>269</v>
      </c>
      <c r="R135" s="10" t="s">
        <v>269</v>
      </c>
      <c r="S135" s="11">
        <v>8</v>
      </c>
      <c r="T135" s="11">
        <v>7</v>
      </c>
      <c r="U135" s="18">
        <f>SUM(Table1[[#This Row],[English]:[Writing]])</f>
        <v>315.29000000000002</v>
      </c>
      <c r="V135" s="4">
        <f>AVERAGE(Table1[[#This Row],[English]:[Math]])</f>
        <v>75.986666666666679</v>
      </c>
      <c r="W135" s="4" t="str">
        <f>IF(V135&gt;=75, "A", IF(V135&gt;=65, "B", IF(V135&gt;=45, "C", IF(V135&gt;=30, "D", "F"))))</f>
        <v>A</v>
      </c>
      <c r="X135" s="20">
        <f>_xlfn.RANK.EQ(U135, $U$2:$U$436, 0)</f>
        <v>134</v>
      </c>
    </row>
    <row r="136" spans="1:24" x14ac:dyDescent="0.25">
      <c r="A136" s="4">
        <v>36693</v>
      </c>
      <c r="B136" s="7">
        <v>34499.881929793402</v>
      </c>
      <c r="C136" t="s">
        <v>144</v>
      </c>
      <c r="D136" s="11">
        <v>1</v>
      </c>
      <c r="E136" s="4">
        <v>0</v>
      </c>
      <c r="F136" s="9">
        <v>67.650000000000006</v>
      </c>
      <c r="G136" s="9">
        <v>127.16</v>
      </c>
      <c r="H136" s="11">
        <v>2</v>
      </c>
      <c r="I136" s="12">
        <v>9.4749999999999996</v>
      </c>
      <c r="J136" s="13">
        <v>8.1759830155202808E-3</v>
      </c>
      <c r="K136" s="9">
        <v>80.53</v>
      </c>
      <c r="L136" s="9">
        <v>87.96</v>
      </c>
      <c r="M136" s="9">
        <v>64.28</v>
      </c>
      <c r="N136" s="15">
        <v>81.96</v>
      </c>
      <c r="O136" t="s">
        <v>20</v>
      </c>
      <c r="P136" s="11">
        <v>1</v>
      </c>
      <c r="Q136" s="10" t="s">
        <v>269</v>
      </c>
      <c r="R136" s="10" t="s">
        <v>269</v>
      </c>
      <c r="S136" s="11">
        <v>5</v>
      </c>
      <c r="T136" s="11">
        <v>5</v>
      </c>
      <c r="U136" s="18">
        <f>SUM(Table1[[#This Row],[English]:[Writing]])</f>
        <v>314.73</v>
      </c>
      <c r="V136" s="4">
        <f>AVERAGE(Table1[[#This Row],[English]:[Math]])</f>
        <v>77.59</v>
      </c>
      <c r="W136" s="4" t="str">
        <f>IF(V136&gt;=75, "A", IF(V136&gt;=65, "B", IF(V136&gt;=45, "C", IF(V136&gt;=30, "D", "F"))))</f>
        <v>A</v>
      </c>
      <c r="X136" s="20">
        <f>_xlfn.RANK.EQ(U136, $U$2:$U$436, 0)</f>
        <v>135</v>
      </c>
    </row>
    <row r="137" spans="1:24" x14ac:dyDescent="0.25">
      <c r="A137" s="4">
        <v>46265</v>
      </c>
      <c r="B137" s="7">
        <v>34750.864469954504</v>
      </c>
      <c r="C137" t="s">
        <v>131</v>
      </c>
      <c r="D137" s="11">
        <v>0</v>
      </c>
      <c r="E137" s="4">
        <v>1</v>
      </c>
      <c r="F137" s="9">
        <v>69.97</v>
      </c>
      <c r="G137" s="9">
        <v>172.91</v>
      </c>
      <c r="H137" s="11">
        <v>0</v>
      </c>
      <c r="I137" s="12">
        <v>5.5209999999999999</v>
      </c>
      <c r="J137" s="13">
        <v>4.2345526396177996E-3</v>
      </c>
      <c r="K137" s="9">
        <v>91.92</v>
      </c>
      <c r="L137" s="9">
        <v>73.489999999999995</v>
      </c>
      <c r="M137" s="9">
        <v>63.88</v>
      </c>
      <c r="N137" s="15">
        <v>85.42</v>
      </c>
      <c r="O137" t="s">
        <v>20</v>
      </c>
      <c r="P137" s="11">
        <v>0</v>
      </c>
      <c r="Q137" s="10" t="s">
        <v>269</v>
      </c>
      <c r="R137" s="10" t="s">
        <v>269</v>
      </c>
      <c r="S137" s="11">
        <v>8</v>
      </c>
      <c r="T137" s="10" t="s">
        <v>269</v>
      </c>
      <c r="U137" s="18">
        <f>SUM(Table1[[#This Row],[English]:[Writing]])</f>
        <v>314.70999999999998</v>
      </c>
      <c r="V137" s="4">
        <f>AVERAGE(Table1[[#This Row],[English]:[Math]])</f>
        <v>76.429999999999993</v>
      </c>
      <c r="W137" s="4" t="str">
        <f>IF(V137&gt;=75, "A", IF(V137&gt;=65, "B", IF(V137&gt;=45, "C", IF(V137&gt;=30, "D", "F"))))</f>
        <v>A</v>
      </c>
      <c r="X137" s="20">
        <f>_xlfn.RANK.EQ(U137, $U$2:$U$436, 0)</f>
        <v>136</v>
      </c>
    </row>
    <row r="138" spans="1:24" x14ac:dyDescent="0.25">
      <c r="A138" s="4">
        <v>45711</v>
      </c>
      <c r="B138" s="7">
        <v>33662.135769179091</v>
      </c>
      <c r="C138" t="s">
        <v>97</v>
      </c>
      <c r="D138" s="11">
        <v>0</v>
      </c>
      <c r="E138" s="4">
        <v>0</v>
      </c>
      <c r="F138" s="9">
        <v>79.25</v>
      </c>
      <c r="G138" s="9">
        <v>334.44</v>
      </c>
      <c r="H138" s="11">
        <v>0</v>
      </c>
      <c r="I138" s="12">
        <v>6.4850000000000003</v>
      </c>
      <c r="J138" s="13">
        <v>5.92027759564043E-3</v>
      </c>
      <c r="K138" s="9">
        <v>81.84</v>
      </c>
      <c r="L138" s="9">
        <v>87.51</v>
      </c>
      <c r="M138" s="9">
        <v>67.33</v>
      </c>
      <c r="N138" s="15">
        <v>77.83</v>
      </c>
      <c r="O138" t="s">
        <v>23</v>
      </c>
      <c r="P138" s="10" t="s">
        <v>269</v>
      </c>
      <c r="Q138" s="11">
        <v>3</v>
      </c>
      <c r="R138" s="11">
        <v>22</v>
      </c>
      <c r="S138" s="11">
        <v>4</v>
      </c>
      <c r="T138" s="10" t="s">
        <v>269</v>
      </c>
      <c r="U138" s="18">
        <f>SUM(Table1[[#This Row],[English]:[Writing]])</f>
        <v>314.51</v>
      </c>
      <c r="V138" s="4">
        <f>AVERAGE(Table1[[#This Row],[English]:[Math]])</f>
        <v>78.893333333333331</v>
      </c>
      <c r="W138" s="4" t="str">
        <f>IF(V138&gt;=75, "A", IF(V138&gt;=65, "B", IF(V138&gt;=45, "C", IF(V138&gt;=30, "D", "F"))))</f>
        <v>A</v>
      </c>
      <c r="X138" s="20">
        <f>_xlfn.RANK.EQ(U138, $U$2:$U$436, 0)</f>
        <v>137</v>
      </c>
    </row>
    <row r="139" spans="1:24" x14ac:dyDescent="0.25">
      <c r="A139" s="4">
        <v>45256</v>
      </c>
      <c r="B139" s="7">
        <v>32570.071249474553</v>
      </c>
      <c r="C139" t="s">
        <v>263</v>
      </c>
      <c r="D139" s="11">
        <v>1</v>
      </c>
      <c r="E139" s="4">
        <v>1</v>
      </c>
      <c r="F139" s="10" t="s">
        <v>269</v>
      </c>
      <c r="G139" s="9">
        <v>174.82</v>
      </c>
      <c r="H139" s="11">
        <v>2</v>
      </c>
      <c r="I139" s="12">
        <v>6.4859999999999998</v>
      </c>
      <c r="J139" s="13">
        <v>4.9981564250328701E-3</v>
      </c>
      <c r="K139" s="9">
        <v>84.96</v>
      </c>
      <c r="L139" s="9">
        <v>90.88</v>
      </c>
      <c r="M139" s="9">
        <v>59.03</v>
      </c>
      <c r="N139" s="15">
        <v>79.53</v>
      </c>
      <c r="O139" t="s">
        <v>20</v>
      </c>
      <c r="P139" s="10" t="s">
        <v>269</v>
      </c>
      <c r="Q139" s="11">
        <v>3</v>
      </c>
      <c r="R139" s="11">
        <v>31</v>
      </c>
      <c r="S139" s="11">
        <v>7</v>
      </c>
      <c r="T139" s="10" t="s">
        <v>269</v>
      </c>
      <c r="U139" s="18">
        <f>SUM(Table1[[#This Row],[English]:[Writing]])</f>
        <v>314.39999999999998</v>
      </c>
      <c r="V139" s="4">
        <f>AVERAGE(Table1[[#This Row],[English]:[Math]])</f>
        <v>78.289999999999992</v>
      </c>
      <c r="W139" s="4" t="str">
        <f>IF(V139&gt;=75, "A", IF(V139&gt;=65, "B", IF(V139&gt;=45, "C", IF(V139&gt;=30, "D", "F"))))</f>
        <v>A</v>
      </c>
      <c r="X139" s="20">
        <f>_xlfn.RANK.EQ(U139, $U$2:$U$436, 0)</f>
        <v>138</v>
      </c>
    </row>
    <row r="140" spans="1:24" x14ac:dyDescent="0.25">
      <c r="A140" s="4">
        <v>44088</v>
      </c>
      <c r="B140" s="7">
        <v>34776.119561189786</v>
      </c>
      <c r="C140" t="s">
        <v>60</v>
      </c>
      <c r="D140" s="11">
        <v>0</v>
      </c>
      <c r="E140" s="4">
        <v>1</v>
      </c>
      <c r="F140" s="9">
        <v>75.91</v>
      </c>
      <c r="G140" s="10" t="s">
        <v>269</v>
      </c>
      <c r="H140" s="11">
        <v>0</v>
      </c>
      <c r="I140" s="12">
        <v>4.5659999999999998</v>
      </c>
      <c r="J140" s="13">
        <v>4.7038084488142196E-3</v>
      </c>
      <c r="K140" s="9">
        <v>85.34</v>
      </c>
      <c r="L140" s="9">
        <v>81.42</v>
      </c>
      <c r="M140" s="9">
        <v>73.510000000000005</v>
      </c>
      <c r="N140" s="15">
        <v>74</v>
      </c>
      <c r="O140" t="s">
        <v>20</v>
      </c>
      <c r="P140" s="11">
        <v>1</v>
      </c>
      <c r="Q140" s="10" t="s">
        <v>269</v>
      </c>
      <c r="R140" s="10" t="s">
        <v>269</v>
      </c>
      <c r="S140" s="11">
        <v>8</v>
      </c>
      <c r="T140" s="11">
        <v>10</v>
      </c>
      <c r="U140" s="18">
        <f>SUM(Table1[[#This Row],[English]:[Writing]])</f>
        <v>314.27</v>
      </c>
      <c r="V140" s="4">
        <f>AVERAGE(Table1[[#This Row],[English]:[Math]])</f>
        <v>80.089999999999989</v>
      </c>
      <c r="W140" s="4" t="str">
        <f>IF(V140&gt;=75, "A", IF(V140&gt;=65, "B", IF(V140&gt;=45, "C", IF(V140&gt;=30, "D", "F"))))</f>
        <v>A</v>
      </c>
      <c r="X140" s="20">
        <f>_xlfn.RANK.EQ(U140, $U$2:$U$436, 0)</f>
        <v>139</v>
      </c>
    </row>
    <row r="141" spans="1:24" x14ac:dyDescent="0.25">
      <c r="A141" s="4">
        <v>36563</v>
      </c>
      <c r="B141" s="7">
        <v>32311.02042039112</v>
      </c>
      <c r="C141" t="s">
        <v>265</v>
      </c>
      <c r="D141" s="11">
        <v>1</v>
      </c>
      <c r="E141" s="4">
        <v>0</v>
      </c>
      <c r="F141" s="9">
        <v>66.260000000000005</v>
      </c>
      <c r="G141" s="9">
        <v>151.68</v>
      </c>
      <c r="H141" s="11">
        <v>0</v>
      </c>
      <c r="I141" s="12">
        <v>7.0359999999999996</v>
      </c>
      <c r="J141" s="13">
        <v>7.6380558516284097E-3</v>
      </c>
      <c r="K141" s="9">
        <v>83.53</v>
      </c>
      <c r="L141" s="9">
        <v>80.02</v>
      </c>
      <c r="M141" s="9">
        <v>66.33</v>
      </c>
      <c r="N141" s="15">
        <v>84.21</v>
      </c>
      <c r="O141" t="s">
        <v>20</v>
      </c>
      <c r="P141" s="11">
        <v>0</v>
      </c>
      <c r="Q141" s="11">
        <v>3</v>
      </c>
      <c r="R141" s="11">
        <v>27</v>
      </c>
      <c r="S141" s="11">
        <v>5</v>
      </c>
      <c r="T141" s="11">
        <v>12</v>
      </c>
      <c r="U141" s="18">
        <f>SUM(Table1[[#This Row],[English]:[Writing]])</f>
        <v>314.08999999999997</v>
      </c>
      <c r="V141" s="4">
        <f>AVERAGE(Table1[[#This Row],[English]:[Math]])</f>
        <v>76.626666666666665</v>
      </c>
      <c r="W141" s="4" t="str">
        <f>IF(V141&gt;=75, "A", IF(V141&gt;=65, "B", IF(V141&gt;=45, "C", IF(V141&gt;=30, "D", "F"))))</f>
        <v>A</v>
      </c>
      <c r="X141" s="20">
        <f>_xlfn.RANK.EQ(U141, $U$2:$U$436, 0)</f>
        <v>140</v>
      </c>
    </row>
    <row r="142" spans="1:24" x14ac:dyDescent="0.25">
      <c r="A142" s="4">
        <v>33312</v>
      </c>
      <c r="B142" s="7">
        <v>34542.03176762956</v>
      </c>
      <c r="C142" t="s">
        <v>25</v>
      </c>
      <c r="D142" s="11">
        <v>0</v>
      </c>
      <c r="E142" s="4">
        <v>1</v>
      </c>
      <c r="F142" s="9">
        <v>68.56</v>
      </c>
      <c r="G142" s="9">
        <v>163.96</v>
      </c>
      <c r="H142" s="11">
        <v>0</v>
      </c>
      <c r="I142" s="12">
        <v>4.75</v>
      </c>
      <c r="J142" s="13">
        <v>4.0229084455270497E-3</v>
      </c>
      <c r="K142" s="9">
        <v>78.98</v>
      </c>
      <c r="L142" s="9">
        <v>87.53</v>
      </c>
      <c r="M142" s="9">
        <v>76.709999999999994</v>
      </c>
      <c r="N142" s="15">
        <v>70.790000000000006</v>
      </c>
      <c r="O142" t="s">
        <v>20</v>
      </c>
      <c r="P142" s="11">
        <v>1</v>
      </c>
      <c r="Q142" s="10" t="s">
        <v>269</v>
      </c>
      <c r="R142" s="10" t="s">
        <v>269</v>
      </c>
      <c r="S142" s="11">
        <v>9</v>
      </c>
      <c r="T142" s="11">
        <v>9</v>
      </c>
      <c r="U142" s="18">
        <f>SUM(Table1[[#This Row],[English]:[Writing]])</f>
        <v>314.01</v>
      </c>
      <c r="V142" s="4">
        <f>AVERAGE(Table1[[#This Row],[English]:[Math]])</f>
        <v>81.073333333333323</v>
      </c>
      <c r="W142" s="4" t="str">
        <f>IF(V142&gt;=75, "A", IF(V142&gt;=65, "B", IF(V142&gt;=45, "C", IF(V142&gt;=30, "D", "F"))))</f>
        <v>A</v>
      </c>
      <c r="X142" s="20">
        <f>_xlfn.RANK.EQ(U142, $U$2:$U$436, 0)</f>
        <v>141</v>
      </c>
    </row>
    <row r="143" spans="1:24" x14ac:dyDescent="0.25">
      <c r="A143" s="4">
        <v>37701</v>
      </c>
      <c r="B143" s="7">
        <v>33757.790467038045</v>
      </c>
      <c r="C143" t="s">
        <v>269</v>
      </c>
      <c r="D143" s="11">
        <v>1</v>
      </c>
      <c r="E143" s="4">
        <v>1</v>
      </c>
      <c r="F143" s="9">
        <v>63.12</v>
      </c>
      <c r="G143" s="10" t="s">
        <v>269</v>
      </c>
      <c r="H143" s="11">
        <v>2</v>
      </c>
      <c r="I143" s="12">
        <v>6.4989999999999997</v>
      </c>
      <c r="J143" s="13">
        <v>4.7864734267343504E-3</v>
      </c>
      <c r="K143" s="9">
        <v>85.71</v>
      </c>
      <c r="L143" s="9">
        <v>78.06</v>
      </c>
      <c r="M143" s="9">
        <v>66.83</v>
      </c>
      <c r="N143" s="15">
        <v>82.99</v>
      </c>
      <c r="O143" t="s">
        <v>20</v>
      </c>
      <c r="P143" s="11">
        <v>1</v>
      </c>
      <c r="Q143" s="10" t="s">
        <v>269</v>
      </c>
      <c r="R143" s="10" t="s">
        <v>269</v>
      </c>
      <c r="S143" s="11">
        <v>6</v>
      </c>
      <c r="T143" s="11">
        <v>1</v>
      </c>
      <c r="U143" s="18">
        <f>SUM(Table1[[#This Row],[English]:[Writing]])</f>
        <v>313.58999999999997</v>
      </c>
      <c r="V143" s="4">
        <f>AVERAGE(Table1[[#This Row],[English]:[Math]])</f>
        <v>76.86666666666666</v>
      </c>
      <c r="W143" s="4" t="str">
        <f>IF(V143&gt;=75, "A", IF(V143&gt;=65, "B", IF(V143&gt;=45, "C", IF(V143&gt;=30, "D", "F"))))</f>
        <v>A</v>
      </c>
      <c r="X143" s="20">
        <f>_xlfn.RANK.EQ(U143, $U$2:$U$436, 0)</f>
        <v>142</v>
      </c>
    </row>
    <row r="144" spans="1:24" x14ac:dyDescent="0.25">
      <c r="A144" s="4">
        <v>35048</v>
      </c>
      <c r="B144" s="7">
        <v>33059.785946911201</v>
      </c>
      <c r="C144" t="s">
        <v>226</v>
      </c>
      <c r="D144" s="11">
        <v>1</v>
      </c>
      <c r="E144" s="4">
        <v>0</v>
      </c>
      <c r="F144" s="9">
        <v>72.680000000000007</v>
      </c>
      <c r="G144" s="9">
        <v>270.29000000000002</v>
      </c>
      <c r="H144" s="11">
        <v>1</v>
      </c>
      <c r="I144" s="10" t="s">
        <v>269</v>
      </c>
      <c r="J144" s="13">
        <v>6.7329972586016602E-3</v>
      </c>
      <c r="K144" s="9">
        <v>91.35</v>
      </c>
      <c r="L144" s="9">
        <v>86.26</v>
      </c>
      <c r="M144" s="9">
        <v>58.31</v>
      </c>
      <c r="N144" s="15">
        <v>77.66</v>
      </c>
      <c r="O144" t="s">
        <v>20</v>
      </c>
      <c r="P144" s="11">
        <v>0</v>
      </c>
      <c r="Q144" s="11">
        <v>3</v>
      </c>
      <c r="R144" s="11">
        <v>36</v>
      </c>
      <c r="S144" s="11">
        <v>3</v>
      </c>
      <c r="T144" s="11">
        <v>11</v>
      </c>
      <c r="U144" s="18">
        <f>SUM(Table1[[#This Row],[English]:[Writing]])</f>
        <v>313.58000000000004</v>
      </c>
      <c r="V144" s="4">
        <f>AVERAGE(Table1[[#This Row],[English]:[Math]])</f>
        <v>78.64</v>
      </c>
      <c r="W144" s="4" t="str">
        <f>IF(V144&gt;=75, "A", IF(V144&gt;=65, "B", IF(V144&gt;=45, "C", IF(V144&gt;=30, "D", "F"))))</f>
        <v>A</v>
      </c>
      <c r="X144" s="20">
        <f>_xlfn.RANK.EQ(U144, $U$2:$U$436, 0)</f>
        <v>143</v>
      </c>
    </row>
    <row r="145" spans="1:24" x14ac:dyDescent="0.25">
      <c r="A145" s="4">
        <v>20903</v>
      </c>
      <c r="B145" s="7">
        <v>34328.040089714348</v>
      </c>
      <c r="C145" t="s">
        <v>269</v>
      </c>
      <c r="D145" s="11">
        <v>0</v>
      </c>
      <c r="E145" s="4">
        <v>1</v>
      </c>
      <c r="F145" s="9">
        <v>65.989999999999995</v>
      </c>
      <c r="G145" s="9">
        <v>141.53</v>
      </c>
      <c r="H145" s="11">
        <v>0</v>
      </c>
      <c r="I145" s="12">
        <v>5.6630000000000003</v>
      </c>
      <c r="J145" s="13">
        <v>3.99827731685801E-3</v>
      </c>
      <c r="K145" s="9">
        <v>89.95</v>
      </c>
      <c r="L145" s="9">
        <v>83.61</v>
      </c>
      <c r="M145" s="9">
        <v>61.04</v>
      </c>
      <c r="N145" s="15">
        <v>78.86</v>
      </c>
      <c r="O145" t="s">
        <v>20</v>
      </c>
      <c r="P145" s="11">
        <v>0</v>
      </c>
      <c r="Q145" s="11">
        <v>3</v>
      </c>
      <c r="R145" s="11">
        <v>23</v>
      </c>
      <c r="S145" s="10" t="s">
        <v>269</v>
      </c>
      <c r="T145" s="11">
        <v>4</v>
      </c>
      <c r="U145" s="18">
        <f>SUM(Table1[[#This Row],[English]:[Writing]])</f>
        <v>313.45999999999998</v>
      </c>
      <c r="V145" s="4">
        <f>AVERAGE(Table1[[#This Row],[English]:[Math]])</f>
        <v>78.2</v>
      </c>
      <c r="W145" s="4" t="str">
        <f>IF(V145&gt;=75, "A", IF(V145&gt;=65, "B", IF(V145&gt;=45, "C", IF(V145&gt;=30, "D", "F"))))</f>
        <v>A</v>
      </c>
      <c r="X145" s="20">
        <f>_xlfn.RANK.EQ(U145, $U$2:$U$436, 0)</f>
        <v>144</v>
      </c>
    </row>
    <row r="146" spans="1:24" x14ac:dyDescent="0.25">
      <c r="A146" s="4">
        <v>33162</v>
      </c>
      <c r="B146" s="7">
        <v>33813.644373137045</v>
      </c>
      <c r="C146" t="s">
        <v>100</v>
      </c>
      <c r="D146" s="11">
        <v>0</v>
      </c>
      <c r="E146" s="4">
        <v>0</v>
      </c>
      <c r="F146" s="10" t="s">
        <v>269</v>
      </c>
      <c r="G146" s="9">
        <v>204.54</v>
      </c>
      <c r="H146" s="11">
        <v>2</v>
      </c>
      <c r="I146" s="12">
        <v>5.4509999999999996</v>
      </c>
      <c r="J146" s="13">
        <v>4.4470175418636496E-3</v>
      </c>
      <c r="K146" s="9">
        <v>81.73</v>
      </c>
      <c r="L146" s="9">
        <v>86.8</v>
      </c>
      <c r="M146" s="9">
        <v>67.03</v>
      </c>
      <c r="N146" s="15">
        <v>77.709999999999994</v>
      </c>
      <c r="O146" t="s">
        <v>20</v>
      </c>
      <c r="P146" s="11">
        <v>1</v>
      </c>
      <c r="Q146" s="10" t="s">
        <v>269</v>
      </c>
      <c r="R146" s="10" t="s">
        <v>269</v>
      </c>
      <c r="S146" s="11">
        <v>6</v>
      </c>
      <c r="T146" s="11">
        <v>10</v>
      </c>
      <c r="U146" s="18">
        <f>SUM(Table1[[#This Row],[English]:[Writing]])</f>
        <v>313.27</v>
      </c>
      <c r="V146" s="4">
        <f>AVERAGE(Table1[[#This Row],[English]:[Math]])</f>
        <v>78.52</v>
      </c>
      <c r="W146" s="4" t="str">
        <f>IF(V146&gt;=75, "A", IF(V146&gt;=65, "B", IF(V146&gt;=45, "C", IF(V146&gt;=30, "D", "F"))))</f>
        <v>A</v>
      </c>
      <c r="X146" s="20">
        <f>_xlfn.RANK.EQ(U146, $U$2:$U$436, 0)</f>
        <v>145</v>
      </c>
    </row>
    <row r="147" spans="1:24" x14ac:dyDescent="0.25">
      <c r="A147" s="4">
        <v>44968</v>
      </c>
      <c r="B147" s="7">
        <v>32941.283697288018</v>
      </c>
      <c r="C147" t="s">
        <v>99</v>
      </c>
      <c r="D147" s="11">
        <v>0</v>
      </c>
      <c r="E147" s="4">
        <v>0</v>
      </c>
      <c r="F147" s="9">
        <v>80.73</v>
      </c>
      <c r="G147" s="9">
        <v>225.58</v>
      </c>
      <c r="H147" s="11">
        <v>0</v>
      </c>
      <c r="I147" s="12">
        <v>7.0789999999999997</v>
      </c>
      <c r="J147" s="13">
        <v>4.6984078389860299E-3</v>
      </c>
      <c r="K147" s="9">
        <v>88.62</v>
      </c>
      <c r="L147" s="9">
        <v>78.27</v>
      </c>
      <c r="M147" s="9">
        <v>68.66</v>
      </c>
      <c r="N147" s="15">
        <v>77.58</v>
      </c>
      <c r="O147" t="s">
        <v>20</v>
      </c>
      <c r="P147" s="11">
        <v>0</v>
      </c>
      <c r="Q147" s="11">
        <v>3</v>
      </c>
      <c r="R147" s="11">
        <v>28</v>
      </c>
      <c r="S147" s="11">
        <v>3</v>
      </c>
      <c r="T147" s="11">
        <v>10</v>
      </c>
      <c r="U147" s="18">
        <f>SUM(Table1[[#This Row],[English]:[Writing]])</f>
        <v>313.13</v>
      </c>
      <c r="V147" s="4">
        <f>AVERAGE(Table1[[#This Row],[English]:[Math]])</f>
        <v>78.516666666666666</v>
      </c>
      <c r="W147" s="4" t="str">
        <f>IF(V147&gt;=75, "A", IF(V147&gt;=65, "B", IF(V147&gt;=45, "C", IF(V147&gt;=30, "D", "F"))))</f>
        <v>A</v>
      </c>
      <c r="X147" s="20">
        <f>_xlfn.RANK.EQ(U147, $U$2:$U$436, 0)</f>
        <v>146</v>
      </c>
    </row>
    <row r="148" spans="1:24" x14ac:dyDescent="0.25">
      <c r="A148" s="4">
        <v>49854</v>
      </c>
      <c r="B148" s="7">
        <v>32563.683461014873</v>
      </c>
      <c r="C148" t="s">
        <v>269</v>
      </c>
      <c r="D148" s="11">
        <v>0</v>
      </c>
      <c r="E148" s="4">
        <v>0</v>
      </c>
      <c r="F148" s="9">
        <v>62.8</v>
      </c>
      <c r="G148" s="9">
        <v>256.02999999999997</v>
      </c>
      <c r="H148" s="10" t="s">
        <v>269</v>
      </c>
      <c r="I148" s="12">
        <v>6.2830000000000004</v>
      </c>
      <c r="J148" s="13">
        <v>3.6437456611629498E-3</v>
      </c>
      <c r="K148" s="9">
        <v>81.22</v>
      </c>
      <c r="L148" s="9">
        <v>86.67</v>
      </c>
      <c r="M148" s="9">
        <v>66.44</v>
      </c>
      <c r="N148" s="15">
        <v>78.63</v>
      </c>
      <c r="O148" t="s">
        <v>20</v>
      </c>
      <c r="P148" s="11">
        <v>0</v>
      </c>
      <c r="Q148" s="11">
        <v>3</v>
      </c>
      <c r="R148" s="11">
        <v>24</v>
      </c>
      <c r="S148" s="11">
        <v>7</v>
      </c>
      <c r="T148" s="11">
        <v>11</v>
      </c>
      <c r="U148" s="18">
        <f>SUM(Table1[[#This Row],[English]:[Writing]])</f>
        <v>312.95999999999998</v>
      </c>
      <c r="V148" s="4">
        <f>AVERAGE(Table1[[#This Row],[English]:[Math]])</f>
        <v>78.11</v>
      </c>
      <c r="W148" s="4" t="str">
        <f>IF(V148&gt;=75, "A", IF(V148&gt;=65, "B", IF(V148&gt;=45, "C", IF(V148&gt;=30, "D", "F"))))</f>
        <v>A</v>
      </c>
      <c r="X148" s="20">
        <f>_xlfn.RANK.EQ(U148, $U$2:$U$436, 0)</f>
        <v>147</v>
      </c>
    </row>
    <row r="149" spans="1:24" x14ac:dyDescent="0.25">
      <c r="A149" s="4">
        <v>24656</v>
      </c>
      <c r="B149" s="7">
        <v>34647.109032276319</v>
      </c>
      <c r="C149" t="s">
        <v>74</v>
      </c>
      <c r="D149" s="11">
        <v>1</v>
      </c>
      <c r="E149" s="4">
        <v>0</v>
      </c>
      <c r="F149" s="9">
        <v>67.11</v>
      </c>
      <c r="G149" s="10" t="s">
        <v>269</v>
      </c>
      <c r="H149" s="11">
        <v>0</v>
      </c>
      <c r="I149" s="12">
        <v>8.2240000000000002</v>
      </c>
      <c r="J149" s="13">
        <v>8.1914421715240399E-3</v>
      </c>
      <c r="K149" s="9">
        <v>81.680000000000007</v>
      </c>
      <c r="L149" s="9">
        <v>88.16</v>
      </c>
      <c r="M149" s="9">
        <v>70.56</v>
      </c>
      <c r="N149" s="15">
        <v>72.53</v>
      </c>
      <c r="O149" t="s">
        <v>20</v>
      </c>
      <c r="P149" s="11">
        <v>1</v>
      </c>
      <c r="Q149" s="10" t="s">
        <v>269</v>
      </c>
      <c r="R149" s="10" t="s">
        <v>269</v>
      </c>
      <c r="S149" s="11">
        <v>6</v>
      </c>
      <c r="T149" s="11">
        <v>3</v>
      </c>
      <c r="U149" s="18">
        <f>SUM(Table1[[#This Row],[English]:[Writing]])</f>
        <v>312.93</v>
      </c>
      <c r="V149" s="4">
        <f>AVERAGE(Table1[[#This Row],[English]:[Math]])</f>
        <v>80.13333333333334</v>
      </c>
      <c r="W149" s="4" t="str">
        <f>IF(V149&gt;=75, "A", IF(V149&gt;=65, "B", IF(V149&gt;=45, "C", IF(V149&gt;=30, "D", "F"))))</f>
        <v>A</v>
      </c>
      <c r="X149" s="20">
        <f>_xlfn.RANK.EQ(U149, $U$2:$U$436, 0)</f>
        <v>148</v>
      </c>
    </row>
    <row r="150" spans="1:24" x14ac:dyDescent="0.25">
      <c r="A150" s="4">
        <v>23643</v>
      </c>
      <c r="B150" s="7">
        <v>33199.766230909379</v>
      </c>
      <c r="C150" t="s">
        <v>269</v>
      </c>
      <c r="D150" s="11">
        <v>0</v>
      </c>
      <c r="E150" s="4">
        <v>1</v>
      </c>
      <c r="F150" s="10" t="s">
        <v>269</v>
      </c>
      <c r="G150" s="10" t="s">
        <v>269</v>
      </c>
      <c r="H150" s="11">
        <v>0</v>
      </c>
      <c r="I150" s="10" t="s">
        <v>269</v>
      </c>
      <c r="J150" s="13" t="s">
        <v>269</v>
      </c>
      <c r="K150" s="9">
        <v>80.86</v>
      </c>
      <c r="L150" s="9">
        <v>75.150000000000006</v>
      </c>
      <c r="M150" s="9">
        <v>75.69</v>
      </c>
      <c r="N150" s="15">
        <v>81.12</v>
      </c>
      <c r="O150" t="s">
        <v>269</v>
      </c>
      <c r="P150" s="11">
        <v>0</v>
      </c>
      <c r="Q150" s="11">
        <v>3</v>
      </c>
      <c r="R150" s="11">
        <v>33</v>
      </c>
      <c r="S150" s="11">
        <v>5</v>
      </c>
      <c r="T150" s="11">
        <v>6</v>
      </c>
      <c r="U150" s="18">
        <f>SUM(Table1[[#This Row],[English]:[Writing]])</f>
        <v>312.82</v>
      </c>
      <c r="V150" s="4">
        <f>AVERAGE(Table1[[#This Row],[English]:[Math]])</f>
        <v>77.233333333333334</v>
      </c>
      <c r="W150" s="4" t="str">
        <f>IF(V150&gt;=75, "A", IF(V150&gt;=65, "B", IF(V150&gt;=45, "C", IF(V150&gt;=30, "D", "F"))))</f>
        <v>A</v>
      </c>
      <c r="X150" s="20">
        <f>_xlfn.RANK.EQ(U150, $U$2:$U$436, 0)</f>
        <v>149</v>
      </c>
    </row>
    <row r="151" spans="1:24" x14ac:dyDescent="0.25">
      <c r="A151" s="4">
        <v>29045</v>
      </c>
      <c r="B151" s="7">
        <v>34229.457437422825</v>
      </c>
      <c r="C151" t="s">
        <v>28</v>
      </c>
      <c r="D151" s="11">
        <v>0</v>
      </c>
      <c r="E151" s="4">
        <v>0</v>
      </c>
      <c r="F151" s="9">
        <v>70.12</v>
      </c>
      <c r="G151" s="9">
        <v>164.59</v>
      </c>
      <c r="H151" s="11">
        <v>0</v>
      </c>
      <c r="I151" s="12">
        <v>8.4979999999999993</v>
      </c>
      <c r="J151" s="13">
        <v>6.5077721810277199E-3</v>
      </c>
      <c r="K151" s="9">
        <v>86</v>
      </c>
      <c r="L151" s="9">
        <v>91.34</v>
      </c>
      <c r="M151" s="9">
        <v>64.41</v>
      </c>
      <c r="N151" s="15">
        <v>71.02</v>
      </c>
      <c r="O151" t="s">
        <v>23</v>
      </c>
      <c r="P151" s="11">
        <v>0</v>
      </c>
      <c r="Q151" s="11">
        <v>3</v>
      </c>
      <c r="R151" s="11">
        <v>20</v>
      </c>
      <c r="S151" s="11">
        <v>1</v>
      </c>
      <c r="T151" s="11">
        <v>6</v>
      </c>
      <c r="U151" s="18">
        <f>SUM(Table1[[#This Row],[English]:[Writing]])</f>
        <v>312.77</v>
      </c>
      <c r="V151" s="4">
        <f>AVERAGE(Table1[[#This Row],[English]:[Math]])</f>
        <v>80.583333333333329</v>
      </c>
      <c r="W151" s="4" t="str">
        <f>IF(V151&gt;=75, "A", IF(V151&gt;=65, "B", IF(V151&gt;=45, "C", IF(V151&gt;=30, "D", "F"))))</f>
        <v>A</v>
      </c>
      <c r="X151" s="20">
        <f>_xlfn.RANK.EQ(U151, $U$2:$U$436, 0)</f>
        <v>150</v>
      </c>
    </row>
    <row r="152" spans="1:24" x14ac:dyDescent="0.25">
      <c r="A152" s="4">
        <v>36009</v>
      </c>
      <c r="B152" s="7">
        <v>33780.260485616505</v>
      </c>
      <c r="C152" t="s">
        <v>210</v>
      </c>
      <c r="D152" s="11">
        <v>0</v>
      </c>
      <c r="E152" s="4">
        <v>0</v>
      </c>
      <c r="F152" s="9">
        <v>71.97</v>
      </c>
      <c r="G152" s="9">
        <v>205.43</v>
      </c>
      <c r="H152" s="11">
        <v>0</v>
      </c>
      <c r="I152" s="12">
        <v>7.9539999999999997</v>
      </c>
      <c r="J152" s="13" t="s">
        <v>269</v>
      </c>
      <c r="K152" s="9">
        <v>84.25</v>
      </c>
      <c r="L152" s="9">
        <v>84.65</v>
      </c>
      <c r="M152" s="9">
        <v>60.12</v>
      </c>
      <c r="N152" s="15">
        <v>83.74</v>
      </c>
      <c r="O152" t="s">
        <v>20</v>
      </c>
      <c r="P152" s="11">
        <v>0</v>
      </c>
      <c r="Q152" s="11">
        <v>2</v>
      </c>
      <c r="R152" s="11">
        <v>12</v>
      </c>
      <c r="S152" s="11">
        <v>5</v>
      </c>
      <c r="T152" s="11">
        <v>14</v>
      </c>
      <c r="U152" s="18">
        <f>SUM(Table1[[#This Row],[English]:[Writing]])</f>
        <v>312.76</v>
      </c>
      <c r="V152" s="4">
        <f>AVERAGE(Table1[[#This Row],[English]:[Math]])</f>
        <v>76.34</v>
      </c>
      <c r="W152" s="4" t="str">
        <f>IF(V152&gt;=75, "A", IF(V152&gt;=65, "B", IF(V152&gt;=45, "C", IF(V152&gt;=30, "D", "F"))))</f>
        <v>A</v>
      </c>
      <c r="X152" s="20">
        <f>_xlfn.RANK.EQ(U152, $U$2:$U$436, 0)</f>
        <v>151</v>
      </c>
    </row>
    <row r="153" spans="1:24" x14ac:dyDescent="0.25">
      <c r="A153" s="4">
        <v>22617</v>
      </c>
      <c r="B153" s="7">
        <v>34672.26209116797</v>
      </c>
      <c r="C153" t="s">
        <v>132</v>
      </c>
      <c r="D153" s="11">
        <v>0</v>
      </c>
      <c r="E153" s="4">
        <v>1</v>
      </c>
      <c r="F153" s="9">
        <v>74.05</v>
      </c>
      <c r="G153" s="10" t="s">
        <v>269</v>
      </c>
      <c r="H153" s="11">
        <v>2</v>
      </c>
      <c r="I153" s="12">
        <v>5.5039999999999996</v>
      </c>
      <c r="J153" s="13">
        <v>4.3557775027647698E-3</v>
      </c>
      <c r="K153" s="9">
        <v>82.14</v>
      </c>
      <c r="L153" s="9">
        <v>86.18</v>
      </c>
      <c r="M153" s="9">
        <v>67.709999999999994</v>
      </c>
      <c r="N153" s="15">
        <v>76.709999999999994</v>
      </c>
      <c r="O153" t="s">
        <v>20</v>
      </c>
      <c r="P153" s="11">
        <v>1</v>
      </c>
      <c r="Q153" s="10" t="s">
        <v>269</v>
      </c>
      <c r="R153" s="10" t="s">
        <v>269</v>
      </c>
      <c r="S153" s="11">
        <v>5</v>
      </c>
      <c r="T153" s="11">
        <v>7</v>
      </c>
      <c r="U153" s="18">
        <f>SUM(Table1[[#This Row],[English]:[Writing]])</f>
        <v>312.73999999999995</v>
      </c>
      <c r="V153" s="4">
        <f>AVERAGE(Table1[[#This Row],[English]:[Math]])</f>
        <v>78.676666666666662</v>
      </c>
      <c r="W153" s="4" t="str">
        <f>IF(V153&gt;=75, "A", IF(V153&gt;=65, "B", IF(V153&gt;=45, "C", IF(V153&gt;=30, "D", "F"))))</f>
        <v>A</v>
      </c>
      <c r="X153" s="20">
        <f>_xlfn.RANK.EQ(U153, $U$2:$U$436, 0)</f>
        <v>152</v>
      </c>
    </row>
    <row r="154" spans="1:24" x14ac:dyDescent="0.25">
      <c r="A154" s="4">
        <v>49381</v>
      </c>
      <c r="B154" s="7">
        <v>34345.919024508905</v>
      </c>
      <c r="C154" t="s">
        <v>269</v>
      </c>
      <c r="D154" s="11">
        <v>1</v>
      </c>
      <c r="E154" s="4">
        <v>0</v>
      </c>
      <c r="F154" s="9">
        <v>61.53</v>
      </c>
      <c r="G154" s="9">
        <v>202.95</v>
      </c>
      <c r="H154" s="11">
        <v>2</v>
      </c>
      <c r="I154" s="10" t="s">
        <v>269</v>
      </c>
      <c r="J154" s="13">
        <v>5.9486977717041903E-3</v>
      </c>
      <c r="K154" s="9">
        <v>80.03</v>
      </c>
      <c r="L154" s="9">
        <v>80.19</v>
      </c>
      <c r="M154" s="9">
        <v>65.69</v>
      </c>
      <c r="N154" s="15">
        <v>86.64</v>
      </c>
      <c r="O154" t="s">
        <v>20</v>
      </c>
      <c r="P154" s="11">
        <v>0</v>
      </c>
      <c r="Q154" s="11">
        <v>3</v>
      </c>
      <c r="R154" s="11">
        <v>35</v>
      </c>
      <c r="S154" s="11">
        <v>3</v>
      </c>
      <c r="T154" s="10" t="s">
        <v>269</v>
      </c>
      <c r="U154" s="18">
        <f>SUM(Table1[[#This Row],[English]:[Writing]])</f>
        <v>312.55</v>
      </c>
      <c r="V154" s="4">
        <f>AVERAGE(Table1[[#This Row],[English]:[Math]])</f>
        <v>75.303333333333327</v>
      </c>
      <c r="W154" s="4" t="str">
        <f>IF(V154&gt;=75, "A", IF(V154&gt;=65, "B", IF(V154&gt;=45, "C", IF(V154&gt;=30, "D", "F"))))</f>
        <v>A</v>
      </c>
      <c r="X154" s="20">
        <f>_xlfn.RANK.EQ(U154, $U$2:$U$436, 0)</f>
        <v>153</v>
      </c>
    </row>
    <row r="155" spans="1:24" x14ac:dyDescent="0.25">
      <c r="A155" s="4">
        <v>48529</v>
      </c>
      <c r="B155" s="7">
        <v>32529.086828842981</v>
      </c>
      <c r="C155" t="s">
        <v>264</v>
      </c>
      <c r="D155" s="11">
        <v>1</v>
      </c>
      <c r="E155" s="4">
        <v>0</v>
      </c>
      <c r="F155" s="9">
        <v>67.31</v>
      </c>
      <c r="G155" s="9">
        <v>154.31</v>
      </c>
      <c r="H155" s="11">
        <v>0</v>
      </c>
      <c r="I155" s="12">
        <v>7.819</v>
      </c>
      <c r="J155" s="13">
        <v>8.0472475284614105E-3</v>
      </c>
      <c r="K155" s="9">
        <v>84.16</v>
      </c>
      <c r="L155" s="9">
        <v>80.63</v>
      </c>
      <c r="M155" s="9">
        <v>64.3</v>
      </c>
      <c r="N155" s="15">
        <v>83.45</v>
      </c>
      <c r="O155" t="s">
        <v>23</v>
      </c>
      <c r="P155" s="11">
        <v>0</v>
      </c>
      <c r="Q155" s="11">
        <v>3</v>
      </c>
      <c r="R155" s="11">
        <v>27</v>
      </c>
      <c r="S155" s="11">
        <v>0</v>
      </c>
      <c r="T155" s="10" t="s">
        <v>269</v>
      </c>
      <c r="U155" s="18">
        <f>SUM(Table1[[#This Row],[English]:[Writing]])</f>
        <v>312.53999999999996</v>
      </c>
      <c r="V155" s="4">
        <f>AVERAGE(Table1[[#This Row],[English]:[Math]])</f>
        <v>76.36333333333333</v>
      </c>
      <c r="W155" s="4" t="str">
        <f>IF(V155&gt;=75, "A", IF(V155&gt;=65, "B", IF(V155&gt;=45, "C", IF(V155&gt;=30, "D", "F"))))</f>
        <v>A</v>
      </c>
      <c r="X155" s="20">
        <f>_xlfn.RANK.EQ(U155, $U$2:$U$436, 0)</f>
        <v>154</v>
      </c>
    </row>
    <row r="156" spans="1:24" x14ac:dyDescent="0.25">
      <c r="A156" s="4">
        <v>31549</v>
      </c>
      <c r="B156" s="7">
        <v>33468.43259693704</v>
      </c>
      <c r="C156" t="s">
        <v>70</v>
      </c>
      <c r="D156" s="11">
        <v>0</v>
      </c>
      <c r="E156" s="4">
        <v>0</v>
      </c>
      <c r="F156" s="9">
        <v>71.31</v>
      </c>
      <c r="G156" s="9">
        <v>244.67</v>
      </c>
      <c r="H156" s="11">
        <v>0</v>
      </c>
      <c r="I156" s="12">
        <v>7.452</v>
      </c>
      <c r="J156" s="13">
        <v>5.5225620753275601E-3</v>
      </c>
      <c r="K156" s="9">
        <v>76.510000000000005</v>
      </c>
      <c r="L156" s="9">
        <v>80.59</v>
      </c>
      <c r="M156" s="9">
        <v>71.180000000000007</v>
      </c>
      <c r="N156" s="15">
        <v>84.17</v>
      </c>
      <c r="O156" t="s">
        <v>23</v>
      </c>
      <c r="P156" s="11">
        <v>0</v>
      </c>
      <c r="Q156" s="11">
        <v>2</v>
      </c>
      <c r="R156" s="11">
        <v>10</v>
      </c>
      <c r="S156" s="11">
        <v>5</v>
      </c>
      <c r="T156" s="10" t="s">
        <v>269</v>
      </c>
      <c r="U156" s="18">
        <f>SUM(Table1[[#This Row],[English]:[Writing]])</f>
        <v>312.45000000000005</v>
      </c>
      <c r="V156" s="4">
        <f>AVERAGE(Table1[[#This Row],[English]:[Math]])</f>
        <v>76.093333333333348</v>
      </c>
      <c r="W156" s="4" t="str">
        <f>IF(V156&gt;=75, "A", IF(V156&gt;=65, "B", IF(V156&gt;=45, "C", IF(V156&gt;=30, "D", "F"))))</f>
        <v>A</v>
      </c>
      <c r="X156" s="20">
        <f>_xlfn.RANK.EQ(U156, $U$2:$U$436, 0)</f>
        <v>155</v>
      </c>
    </row>
    <row r="157" spans="1:24" x14ac:dyDescent="0.25">
      <c r="A157" s="4">
        <v>37458</v>
      </c>
      <c r="B157" s="7">
        <v>34489.923302582698</v>
      </c>
      <c r="C157" t="s">
        <v>269</v>
      </c>
      <c r="D157" s="11">
        <v>1</v>
      </c>
      <c r="E157" s="4">
        <v>0</v>
      </c>
      <c r="F157" s="9">
        <v>60.88</v>
      </c>
      <c r="G157" s="9">
        <v>148.84</v>
      </c>
      <c r="H157" s="11">
        <v>0</v>
      </c>
      <c r="I157" s="12">
        <v>6.7469999999999999</v>
      </c>
      <c r="J157" s="13">
        <v>5.2736034966431797E-3</v>
      </c>
      <c r="K157" s="9">
        <v>80.52</v>
      </c>
      <c r="L157" s="9">
        <v>81.38</v>
      </c>
      <c r="M157" s="9">
        <v>67.75</v>
      </c>
      <c r="N157" s="15">
        <v>82.68</v>
      </c>
      <c r="O157" t="s">
        <v>20</v>
      </c>
      <c r="P157" s="11">
        <v>0</v>
      </c>
      <c r="Q157" s="11">
        <v>3</v>
      </c>
      <c r="R157" s="11">
        <v>41</v>
      </c>
      <c r="S157" s="11">
        <v>2</v>
      </c>
      <c r="T157" s="11">
        <v>9</v>
      </c>
      <c r="U157" s="18">
        <f>SUM(Table1[[#This Row],[English]:[Writing]])</f>
        <v>312.33</v>
      </c>
      <c r="V157" s="4">
        <f>AVERAGE(Table1[[#This Row],[English]:[Math]])</f>
        <v>76.55</v>
      </c>
      <c r="W157" s="4" t="str">
        <f>IF(V157&gt;=75, "A", IF(V157&gt;=65, "B", IF(V157&gt;=45, "C", IF(V157&gt;=30, "D", "F"))))</f>
        <v>A</v>
      </c>
      <c r="X157" s="20">
        <f>_xlfn.RANK.EQ(U157, $U$2:$U$436, 0)</f>
        <v>156</v>
      </c>
    </row>
    <row r="158" spans="1:24" x14ac:dyDescent="0.25">
      <c r="A158" s="4">
        <v>33117</v>
      </c>
      <c r="B158" s="7">
        <v>34543.042938916704</v>
      </c>
      <c r="C158" t="s">
        <v>140</v>
      </c>
      <c r="D158" s="11">
        <v>1</v>
      </c>
      <c r="E158" s="4">
        <v>1</v>
      </c>
      <c r="F158" s="9">
        <v>63.27</v>
      </c>
      <c r="G158" s="9">
        <v>122.85</v>
      </c>
      <c r="H158" s="11">
        <v>0</v>
      </c>
      <c r="I158" s="12">
        <v>5.3029999999999999</v>
      </c>
      <c r="J158" s="13">
        <v>5.0590400779565196E-3</v>
      </c>
      <c r="K158" s="9">
        <v>87.75</v>
      </c>
      <c r="L158" s="9">
        <v>81.48</v>
      </c>
      <c r="M158" s="9">
        <v>62.87</v>
      </c>
      <c r="N158" s="15">
        <v>80.16</v>
      </c>
      <c r="O158" t="s">
        <v>20</v>
      </c>
      <c r="P158" s="11">
        <v>1</v>
      </c>
      <c r="Q158" s="10" t="s">
        <v>269</v>
      </c>
      <c r="R158" s="10" t="s">
        <v>269</v>
      </c>
      <c r="S158" s="11">
        <v>5</v>
      </c>
      <c r="T158" s="11">
        <v>7</v>
      </c>
      <c r="U158" s="18">
        <f>SUM(Table1[[#This Row],[English]:[Writing]])</f>
        <v>312.26</v>
      </c>
      <c r="V158" s="4">
        <f>AVERAGE(Table1[[#This Row],[English]:[Math]])</f>
        <v>77.366666666666674</v>
      </c>
      <c r="W158" s="4" t="str">
        <f>IF(V158&gt;=75, "A", IF(V158&gt;=65, "B", IF(V158&gt;=45, "C", IF(V158&gt;=30, "D", "F"))))</f>
        <v>A</v>
      </c>
      <c r="X158" s="20">
        <f>_xlfn.RANK.EQ(U158, $U$2:$U$436, 0)</f>
        <v>157</v>
      </c>
    </row>
    <row r="159" spans="1:24" x14ac:dyDescent="0.25">
      <c r="A159" s="4">
        <v>30268</v>
      </c>
      <c r="B159" s="7">
        <v>31293.984994898306</v>
      </c>
      <c r="C159" t="s">
        <v>269</v>
      </c>
      <c r="D159" s="11">
        <v>0</v>
      </c>
      <c r="E159" s="4">
        <v>0</v>
      </c>
      <c r="F159" s="9">
        <v>73.58</v>
      </c>
      <c r="G159" s="9">
        <v>319.64999999999998</v>
      </c>
      <c r="H159" s="11">
        <v>1</v>
      </c>
      <c r="I159" s="12">
        <v>6.5350000000000001</v>
      </c>
      <c r="J159" s="13">
        <v>5.1720182324616797E-3</v>
      </c>
      <c r="K159" s="9">
        <v>81.099999999999994</v>
      </c>
      <c r="L159" s="9">
        <v>87.48</v>
      </c>
      <c r="M159" s="9">
        <v>71.3</v>
      </c>
      <c r="N159" s="15">
        <v>72.349999999999994</v>
      </c>
      <c r="O159" t="s">
        <v>20</v>
      </c>
      <c r="P159" s="11">
        <v>0</v>
      </c>
      <c r="Q159" s="11">
        <v>3</v>
      </c>
      <c r="R159" s="11">
        <v>22</v>
      </c>
      <c r="S159" s="11">
        <v>4</v>
      </c>
      <c r="T159" s="11">
        <v>11</v>
      </c>
      <c r="U159" s="18">
        <f>SUM(Table1[[#This Row],[English]:[Writing]])</f>
        <v>312.23</v>
      </c>
      <c r="V159" s="4">
        <f>AVERAGE(Table1[[#This Row],[English]:[Math]])</f>
        <v>79.959999999999994</v>
      </c>
      <c r="W159" s="4" t="str">
        <f>IF(V159&gt;=75, "A", IF(V159&gt;=65, "B", IF(V159&gt;=45, "C", IF(V159&gt;=30, "D", "F"))))</f>
        <v>A</v>
      </c>
      <c r="X159" s="20">
        <f>_xlfn.RANK.EQ(U159, $U$2:$U$436, 0)</f>
        <v>158</v>
      </c>
    </row>
    <row r="160" spans="1:24" x14ac:dyDescent="0.25">
      <c r="A160" s="4">
        <v>46663</v>
      </c>
      <c r="B160" s="7">
        <v>34013.786149408203</v>
      </c>
      <c r="C160" t="s">
        <v>269</v>
      </c>
      <c r="D160" s="11">
        <v>1</v>
      </c>
      <c r="E160" s="4">
        <v>0</v>
      </c>
      <c r="F160" s="9">
        <v>70.77</v>
      </c>
      <c r="G160" s="9">
        <v>267.37</v>
      </c>
      <c r="H160" s="11">
        <v>1</v>
      </c>
      <c r="I160" s="12">
        <v>6.391</v>
      </c>
      <c r="J160" s="13">
        <v>6.0533170824875098E-3</v>
      </c>
      <c r="K160" s="9">
        <v>84.79</v>
      </c>
      <c r="L160" s="9">
        <v>87.04</v>
      </c>
      <c r="M160" s="9">
        <v>64.34</v>
      </c>
      <c r="N160" s="15">
        <v>76.010000000000005</v>
      </c>
      <c r="O160" t="s">
        <v>23</v>
      </c>
      <c r="P160" s="11">
        <v>1</v>
      </c>
      <c r="Q160" s="10" t="s">
        <v>269</v>
      </c>
      <c r="R160" s="10" t="s">
        <v>269</v>
      </c>
      <c r="S160" s="11">
        <v>5</v>
      </c>
      <c r="T160" s="11">
        <v>5</v>
      </c>
      <c r="U160" s="18">
        <f>SUM(Table1[[#This Row],[English]:[Writing]])</f>
        <v>312.18</v>
      </c>
      <c r="V160" s="4">
        <f>AVERAGE(Table1[[#This Row],[English]:[Math]])</f>
        <v>78.723333333333343</v>
      </c>
      <c r="W160" s="4" t="str">
        <f>IF(V160&gt;=75, "A", IF(V160&gt;=65, "B", IF(V160&gt;=45, "C", IF(V160&gt;=30, "D", "F"))))</f>
        <v>A</v>
      </c>
      <c r="X160" s="20">
        <f>_xlfn.RANK.EQ(U160, $U$2:$U$436, 0)</f>
        <v>159</v>
      </c>
    </row>
    <row r="161" spans="1:24" x14ac:dyDescent="0.25">
      <c r="A161" s="4">
        <v>30418</v>
      </c>
      <c r="B161" s="7">
        <v>34212.391426371403</v>
      </c>
      <c r="C161" t="s">
        <v>93</v>
      </c>
      <c r="D161" s="10" t="s">
        <v>269</v>
      </c>
      <c r="E161" s="4">
        <v>0</v>
      </c>
      <c r="F161" s="9">
        <v>64.75</v>
      </c>
      <c r="G161" s="9">
        <v>227.08</v>
      </c>
      <c r="H161" s="11">
        <v>0</v>
      </c>
      <c r="I161" s="12">
        <v>6.52</v>
      </c>
      <c r="J161" s="13">
        <v>3.6389390331116999E-3</v>
      </c>
      <c r="K161" s="9">
        <v>96.16</v>
      </c>
      <c r="L161" s="9">
        <v>78.02</v>
      </c>
      <c r="M161" s="9">
        <v>58.29</v>
      </c>
      <c r="N161" s="15">
        <v>79.61</v>
      </c>
      <c r="O161" t="s">
        <v>269</v>
      </c>
      <c r="P161" s="11">
        <v>0</v>
      </c>
      <c r="Q161" s="11">
        <v>3</v>
      </c>
      <c r="R161" s="11">
        <v>40</v>
      </c>
      <c r="S161" s="11">
        <v>7</v>
      </c>
      <c r="T161" s="10" t="s">
        <v>269</v>
      </c>
      <c r="U161" s="18">
        <f>SUM(Table1[[#This Row],[English]:[Writing]])</f>
        <v>312.08</v>
      </c>
      <c r="V161" s="4">
        <f>AVERAGE(Table1[[#This Row],[English]:[Math]])</f>
        <v>77.489999999999995</v>
      </c>
      <c r="W161" s="4" t="str">
        <f>IF(V161&gt;=75, "A", IF(V161&gt;=65, "B", IF(V161&gt;=45, "C", IF(V161&gt;=30, "D", "F"))))</f>
        <v>A</v>
      </c>
      <c r="X161" s="20">
        <f>_xlfn.RANK.EQ(U161, $U$2:$U$436, 0)</f>
        <v>160</v>
      </c>
    </row>
    <row r="162" spans="1:24" x14ac:dyDescent="0.25">
      <c r="A162" s="4">
        <v>47506</v>
      </c>
      <c r="B162" s="7">
        <v>34368.519035433645</v>
      </c>
      <c r="C162" t="s">
        <v>42</v>
      </c>
      <c r="D162" s="11">
        <v>1</v>
      </c>
      <c r="E162" s="4">
        <v>1</v>
      </c>
      <c r="F162" s="9">
        <v>62.74</v>
      </c>
      <c r="G162" s="9">
        <v>161.47</v>
      </c>
      <c r="H162" s="11">
        <v>0</v>
      </c>
      <c r="I162" s="10" t="s">
        <v>269</v>
      </c>
      <c r="J162" s="13">
        <v>4.5867634549057196E-3</v>
      </c>
      <c r="K162" s="9">
        <v>75.09</v>
      </c>
      <c r="L162" s="9">
        <v>88.17</v>
      </c>
      <c r="M162" s="9">
        <v>72.099999999999994</v>
      </c>
      <c r="N162" s="15">
        <v>76.650000000000006</v>
      </c>
      <c r="O162" t="s">
        <v>269</v>
      </c>
      <c r="P162" s="11">
        <v>1</v>
      </c>
      <c r="Q162" s="10" t="s">
        <v>269</v>
      </c>
      <c r="R162" s="10" t="s">
        <v>269</v>
      </c>
      <c r="S162" s="11">
        <v>8</v>
      </c>
      <c r="T162" s="11">
        <v>7</v>
      </c>
      <c r="U162" s="18">
        <f>SUM(Table1[[#This Row],[English]:[Writing]])</f>
        <v>312.01</v>
      </c>
      <c r="V162" s="4">
        <f>AVERAGE(Table1[[#This Row],[English]:[Math]])</f>
        <v>78.453333333333333</v>
      </c>
      <c r="W162" s="4" t="str">
        <f>IF(V162&gt;=75, "A", IF(V162&gt;=65, "B", IF(V162&gt;=45, "C", IF(V162&gt;=30, "D", "F"))))</f>
        <v>A</v>
      </c>
      <c r="X162" s="20">
        <f>_xlfn.RANK.EQ(U162, $U$2:$U$436, 0)</f>
        <v>161</v>
      </c>
    </row>
    <row r="163" spans="1:24" x14ac:dyDescent="0.25">
      <c r="A163" s="4">
        <v>42023</v>
      </c>
      <c r="B163" s="7">
        <v>34799.90326386712</v>
      </c>
      <c r="C163" t="s">
        <v>269</v>
      </c>
      <c r="D163" s="11">
        <v>1</v>
      </c>
      <c r="E163" s="4">
        <v>0</v>
      </c>
      <c r="F163" s="9">
        <v>63.63</v>
      </c>
      <c r="G163" s="9">
        <v>126.63</v>
      </c>
      <c r="H163" s="11">
        <v>0</v>
      </c>
      <c r="I163" s="12">
        <v>7.7009999999999996</v>
      </c>
      <c r="J163" s="13">
        <v>6.8252807071900101E-3</v>
      </c>
      <c r="K163" s="9">
        <v>72.31</v>
      </c>
      <c r="L163" s="9">
        <v>89.03</v>
      </c>
      <c r="M163" s="9">
        <v>78.040000000000006</v>
      </c>
      <c r="N163" s="15">
        <v>72.55</v>
      </c>
      <c r="O163" t="s">
        <v>23</v>
      </c>
      <c r="P163" s="11">
        <v>0</v>
      </c>
      <c r="Q163" s="11">
        <v>3</v>
      </c>
      <c r="R163" s="11">
        <v>33</v>
      </c>
      <c r="S163" s="11">
        <v>8</v>
      </c>
      <c r="T163" s="11">
        <v>1</v>
      </c>
      <c r="U163" s="18">
        <f>SUM(Table1[[#This Row],[English]:[Writing]])</f>
        <v>311.93</v>
      </c>
      <c r="V163" s="4">
        <f>AVERAGE(Table1[[#This Row],[English]:[Math]])</f>
        <v>79.793333333333337</v>
      </c>
      <c r="W163" s="4" t="str">
        <f>IF(V163&gt;=75, "A", IF(V163&gt;=65, "B", IF(V163&gt;=45, "C", IF(V163&gt;=30, "D", "F"))))</f>
        <v>A</v>
      </c>
      <c r="X163" s="20">
        <f>_xlfn.RANK.EQ(U163, $U$2:$U$436, 0)</f>
        <v>162</v>
      </c>
    </row>
    <row r="164" spans="1:24" x14ac:dyDescent="0.25">
      <c r="A164" s="4">
        <v>24267</v>
      </c>
      <c r="B164" s="7">
        <v>34286.924177987268</v>
      </c>
      <c r="C164" t="s">
        <v>269</v>
      </c>
      <c r="D164" s="11">
        <v>1</v>
      </c>
      <c r="E164" s="4">
        <v>0</v>
      </c>
      <c r="F164" s="9">
        <v>57.01</v>
      </c>
      <c r="G164" s="9">
        <v>113.66</v>
      </c>
      <c r="H164" s="11">
        <v>0</v>
      </c>
      <c r="I164" s="12">
        <v>6.8220000000000001</v>
      </c>
      <c r="J164" s="13">
        <v>7.7042892931115502E-3</v>
      </c>
      <c r="K164" s="9">
        <v>86.13</v>
      </c>
      <c r="L164" s="9">
        <v>84.98</v>
      </c>
      <c r="M164" s="9">
        <v>59.08</v>
      </c>
      <c r="N164" s="15">
        <v>81.709999999999994</v>
      </c>
      <c r="O164" t="s">
        <v>23</v>
      </c>
      <c r="P164" s="11">
        <v>1</v>
      </c>
      <c r="Q164" s="10" t="s">
        <v>269</v>
      </c>
      <c r="R164" s="10" t="s">
        <v>269</v>
      </c>
      <c r="S164" s="11">
        <v>4</v>
      </c>
      <c r="T164" s="11">
        <v>17</v>
      </c>
      <c r="U164" s="18">
        <f>SUM(Table1[[#This Row],[English]:[Writing]])</f>
        <v>311.89999999999998</v>
      </c>
      <c r="V164" s="4">
        <f>AVERAGE(Table1[[#This Row],[English]:[Math]])</f>
        <v>76.73</v>
      </c>
      <c r="W164" s="4" t="str">
        <f>IF(V164&gt;=75, "A", IF(V164&gt;=65, "B", IF(V164&gt;=45, "C", IF(V164&gt;=30, "D", "F"))))</f>
        <v>A</v>
      </c>
      <c r="X164" s="20">
        <f>_xlfn.RANK.EQ(U164, $U$2:$U$436, 0)</f>
        <v>163</v>
      </c>
    </row>
    <row r="165" spans="1:24" x14ac:dyDescent="0.25">
      <c r="A165" s="4">
        <v>22416</v>
      </c>
      <c r="B165" s="7" t="s">
        <v>269</v>
      </c>
      <c r="C165" t="s">
        <v>269</v>
      </c>
      <c r="D165" s="11">
        <v>0</v>
      </c>
      <c r="E165" s="4">
        <v>1</v>
      </c>
      <c r="F165" s="10" t="s">
        <v>269</v>
      </c>
      <c r="G165" s="10" t="s">
        <v>269</v>
      </c>
      <c r="H165" s="11">
        <v>0</v>
      </c>
      <c r="I165" s="12">
        <v>4.6790000000000003</v>
      </c>
      <c r="J165" s="13">
        <v>4.4225842645814603E-3</v>
      </c>
      <c r="K165" s="9">
        <v>76.87</v>
      </c>
      <c r="L165" s="9">
        <v>81.84</v>
      </c>
      <c r="M165" s="9">
        <v>76.81</v>
      </c>
      <c r="N165" s="15">
        <v>76.28</v>
      </c>
      <c r="O165" t="s">
        <v>20</v>
      </c>
      <c r="P165" s="11">
        <v>0</v>
      </c>
      <c r="Q165" s="11">
        <v>3</v>
      </c>
      <c r="R165" s="11">
        <v>32</v>
      </c>
      <c r="S165" s="11">
        <v>6</v>
      </c>
      <c r="T165" s="11">
        <v>2</v>
      </c>
      <c r="U165" s="18">
        <f>SUM(Table1[[#This Row],[English]:[Writing]])</f>
        <v>311.8</v>
      </c>
      <c r="V165" s="4">
        <f>AVERAGE(Table1[[#This Row],[English]:[Math]])</f>
        <v>78.506666666666675</v>
      </c>
      <c r="W165" s="4" t="str">
        <f>IF(V165&gt;=75, "A", IF(V165&gt;=65, "B", IF(V165&gt;=45, "C", IF(V165&gt;=30, "D", "F"))))</f>
        <v>A</v>
      </c>
      <c r="X165" s="20">
        <f>_xlfn.RANK.EQ(U165, $U$2:$U$436, 0)</f>
        <v>164</v>
      </c>
    </row>
    <row r="166" spans="1:24" x14ac:dyDescent="0.25">
      <c r="A166" s="4">
        <v>26961</v>
      </c>
      <c r="B166" s="7">
        <v>34618.568266612245</v>
      </c>
      <c r="C166" t="s">
        <v>269</v>
      </c>
      <c r="D166" s="11">
        <v>1</v>
      </c>
      <c r="E166" s="4">
        <v>0</v>
      </c>
      <c r="F166" s="9">
        <v>60.51</v>
      </c>
      <c r="G166" s="9">
        <v>134.85</v>
      </c>
      <c r="H166" s="11">
        <v>0</v>
      </c>
      <c r="I166" s="12">
        <v>7.8019999999999996</v>
      </c>
      <c r="J166" s="13">
        <v>7.7071976766993301E-3</v>
      </c>
      <c r="K166" s="9">
        <v>83.45</v>
      </c>
      <c r="L166" s="9">
        <v>90.41</v>
      </c>
      <c r="M166" s="9">
        <v>60.94</v>
      </c>
      <c r="N166" s="15">
        <v>76.849999999999994</v>
      </c>
      <c r="O166" t="s">
        <v>20</v>
      </c>
      <c r="P166" s="11">
        <v>0</v>
      </c>
      <c r="Q166" s="11">
        <v>3</v>
      </c>
      <c r="R166" s="11">
        <v>18</v>
      </c>
      <c r="S166" s="11">
        <v>5</v>
      </c>
      <c r="T166" s="11">
        <v>4</v>
      </c>
      <c r="U166" s="18">
        <f>SUM(Table1[[#This Row],[English]:[Writing]])</f>
        <v>311.64999999999998</v>
      </c>
      <c r="V166" s="4">
        <f>AVERAGE(Table1[[#This Row],[English]:[Math]])</f>
        <v>78.266666666666666</v>
      </c>
      <c r="W166" s="4" t="str">
        <f>IF(V166&gt;=75, "A", IF(V166&gt;=65, "B", IF(V166&gt;=45, "C", IF(V166&gt;=30, "D", "F"))))</f>
        <v>A</v>
      </c>
      <c r="X166" s="20">
        <f>_xlfn.RANK.EQ(U166, $U$2:$U$436, 0)</f>
        <v>165</v>
      </c>
    </row>
    <row r="167" spans="1:24" x14ac:dyDescent="0.25">
      <c r="A167" s="4">
        <v>31160</v>
      </c>
      <c r="B167" s="7">
        <v>34201.985059719067</v>
      </c>
      <c r="C167" t="s">
        <v>269</v>
      </c>
      <c r="D167" s="11">
        <v>1</v>
      </c>
      <c r="E167" s="4">
        <v>1</v>
      </c>
      <c r="F167" s="9">
        <v>67.63</v>
      </c>
      <c r="G167" s="9">
        <v>167.76</v>
      </c>
      <c r="H167" s="11">
        <v>1</v>
      </c>
      <c r="I167" s="12">
        <v>5.4130000000000003</v>
      </c>
      <c r="J167" s="13">
        <v>4.3746749018808003E-3</v>
      </c>
      <c r="K167" s="9">
        <v>81.45</v>
      </c>
      <c r="L167" s="9">
        <v>88.5</v>
      </c>
      <c r="M167" s="9">
        <v>64.31</v>
      </c>
      <c r="N167" s="15">
        <v>77.290000000000006</v>
      </c>
      <c r="O167" t="s">
        <v>23</v>
      </c>
      <c r="P167" s="11">
        <v>1</v>
      </c>
      <c r="Q167" s="10" t="s">
        <v>269</v>
      </c>
      <c r="R167" s="10" t="s">
        <v>269</v>
      </c>
      <c r="S167" s="11">
        <v>5</v>
      </c>
      <c r="T167" s="11">
        <v>9</v>
      </c>
      <c r="U167" s="18">
        <f>SUM(Table1[[#This Row],[English]:[Writing]])</f>
        <v>311.55</v>
      </c>
      <c r="V167" s="4">
        <f>AVERAGE(Table1[[#This Row],[English]:[Math]])</f>
        <v>78.086666666666659</v>
      </c>
      <c r="W167" s="4" t="str">
        <f>IF(V167&gt;=75, "A", IF(V167&gt;=65, "B", IF(V167&gt;=45, "C", IF(V167&gt;=30, "D", "F"))))</f>
        <v>A</v>
      </c>
      <c r="X167" s="20">
        <f>_xlfn.RANK.EQ(U167, $U$2:$U$436, 0)</f>
        <v>166</v>
      </c>
    </row>
    <row r="168" spans="1:24" x14ac:dyDescent="0.25">
      <c r="A168" s="4">
        <v>36655</v>
      </c>
      <c r="B168" s="7">
        <v>34866.562767311931</v>
      </c>
      <c r="C168" t="s">
        <v>130</v>
      </c>
      <c r="D168" s="11">
        <v>0</v>
      </c>
      <c r="E168" s="4">
        <v>1</v>
      </c>
      <c r="F168" s="9">
        <v>64.39</v>
      </c>
      <c r="G168" s="9">
        <v>194.98</v>
      </c>
      <c r="H168" s="11">
        <v>0</v>
      </c>
      <c r="I168" s="12">
        <v>5.27</v>
      </c>
      <c r="J168" s="13">
        <v>4.2610285567152703E-3</v>
      </c>
      <c r="K168" s="9">
        <v>81.900000000000006</v>
      </c>
      <c r="L168" s="9">
        <v>81.98</v>
      </c>
      <c r="M168" s="9">
        <v>73.83</v>
      </c>
      <c r="N168" s="15">
        <v>73.72</v>
      </c>
      <c r="O168" t="s">
        <v>20</v>
      </c>
      <c r="P168" s="11">
        <v>0</v>
      </c>
      <c r="Q168" s="11">
        <v>3</v>
      </c>
      <c r="R168" s="11">
        <v>24</v>
      </c>
      <c r="S168" s="11">
        <v>8</v>
      </c>
      <c r="T168" s="11">
        <v>6</v>
      </c>
      <c r="U168" s="18">
        <f>SUM(Table1[[#This Row],[English]:[Writing]])</f>
        <v>311.42999999999995</v>
      </c>
      <c r="V168" s="4">
        <f>AVERAGE(Table1[[#This Row],[English]:[Math]])</f>
        <v>79.236666666666665</v>
      </c>
      <c r="W168" s="4" t="str">
        <f>IF(V168&gt;=75, "A", IF(V168&gt;=65, "B", IF(V168&gt;=45, "C", IF(V168&gt;=30, "D", "F"))))</f>
        <v>A</v>
      </c>
      <c r="X168" s="20">
        <f>_xlfn.RANK.EQ(U168, $U$2:$U$436, 0)</f>
        <v>167</v>
      </c>
    </row>
    <row r="169" spans="1:24" x14ac:dyDescent="0.25">
      <c r="A169" s="4">
        <v>37328</v>
      </c>
      <c r="B169" s="7">
        <v>34128.869749294827</v>
      </c>
      <c r="C169" t="s">
        <v>194</v>
      </c>
      <c r="D169" s="11">
        <v>0</v>
      </c>
      <c r="E169" s="4">
        <v>1</v>
      </c>
      <c r="F169" s="10" t="s">
        <v>269</v>
      </c>
      <c r="G169" s="9">
        <v>216.02</v>
      </c>
      <c r="H169" s="11">
        <v>2</v>
      </c>
      <c r="I169" s="12">
        <v>5.867</v>
      </c>
      <c r="J169" s="13">
        <v>4.71381156810352E-3</v>
      </c>
      <c r="K169" s="9">
        <v>88.57</v>
      </c>
      <c r="L169" s="9">
        <v>83.81</v>
      </c>
      <c r="M169" s="9">
        <v>63.18</v>
      </c>
      <c r="N169" s="15">
        <v>75.69</v>
      </c>
      <c r="O169" t="s">
        <v>20</v>
      </c>
      <c r="P169" s="11">
        <v>0</v>
      </c>
      <c r="Q169" s="11">
        <v>3</v>
      </c>
      <c r="R169" s="11">
        <v>30</v>
      </c>
      <c r="S169" s="11">
        <v>5</v>
      </c>
      <c r="T169" s="11">
        <v>9</v>
      </c>
      <c r="U169" s="18">
        <f>SUM(Table1[[#This Row],[English]:[Writing]])</f>
        <v>311.25</v>
      </c>
      <c r="V169" s="4">
        <f>AVERAGE(Table1[[#This Row],[English]:[Math]])</f>
        <v>78.52</v>
      </c>
      <c r="W169" s="4" t="str">
        <f>IF(V169&gt;=75, "A", IF(V169&gt;=65, "B", IF(V169&gt;=45, "C", IF(V169&gt;=30, "D", "F"))))</f>
        <v>A</v>
      </c>
      <c r="X169" s="20">
        <f>_xlfn.RANK.EQ(U169, $U$2:$U$436, 0)</f>
        <v>168</v>
      </c>
    </row>
    <row r="170" spans="1:24" x14ac:dyDescent="0.25">
      <c r="A170" s="4">
        <v>25701</v>
      </c>
      <c r="B170" s="7">
        <v>34999.415071478572</v>
      </c>
      <c r="C170" t="s">
        <v>43</v>
      </c>
      <c r="D170" s="11">
        <v>1</v>
      </c>
      <c r="E170" s="4">
        <v>0</v>
      </c>
      <c r="F170" s="9">
        <v>62.36</v>
      </c>
      <c r="G170" s="9">
        <v>163.99</v>
      </c>
      <c r="H170" s="11">
        <v>0</v>
      </c>
      <c r="I170" s="12">
        <v>6.1360000000000001</v>
      </c>
      <c r="J170" s="13">
        <v>5.1903125659142199E-3</v>
      </c>
      <c r="K170" s="9">
        <v>83.97</v>
      </c>
      <c r="L170" s="9">
        <v>85.85</v>
      </c>
      <c r="M170" s="9">
        <v>57.74</v>
      </c>
      <c r="N170" s="15">
        <v>83.65</v>
      </c>
      <c r="O170" t="s">
        <v>20</v>
      </c>
      <c r="P170" s="11">
        <v>1</v>
      </c>
      <c r="Q170" s="10" t="s">
        <v>269</v>
      </c>
      <c r="R170" s="10" t="s">
        <v>269</v>
      </c>
      <c r="S170" s="11">
        <v>6</v>
      </c>
      <c r="T170" s="11">
        <v>11</v>
      </c>
      <c r="U170" s="18">
        <f>SUM(Table1[[#This Row],[English]:[Writing]])</f>
        <v>311.21000000000004</v>
      </c>
      <c r="V170" s="4">
        <f>AVERAGE(Table1[[#This Row],[English]:[Math]])</f>
        <v>75.853333333333339</v>
      </c>
      <c r="W170" s="4" t="str">
        <f>IF(V170&gt;=75, "A", IF(V170&gt;=65, "B", IF(V170&gt;=45, "C", IF(V170&gt;=30, "D", "F"))))</f>
        <v>A</v>
      </c>
      <c r="X170" s="20">
        <f>_xlfn.RANK.EQ(U170, $U$2:$U$436, 0)</f>
        <v>169</v>
      </c>
    </row>
    <row r="171" spans="1:24" x14ac:dyDescent="0.25">
      <c r="A171" s="4">
        <v>43783</v>
      </c>
      <c r="B171" s="7">
        <v>34780.202355289832</v>
      </c>
      <c r="C171" t="s">
        <v>269</v>
      </c>
      <c r="D171" s="11">
        <v>0</v>
      </c>
      <c r="E171" s="4">
        <v>0</v>
      </c>
      <c r="F171" s="9">
        <v>72.349999999999994</v>
      </c>
      <c r="G171" s="10" t="s">
        <v>269</v>
      </c>
      <c r="H171" s="11">
        <v>0</v>
      </c>
      <c r="I171" s="12">
        <v>7.9779999999999998</v>
      </c>
      <c r="J171" s="13" t="s">
        <v>269</v>
      </c>
      <c r="K171" s="9">
        <v>88.24</v>
      </c>
      <c r="L171" s="9">
        <v>81.5</v>
      </c>
      <c r="M171" s="9">
        <v>60.02</v>
      </c>
      <c r="N171" s="15">
        <v>81.44</v>
      </c>
      <c r="O171" t="s">
        <v>20</v>
      </c>
      <c r="P171" s="11">
        <v>1</v>
      </c>
      <c r="Q171" s="10" t="s">
        <v>269</v>
      </c>
      <c r="R171" s="10" t="s">
        <v>269</v>
      </c>
      <c r="S171" s="11">
        <v>7</v>
      </c>
      <c r="T171" s="11">
        <v>1</v>
      </c>
      <c r="U171" s="18">
        <f>SUM(Table1[[#This Row],[English]:[Writing]])</f>
        <v>311.20000000000005</v>
      </c>
      <c r="V171" s="4">
        <f>AVERAGE(Table1[[#This Row],[English]:[Math]])</f>
        <v>76.586666666666673</v>
      </c>
      <c r="W171" s="4" t="str">
        <f>IF(V171&gt;=75, "A", IF(V171&gt;=65, "B", IF(V171&gt;=45, "C", IF(V171&gt;=30, "D", "F"))))</f>
        <v>A</v>
      </c>
      <c r="X171" s="20">
        <f>_xlfn.RANK.EQ(U171, $U$2:$U$436, 0)</f>
        <v>170</v>
      </c>
    </row>
    <row r="172" spans="1:24" x14ac:dyDescent="0.25">
      <c r="A172" s="4">
        <v>34469</v>
      </c>
      <c r="B172" s="7">
        <v>33433.082876103697</v>
      </c>
      <c r="C172" t="s">
        <v>91</v>
      </c>
      <c r="D172" s="11">
        <v>0</v>
      </c>
      <c r="E172" s="4">
        <v>1</v>
      </c>
      <c r="F172" s="9">
        <v>73.28</v>
      </c>
      <c r="G172" s="9">
        <v>186.9</v>
      </c>
      <c r="H172" s="10" t="s">
        <v>269</v>
      </c>
      <c r="I172" s="12">
        <v>5.3410000000000002</v>
      </c>
      <c r="J172" s="13">
        <v>5.3775313891482402E-3</v>
      </c>
      <c r="K172" s="9">
        <v>87.01</v>
      </c>
      <c r="L172" s="9">
        <v>83.46</v>
      </c>
      <c r="M172" s="9">
        <v>61.09</v>
      </c>
      <c r="N172" s="15">
        <v>79.599999999999994</v>
      </c>
      <c r="O172" t="s">
        <v>23</v>
      </c>
      <c r="P172" s="11">
        <v>0</v>
      </c>
      <c r="Q172" s="11">
        <v>3</v>
      </c>
      <c r="R172" s="11">
        <v>32</v>
      </c>
      <c r="S172" s="11">
        <v>5</v>
      </c>
      <c r="T172" s="11">
        <v>14</v>
      </c>
      <c r="U172" s="18">
        <f>SUM(Table1[[#This Row],[English]:[Writing]])</f>
        <v>311.15999999999997</v>
      </c>
      <c r="V172" s="4">
        <f>AVERAGE(Table1[[#This Row],[English]:[Math]])</f>
        <v>77.186666666666667</v>
      </c>
      <c r="W172" s="4" t="str">
        <f>IF(V172&gt;=75, "A", IF(V172&gt;=65, "B", IF(V172&gt;=45, "C", IF(V172&gt;=30, "D", "F"))))</f>
        <v>A</v>
      </c>
      <c r="X172" s="20">
        <f>_xlfn.RANK.EQ(U172, $U$2:$U$436, 0)</f>
        <v>171</v>
      </c>
    </row>
    <row r="173" spans="1:24" x14ac:dyDescent="0.25">
      <c r="A173" s="4">
        <v>32712</v>
      </c>
      <c r="B173" s="7">
        <v>33819.857280725861</v>
      </c>
      <c r="C173" t="s">
        <v>168</v>
      </c>
      <c r="D173" s="11">
        <v>0</v>
      </c>
      <c r="E173" s="4">
        <v>0</v>
      </c>
      <c r="F173" s="9">
        <v>67.81</v>
      </c>
      <c r="G173" s="9">
        <v>318.87</v>
      </c>
      <c r="H173" s="11">
        <v>2</v>
      </c>
      <c r="I173" s="12">
        <v>5.99</v>
      </c>
      <c r="J173" s="13">
        <v>3.8523066964756001E-3</v>
      </c>
      <c r="K173" s="9">
        <v>90.29</v>
      </c>
      <c r="L173" s="9">
        <v>78.63</v>
      </c>
      <c r="M173" s="9">
        <v>65.349999999999994</v>
      </c>
      <c r="N173" s="15">
        <v>76.83</v>
      </c>
      <c r="O173" t="s">
        <v>20</v>
      </c>
      <c r="P173" s="11">
        <v>0</v>
      </c>
      <c r="Q173" s="11">
        <v>3</v>
      </c>
      <c r="R173" s="11">
        <v>27</v>
      </c>
      <c r="S173" s="11">
        <v>3</v>
      </c>
      <c r="T173" s="11">
        <v>9</v>
      </c>
      <c r="U173" s="18">
        <f>SUM(Table1[[#This Row],[English]:[Writing]])</f>
        <v>311.10000000000002</v>
      </c>
      <c r="V173" s="4">
        <f>AVERAGE(Table1[[#This Row],[English]:[Math]])</f>
        <v>78.09</v>
      </c>
      <c r="W173" s="4" t="str">
        <f>IF(V173&gt;=75, "A", IF(V173&gt;=65, "B", IF(V173&gt;=45, "C", IF(V173&gt;=30, "D", "F"))))</f>
        <v>A</v>
      </c>
      <c r="X173" s="20">
        <f>_xlfn.RANK.EQ(U173, $U$2:$U$436, 0)</f>
        <v>172</v>
      </c>
    </row>
    <row r="174" spans="1:24" x14ac:dyDescent="0.25">
      <c r="A174" s="4">
        <v>28668</v>
      </c>
      <c r="B174" s="7">
        <v>34233.425913204905</v>
      </c>
      <c r="C174" t="s">
        <v>157</v>
      </c>
      <c r="D174" s="11">
        <v>0</v>
      </c>
      <c r="E174" s="4">
        <v>1</v>
      </c>
      <c r="F174" s="9">
        <v>65.13</v>
      </c>
      <c r="G174" s="9">
        <v>158.49</v>
      </c>
      <c r="H174" s="11">
        <v>0</v>
      </c>
      <c r="I174" s="10" t="s">
        <v>269</v>
      </c>
      <c r="J174" s="13">
        <v>4.6264532723623002E-3</v>
      </c>
      <c r="K174" s="9">
        <v>77.069999999999993</v>
      </c>
      <c r="L174" s="9">
        <v>86.95</v>
      </c>
      <c r="M174" s="9">
        <v>68.02</v>
      </c>
      <c r="N174" s="15">
        <v>79.05</v>
      </c>
      <c r="O174" t="s">
        <v>20</v>
      </c>
      <c r="P174" s="10" t="s">
        <v>269</v>
      </c>
      <c r="Q174" s="10" t="s">
        <v>269</v>
      </c>
      <c r="R174" s="10" t="s">
        <v>269</v>
      </c>
      <c r="S174" s="11">
        <v>5</v>
      </c>
      <c r="T174" s="11">
        <v>12</v>
      </c>
      <c r="U174" s="18">
        <f>SUM(Table1[[#This Row],[English]:[Writing]])</f>
        <v>311.08999999999997</v>
      </c>
      <c r="V174" s="4">
        <f>AVERAGE(Table1[[#This Row],[English]:[Math]])</f>
        <v>77.34666666666665</v>
      </c>
      <c r="W174" s="4" t="str">
        <f>IF(V174&gt;=75, "A", IF(V174&gt;=65, "B", IF(V174&gt;=45, "C", IF(V174&gt;=30, "D", "F"))))</f>
        <v>A</v>
      </c>
      <c r="X174" s="20">
        <f>_xlfn.RANK.EQ(U174, $U$2:$U$436, 0)</f>
        <v>173</v>
      </c>
    </row>
    <row r="175" spans="1:24" x14ac:dyDescent="0.25">
      <c r="A175" s="4">
        <v>48816</v>
      </c>
      <c r="B175" s="7">
        <v>33622.673966557253</v>
      </c>
      <c r="C175" t="s">
        <v>171</v>
      </c>
      <c r="D175" s="11">
        <v>1</v>
      </c>
      <c r="E175" s="4">
        <v>0</v>
      </c>
      <c r="F175" s="9">
        <v>67.260000000000005</v>
      </c>
      <c r="G175" s="9">
        <v>182.98</v>
      </c>
      <c r="H175" s="11">
        <v>2</v>
      </c>
      <c r="I175" s="10" t="s">
        <v>269</v>
      </c>
      <c r="J175" s="13">
        <v>6.9147717971183402E-3</v>
      </c>
      <c r="K175" s="9">
        <v>86.89</v>
      </c>
      <c r="L175" s="9">
        <v>74.5</v>
      </c>
      <c r="M175" s="9">
        <v>66.02</v>
      </c>
      <c r="N175" s="15">
        <v>83.58</v>
      </c>
      <c r="O175" t="s">
        <v>20</v>
      </c>
      <c r="P175" s="11">
        <v>1</v>
      </c>
      <c r="Q175" s="10" t="s">
        <v>269</v>
      </c>
      <c r="R175" s="10" t="s">
        <v>269</v>
      </c>
      <c r="S175" s="11">
        <v>7</v>
      </c>
      <c r="T175" s="11">
        <v>5</v>
      </c>
      <c r="U175" s="18">
        <f>SUM(Table1[[#This Row],[English]:[Writing]])</f>
        <v>310.98999999999995</v>
      </c>
      <c r="V175" s="4">
        <f>AVERAGE(Table1[[#This Row],[English]:[Math]])</f>
        <v>75.803333333333327</v>
      </c>
      <c r="W175" s="4" t="str">
        <f>IF(V175&gt;=75, "A", IF(V175&gt;=65, "B", IF(V175&gt;=45, "C", IF(V175&gt;=30, "D", "F"))))</f>
        <v>A</v>
      </c>
      <c r="X175" s="20">
        <f>_xlfn.RANK.EQ(U175, $U$2:$U$436, 0)</f>
        <v>174</v>
      </c>
    </row>
    <row r="176" spans="1:24" x14ac:dyDescent="0.25">
      <c r="A176" s="4">
        <v>20758</v>
      </c>
      <c r="B176" s="7">
        <v>34329.797170406448</v>
      </c>
      <c r="C176" t="s">
        <v>182</v>
      </c>
      <c r="D176" s="11">
        <v>0</v>
      </c>
      <c r="E176" s="4">
        <v>1</v>
      </c>
      <c r="F176" s="9">
        <v>64.12</v>
      </c>
      <c r="G176" s="9">
        <v>173.01</v>
      </c>
      <c r="H176" s="11">
        <v>0</v>
      </c>
      <c r="I176" s="12">
        <v>5.0049999999999999</v>
      </c>
      <c r="J176" s="13">
        <v>4.6567114341847004E-3</v>
      </c>
      <c r="K176" s="9">
        <v>79.11</v>
      </c>
      <c r="L176" s="9">
        <v>83.4</v>
      </c>
      <c r="M176" s="9">
        <v>64.08</v>
      </c>
      <c r="N176" s="15">
        <v>84.12</v>
      </c>
      <c r="O176" t="s">
        <v>20</v>
      </c>
      <c r="P176" s="11">
        <v>0</v>
      </c>
      <c r="Q176" s="11">
        <v>3</v>
      </c>
      <c r="R176" s="11">
        <v>23</v>
      </c>
      <c r="S176" s="11">
        <v>5</v>
      </c>
      <c r="T176" s="11">
        <v>10</v>
      </c>
      <c r="U176" s="18">
        <f>SUM(Table1[[#This Row],[English]:[Writing]])</f>
        <v>310.70999999999998</v>
      </c>
      <c r="V176" s="4">
        <f>AVERAGE(Table1[[#This Row],[English]:[Math]])</f>
        <v>75.529999999999987</v>
      </c>
      <c r="W176" s="4" t="str">
        <f>IF(V176&gt;=75, "A", IF(V176&gt;=65, "B", IF(V176&gt;=45, "C", IF(V176&gt;=30, "D", "F"))))</f>
        <v>A</v>
      </c>
      <c r="X176" s="20">
        <f>_xlfn.RANK.EQ(U176, $U$2:$U$436, 0)</f>
        <v>175</v>
      </c>
    </row>
    <row r="177" spans="1:24" x14ac:dyDescent="0.25">
      <c r="A177" s="4">
        <v>23889</v>
      </c>
      <c r="B177" s="7">
        <v>35021.902929339783</v>
      </c>
      <c r="C177" t="s">
        <v>41</v>
      </c>
      <c r="D177" s="11">
        <v>0</v>
      </c>
      <c r="E177" s="4">
        <v>1</v>
      </c>
      <c r="F177" s="9">
        <v>70.290000000000006</v>
      </c>
      <c r="G177" s="9">
        <v>175.49</v>
      </c>
      <c r="H177" s="11">
        <v>0</v>
      </c>
      <c r="I177" s="12">
        <v>4.593</v>
      </c>
      <c r="J177" s="13">
        <v>3.7225343747452999E-3</v>
      </c>
      <c r="K177" s="9">
        <v>81.739999999999995</v>
      </c>
      <c r="L177" s="9">
        <v>86.41</v>
      </c>
      <c r="M177" s="9">
        <v>66.209999999999994</v>
      </c>
      <c r="N177" s="15">
        <v>76.239999999999995</v>
      </c>
      <c r="O177" t="s">
        <v>20</v>
      </c>
      <c r="P177" s="11">
        <v>1</v>
      </c>
      <c r="Q177" s="10" t="s">
        <v>269</v>
      </c>
      <c r="R177" s="10" t="s">
        <v>269</v>
      </c>
      <c r="S177" s="11">
        <v>9</v>
      </c>
      <c r="T177" s="11">
        <v>8</v>
      </c>
      <c r="U177" s="18">
        <f>SUM(Table1[[#This Row],[English]:[Writing]])</f>
        <v>310.59999999999997</v>
      </c>
      <c r="V177" s="4">
        <f>AVERAGE(Table1[[#This Row],[English]:[Math]])</f>
        <v>78.11999999999999</v>
      </c>
      <c r="W177" s="4" t="str">
        <f>IF(V177&gt;=75, "A", IF(V177&gt;=65, "B", IF(V177&gt;=45, "C", IF(V177&gt;=30, "D", "F"))))</f>
        <v>A</v>
      </c>
      <c r="X177" s="20">
        <f>_xlfn.RANK.EQ(U177, $U$2:$U$436, 0)</f>
        <v>176</v>
      </c>
    </row>
    <row r="178" spans="1:24" x14ac:dyDescent="0.25">
      <c r="A178" s="4">
        <v>20183</v>
      </c>
      <c r="B178" s="7">
        <v>33241.762771621812</v>
      </c>
      <c r="C178" t="s">
        <v>37</v>
      </c>
      <c r="D178" s="11">
        <v>0</v>
      </c>
      <c r="E178" s="4">
        <v>0</v>
      </c>
      <c r="F178" s="9">
        <v>66.92</v>
      </c>
      <c r="G178" s="9">
        <v>192.61</v>
      </c>
      <c r="H178" s="11">
        <v>0</v>
      </c>
      <c r="I178" s="12">
        <v>7.407</v>
      </c>
      <c r="J178" s="13">
        <v>5.4071418611607797E-3</v>
      </c>
      <c r="K178" s="9">
        <v>83.3</v>
      </c>
      <c r="L178" s="9">
        <v>82.98</v>
      </c>
      <c r="M178" s="9">
        <v>68.819999999999993</v>
      </c>
      <c r="N178" s="15">
        <v>75.489999999999995</v>
      </c>
      <c r="O178" t="s">
        <v>20</v>
      </c>
      <c r="P178" s="11">
        <v>0</v>
      </c>
      <c r="Q178" s="11">
        <v>3</v>
      </c>
      <c r="R178" s="11">
        <v>34</v>
      </c>
      <c r="S178" s="11">
        <v>6</v>
      </c>
      <c r="T178" s="11">
        <v>5</v>
      </c>
      <c r="U178" s="18">
        <f>SUM(Table1[[#This Row],[English]:[Writing]])</f>
        <v>310.58999999999997</v>
      </c>
      <c r="V178" s="4">
        <f>AVERAGE(Table1[[#This Row],[English]:[Math]])</f>
        <v>78.36666666666666</v>
      </c>
      <c r="W178" s="4" t="str">
        <f>IF(V178&gt;=75, "A", IF(V178&gt;=65, "B", IF(V178&gt;=45, "C", IF(V178&gt;=30, "D", "F"))))</f>
        <v>A</v>
      </c>
      <c r="X178" s="20">
        <f>_xlfn.RANK.EQ(U178, $U$2:$U$436, 0)</f>
        <v>177</v>
      </c>
    </row>
    <row r="179" spans="1:24" x14ac:dyDescent="0.25">
      <c r="A179" s="4">
        <v>37553</v>
      </c>
      <c r="B179" s="7">
        <v>33761.153084530037</v>
      </c>
      <c r="C179" t="s">
        <v>269</v>
      </c>
      <c r="D179" s="11">
        <v>0</v>
      </c>
      <c r="E179" s="4">
        <v>0</v>
      </c>
      <c r="F179" s="9">
        <v>68.22</v>
      </c>
      <c r="G179" s="9">
        <v>167.04</v>
      </c>
      <c r="H179" s="11">
        <v>0</v>
      </c>
      <c r="I179" s="12">
        <v>8.2210000000000001</v>
      </c>
      <c r="J179" s="13">
        <v>6.8330548440719997E-3</v>
      </c>
      <c r="K179" s="9">
        <v>82.86</v>
      </c>
      <c r="L179" s="9">
        <v>80.98</v>
      </c>
      <c r="M179" s="9">
        <v>67.23</v>
      </c>
      <c r="N179" s="15">
        <v>79.489999999999995</v>
      </c>
      <c r="O179" t="s">
        <v>20</v>
      </c>
      <c r="P179" s="11">
        <v>0</v>
      </c>
      <c r="Q179" s="11">
        <v>3</v>
      </c>
      <c r="R179" s="11">
        <v>18</v>
      </c>
      <c r="S179" s="11">
        <v>3</v>
      </c>
      <c r="T179" s="11">
        <v>5</v>
      </c>
      <c r="U179" s="18">
        <f>SUM(Table1[[#This Row],[English]:[Writing]])</f>
        <v>310.56</v>
      </c>
      <c r="V179" s="4">
        <f>AVERAGE(Table1[[#This Row],[English]:[Math]])</f>
        <v>77.023333333333326</v>
      </c>
      <c r="W179" s="4" t="str">
        <f>IF(V179&gt;=75, "A", IF(V179&gt;=65, "B", IF(V179&gt;=45, "C", IF(V179&gt;=30, "D", "F"))))</f>
        <v>A</v>
      </c>
      <c r="X179" s="20">
        <f>_xlfn.RANK.EQ(U179, $U$2:$U$436, 0)</f>
        <v>178</v>
      </c>
    </row>
    <row r="180" spans="1:24" x14ac:dyDescent="0.25">
      <c r="A180" s="4">
        <v>23937</v>
      </c>
      <c r="B180" s="7">
        <v>34655.995789996341</v>
      </c>
      <c r="C180" t="s">
        <v>71</v>
      </c>
      <c r="D180" s="11">
        <v>1</v>
      </c>
      <c r="E180" s="4">
        <v>0</v>
      </c>
      <c r="F180" s="9">
        <v>62.59</v>
      </c>
      <c r="G180" s="9">
        <v>139.85</v>
      </c>
      <c r="H180" s="11">
        <v>2</v>
      </c>
      <c r="I180" s="12">
        <v>8.8650000000000002</v>
      </c>
      <c r="J180" s="13">
        <v>7.1756055319256102E-3</v>
      </c>
      <c r="K180" s="9">
        <v>83.79</v>
      </c>
      <c r="L180" s="9">
        <v>87.48</v>
      </c>
      <c r="M180" s="9">
        <v>57.57</v>
      </c>
      <c r="N180" s="15">
        <v>81.66</v>
      </c>
      <c r="O180" t="s">
        <v>20</v>
      </c>
      <c r="P180" s="10" t="s">
        <v>269</v>
      </c>
      <c r="Q180" s="10" t="s">
        <v>269</v>
      </c>
      <c r="R180" s="10" t="s">
        <v>269</v>
      </c>
      <c r="S180" s="11">
        <v>4</v>
      </c>
      <c r="T180" s="11">
        <v>8</v>
      </c>
      <c r="U180" s="18">
        <f>SUM(Table1[[#This Row],[English]:[Writing]])</f>
        <v>310.5</v>
      </c>
      <c r="V180" s="4">
        <f>AVERAGE(Table1[[#This Row],[English]:[Math]])</f>
        <v>76.28</v>
      </c>
      <c r="W180" s="4" t="str">
        <f>IF(V180&gt;=75, "A", IF(V180&gt;=65, "B", IF(V180&gt;=45, "C", IF(V180&gt;=30, "D", "F"))))</f>
        <v>A</v>
      </c>
      <c r="X180" s="20">
        <f>_xlfn.RANK.EQ(U180, $U$2:$U$436, 0)</f>
        <v>179</v>
      </c>
    </row>
    <row r="181" spans="1:24" x14ac:dyDescent="0.25">
      <c r="A181" s="4">
        <v>20243</v>
      </c>
      <c r="B181" s="7">
        <v>33971.025852007799</v>
      </c>
      <c r="C181" t="s">
        <v>201</v>
      </c>
      <c r="D181" s="11">
        <v>1</v>
      </c>
      <c r="E181" s="4">
        <v>0</v>
      </c>
      <c r="F181" s="9">
        <v>65.989999999999995</v>
      </c>
      <c r="G181" s="9">
        <v>128.4</v>
      </c>
      <c r="H181" s="11">
        <v>1</v>
      </c>
      <c r="I181" s="12">
        <v>8.0969999999999995</v>
      </c>
      <c r="J181" s="13">
        <v>8.6984292572896103E-3</v>
      </c>
      <c r="K181" s="9">
        <v>81.96</v>
      </c>
      <c r="L181" s="9">
        <v>82.52</v>
      </c>
      <c r="M181" s="9">
        <v>64.05</v>
      </c>
      <c r="N181" s="15">
        <v>81.58</v>
      </c>
      <c r="O181" t="s">
        <v>20</v>
      </c>
      <c r="P181" s="11">
        <v>0</v>
      </c>
      <c r="Q181" s="11">
        <v>3</v>
      </c>
      <c r="R181" s="11">
        <v>21</v>
      </c>
      <c r="S181" s="11">
        <v>3</v>
      </c>
      <c r="T181" s="11">
        <v>7</v>
      </c>
      <c r="U181" s="18">
        <f>SUM(Table1[[#This Row],[English]:[Writing]])</f>
        <v>310.10999999999996</v>
      </c>
      <c r="V181" s="4">
        <f>AVERAGE(Table1[[#This Row],[English]:[Math]])</f>
        <v>76.176666666666662</v>
      </c>
      <c r="W181" s="4" t="str">
        <f>IF(V181&gt;=75, "A", IF(V181&gt;=65, "B", IF(V181&gt;=45, "C", IF(V181&gt;=30, "D", "F"))))</f>
        <v>A</v>
      </c>
      <c r="X181" s="20">
        <f>_xlfn.RANK.EQ(U181, $U$2:$U$436, 0)</f>
        <v>180</v>
      </c>
    </row>
    <row r="182" spans="1:24" x14ac:dyDescent="0.25">
      <c r="A182" s="4">
        <v>36109</v>
      </c>
      <c r="B182" s="7">
        <v>34142.423826252336</v>
      </c>
      <c r="C182" t="s">
        <v>269</v>
      </c>
      <c r="D182" s="11">
        <v>1</v>
      </c>
      <c r="E182" s="4">
        <v>1</v>
      </c>
      <c r="F182" s="9">
        <v>69.66</v>
      </c>
      <c r="G182" s="9">
        <v>168.23</v>
      </c>
      <c r="H182" s="11">
        <v>0</v>
      </c>
      <c r="I182" s="12">
        <v>5.1619999999999999</v>
      </c>
      <c r="J182" s="13" t="s">
        <v>269</v>
      </c>
      <c r="K182" s="9">
        <v>82.92</v>
      </c>
      <c r="L182" s="9">
        <v>81.069999999999993</v>
      </c>
      <c r="M182" s="9">
        <v>64.33</v>
      </c>
      <c r="N182" s="15">
        <v>81.489999999999995</v>
      </c>
      <c r="O182" t="s">
        <v>23</v>
      </c>
      <c r="P182" s="11">
        <v>1</v>
      </c>
      <c r="Q182" s="10" t="s">
        <v>269</v>
      </c>
      <c r="R182" s="10" t="s">
        <v>269</v>
      </c>
      <c r="S182" s="11">
        <v>5</v>
      </c>
      <c r="T182" s="11">
        <v>4</v>
      </c>
      <c r="U182" s="18">
        <f>SUM(Table1[[#This Row],[English]:[Writing]])</f>
        <v>309.81</v>
      </c>
      <c r="V182" s="4">
        <f>AVERAGE(Table1[[#This Row],[English]:[Math]])</f>
        <v>76.106666666666669</v>
      </c>
      <c r="W182" s="4" t="str">
        <f>IF(V182&gt;=75, "A", IF(V182&gt;=65, "B", IF(V182&gt;=45, "C", IF(V182&gt;=30, "D", "F"))))</f>
        <v>A</v>
      </c>
      <c r="X182" s="20">
        <f>_xlfn.RANK.EQ(U182, $U$2:$U$436, 0)</f>
        <v>181</v>
      </c>
    </row>
    <row r="183" spans="1:24" x14ac:dyDescent="0.25">
      <c r="A183" s="4">
        <v>46109</v>
      </c>
      <c r="B183" s="7">
        <v>34386.757195172373</v>
      </c>
      <c r="C183" t="s">
        <v>94</v>
      </c>
      <c r="D183" s="11">
        <v>0</v>
      </c>
      <c r="E183" s="4">
        <v>0</v>
      </c>
      <c r="F183" s="9">
        <v>61.16</v>
      </c>
      <c r="G183" s="9">
        <v>132.78</v>
      </c>
      <c r="H183" s="11">
        <v>0</v>
      </c>
      <c r="I183" s="10" t="s">
        <v>269</v>
      </c>
      <c r="J183" s="13">
        <v>5.3307211192319204E-3</v>
      </c>
      <c r="K183" s="9">
        <v>90.8</v>
      </c>
      <c r="L183" s="9">
        <v>77.92</v>
      </c>
      <c r="M183" s="9">
        <v>65.459999999999994</v>
      </c>
      <c r="N183" s="15">
        <v>75.459999999999994</v>
      </c>
      <c r="O183" t="s">
        <v>20</v>
      </c>
      <c r="P183" s="11">
        <v>1</v>
      </c>
      <c r="Q183" s="10" t="s">
        <v>269</v>
      </c>
      <c r="R183" s="10" t="s">
        <v>269</v>
      </c>
      <c r="S183" s="11">
        <v>12</v>
      </c>
      <c r="T183" s="11">
        <v>3</v>
      </c>
      <c r="U183" s="18">
        <f>SUM(Table1[[#This Row],[English]:[Writing]])</f>
        <v>309.64</v>
      </c>
      <c r="V183" s="4">
        <f>AVERAGE(Table1[[#This Row],[English]:[Math]])</f>
        <v>78.06</v>
      </c>
      <c r="W183" s="4" t="str">
        <f>IF(V183&gt;=75, "A", IF(V183&gt;=65, "B", IF(V183&gt;=45, "C", IF(V183&gt;=30, "D", "F"))))</f>
        <v>A</v>
      </c>
      <c r="X183" s="20">
        <f>_xlfn.RANK.EQ(U183, $U$2:$U$436, 0)</f>
        <v>182</v>
      </c>
    </row>
    <row r="184" spans="1:24" x14ac:dyDescent="0.25">
      <c r="A184" s="4">
        <v>45104</v>
      </c>
      <c r="B184" s="7">
        <v>34398.582177049255</v>
      </c>
      <c r="C184" t="s">
        <v>269</v>
      </c>
      <c r="D184" s="11">
        <v>0</v>
      </c>
      <c r="E184" s="4">
        <v>0</v>
      </c>
      <c r="F184" s="9">
        <v>65.290000000000006</v>
      </c>
      <c r="G184" s="9">
        <v>167.51</v>
      </c>
      <c r="H184" s="11">
        <v>0</v>
      </c>
      <c r="I184" s="12">
        <v>7.617</v>
      </c>
      <c r="J184" s="13">
        <v>5.3703908564190599E-3</v>
      </c>
      <c r="K184" s="9">
        <v>80.64</v>
      </c>
      <c r="L184" s="9">
        <v>82.78</v>
      </c>
      <c r="M184" s="9">
        <v>60.13</v>
      </c>
      <c r="N184" s="15">
        <v>86.08</v>
      </c>
      <c r="O184" t="s">
        <v>23</v>
      </c>
      <c r="P184" s="11">
        <v>1</v>
      </c>
      <c r="Q184" s="10" t="s">
        <v>269</v>
      </c>
      <c r="R184" s="10" t="s">
        <v>269</v>
      </c>
      <c r="S184" s="11">
        <v>6</v>
      </c>
      <c r="T184" s="11">
        <v>1</v>
      </c>
      <c r="U184" s="18">
        <f>SUM(Table1[[#This Row],[English]:[Writing]])</f>
        <v>309.63</v>
      </c>
      <c r="V184" s="4">
        <f>AVERAGE(Table1[[#This Row],[English]:[Math]])</f>
        <v>74.516666666666666</v>
      </c>
      <c r="W184" s="4" t="str">
        <f>IF(V184&gt;=75, "A", IF(V184&gt;=65, "B", IF(V184&gt;=45, "C", IF(V184&gt;=30, "D", "F"))))</f>
        <v>B</v>
      </c>
      <c r="X184" s="20">
        <f>_xlfn.RANK.EQ(U184, $U$2:$U$436, 0)</f>
        <v>183</v>
      </c>
    </row>
    <row r="185" spans="1:24" x14ac:dyDescent="0.25">
      <c r="A185" s="4">
        <v>21492</v>
      </c>
      <c r="B185" s="7">
        <v>34685.742503074449</v>
      </c>
      <c r="C185" t="s">
        <v>69</v>
      </c>
      <c r="D185" s="11">
        <v>1</v>
      </c>
      <c r="E185" s="4">
        <v>1</v>
      </c>
      <c r="F185" s="9">
        <v>63.88</v>
      </c>
      <c r="G185" s="9">
        <v>161.63</v>
      </c>
      <c r="H185" s="11">
        <v>0</v>
      </c>
      <c r="I185" s="12">
        <v>4.6440000000000001</v>
      </c>
      <c r="J185" s="13">
        <v>4.6734437400793704E-3</v>
      </c>
      <c r="K185" s="9">
        <v>81.83</v>
      </c>
      <c r="L185" s="9">
        <v>74.06</v>
      </c>
      <c r="M185" s="9">
        <v>71.23</v>
      </c>
      <c r="N185" s="15">
        <v>82.36</v>
      </c>
      <c r="O185" t="s">
        <v>20</v>
      </c>
      <c r="P185" s="11">
        <v>1</v>
      </c>
      <c r="Q185" s="10" t="s">
        <v>269</v>
      </c>
      <c r="R185" s="10" t="s">
        <v>269</v>
      </c>
      <c r="S185" s="11">
        <v>5</v>
      </c>
      <c r="T185" s="11">
        <v>4</v>
      </c>
      <c r="U185" s="18">
        <f>SUM(Table1[[#This Row],[English]:[Writing]])</f>
        <v>309.48</v>
      </c>
      <c r="V185" s="4">
        <f>AVERAGE(Table1[[#This Row],[English]:[Math]])</f>
        <v>75.706666666666663</v>
      </c>
      <c r="W185" s="4" t="str">
        <f>IF(V185&gt;=75, "A", IF(V185&gt;=65, "B", IF(V185&gt;=45, "C", IF(V185&gt;=30, "D", "F"))))</f>
        <v>A</v>
      </c>
      <c r="X185" s="20">
        <f>_xlfn.RANK.EQ(U185, $U$2:$U$436, 0)</f>
        <v>184</v>
      </c>
    </row>
    <row r="186" spans="1:24" x14ac:dyDescent="0.25">
      <c r="A186" s="4">
        <v>45901</v>
      </c>
      <c r="B186" s="7">
        <v>34389.06403091528</v>
      </c>
      <c r="C186" t="s">
        <v>93</v>
      </c>
      <c r="D186" s="11">
        <v>0</v>
      </c>
      <c r="E186" s="4">
        <v>1</v>
      </c>
      <c r="F186" s="9">
        <v>76.760000000000005</v>
      </c>
      <c r="G186" s="10" t="s">
        <v>269</v>
      </c>
      <c r="H186" s="11">
        <v>0</v>
      </c>
      <c r="I186" s="12">
        <v>4.7409999999999997</v>
      </c>
      <c r="J186" s="13">
        <v>5.1220026807793301E-3</v>
      </c>
      <c r="K186" s="9">
        <v>78.37</v>
      </c>
      <c r="L186" s="9">
        <v>83.32</v>
      </c>
      <c r="M186" s="9">
        <v>65.790000000000006</v>
      </c>
      <c r="N186" s="15">
        <v>81.93</v>
      </c>
      <c r="O186" t="s">
        <v>20</v>
      </c>
      <c r="P186" s="11">
        <v>1</v>
      </c>
      <c r="Q186" s="10" t="s">
        <v>269</v>
      </c>
      <c r="R186" s="10" t="s">
        <v>269</v>
      </c>
      <c r="S186" s="11">
        <v>10</v>
      </c>
      <c r="T186" s="11">
        <v>4</v>
      </c>
      <c r="U186" s="18">
        <f>SUM(Table1[[#This Row],[English]:[Writing]])</f>
        <v>309.41000000000003</v>
      </c>
      <c r="V186" s="4">
        <f>AVERAGE(Table1[[#This Row],[English]:[Math]])</f>
        <v>75.826666666666668</v>
      </c>
      <c r="W186" s="4" t="str">
        <f>IF(V186&gt;=75, "A", IF(V186&gt;=65, "B", IF(V186&gt;=45, "C", IF(V186&gt;=30, "D", "F"))))</f>
        <v>A</v>
      </c>
      <c r="X186" s="20">
        <f>_xlfn.RANK.EQ(U186, $U$2:$U$436, 0)</f>
        <v>185</v>
      </c>
    </row>
    <row r="187" spans="1:24" x14ac:dyDescent="0.25">
      <c r="A187" s="4">
        <v>39796</v>
      </c>
      <c r="B187" s="7">
        <v>34097.608239458648</v>
      </c>
      <c r="C187" t="s">
        <v>269</v>
      </c>
      <c r="D187" s="11">
        <v>1</v>
      </c>
      <c r="E187" s="4">
        <v>0</v>
      </c>
      <c r="F187" s="9">
        <v>72.349999999999994</v>
      </c>
      <c r="G187" s="9">
        <v>230.27</v>
      </c>
      <c r="H187" s="11">
        <v>2</v>
      </c>
      <c r="I187" s="12">
        <v>7.3120000000000003</v>
      </c>
      <c r="J187" s="13">
        <v>6.3136688447437399E-3</v>
      </c>
      <c r="K187" s="9">
        <v>88.97</v>
      </c>
      <c r="L187" s="9">
        <v>86.53</v>
      </c>
      <c r="M187" s="9">
        <v>52.48</v>
      </c>
      <c r="N187" s="15">
        <v>81.209999999999994</v>
      </c>
      <c r="O187" t="s">
        <v>23</v>
      </c>
      <c r="P187" s="11">
        <v>0</v>
      </c>
      <c r="Q187" s="11">
        <v>3</v>
      </c>
      <c r="R187" s="11">
        <v>38</v>
      </c>
      <c r="S187" s="11">
        <v>4</v>
      </c>
      <c r="T187" s="11">
        <v>2</v>
      </c>
      <c r="U187" s="18">
        <f>SUM(Table1[[#This Row],[English]:[Writing]])</f>
        <v>309.19</v>
      </c>
      <c r="V187" s="4">
        <f>AVERAGE(Table1[[#This Row],[English]:[Math]])</f>
        <v>75.993333333333325</v>
      </c>
      <c r="W187" s="4" t="str">
        <f>IF(V187&gt;=75, "A", IF(V187&gt;=65, "B", IF(V187&gt;=45, "C", IF(V187&gt;=30, "D", "F"))))</f>
        <v>A</v>
      </c>
      <c r="X187" s="20">
        <f>_xlfn.RANK.EQ(U187, $U$2:$U$436, 0)</f>
        <v>186</v>
      </c>
    </row>
    <row r="188" spans="1:24" x14ac:dyDescent="0.25">
      <c r="A188" s="4">
        <v>26776</v>
      </c>
      <c r="B188" s="7">
        <v>34256.295070268199</v>
      </c>
      <c r="C188" t="s">
        <v>187</v>
      </c>
      <c r="D188" s="11">
        <v>1</v>
      </c>
      <c r="E188" s="4">
        <v>0</v>
      </c>
      <c r="F188" s="9">
        <v>70.5</v>
      </c>
      <c r="G188" s="9">
        <v>178.58</v>
      </c>
      <c r="H188" s="11">
        <v>1</v>
      </c>
      <c r="I188" s="12">
        <v>7.7439999999999998</v>
      </c>
      <c r="J188" s="13" t="s">
        <v>269</v>
      </c>
      <c r="K188" s="9">
        <v>79.69</v>
      </c>
      <c r="L188" s="9">
        <v>84.04</v>
      </c>
      <c r="M188" s="9">
        <v>64.38</v>
      </c>
      <c r="N188" s="15">
        <v>80.86</v>
      </c>
      <c r="O188" t="s">
        <v>20</v>
      </c>
      <c r="P188" s="11">
        <v>0</v>
      </c>
      <c r="Q188" s="11">
        <v>1</v>
      </c>
      <c r="R188" s="11">
        <v>12</v>
      </c>
      <c r="S188" s="11">
        <v>5</v>
      </c>
      <c r="T188" s="11">
        <v>10</v>
      </c>
      <c r="U188" s="18">
        <f>SUM(Table1[[#This Row],[English]:[Writing]])</f>
        <v>308.97000000000003</v>
      </c>
      <c r="V188" s="4">
        <f>AVERAGE(Table1[[#This Row],[English]:[Math]])</f>
        <v>76.036666666666676</v>
      </c>
      <c r="W188" s="4" t="str">
        <f>IF(V188&gt;=75, "A", IF(V188&gt;=65, "B", IF(V188&gt;=45, "C", IF(V188&gt;=30, "D", "F"))))</f>
        <v>A</v>
      </c>
      <c r="X188" s="20">
        <f>_xlfn.RANK.EQ(U188, $U$2:$U$436, 0)</f>
        <v>187</v>
      </c>
    </row>
    <row r="189" spans="1:24" x14ac:dyDescent="0.25">
      <c r="A189" s="4">
        <v>22961</v>
      </c>
      <c r="B189" s="7">
        <v>34303.151939337142</v>
      </c>
      <c r="C189" t="s">
        <v>185</v>
      </c>
      <c r="D189" s="11">
        <v>0</v>
      </c>
      <c r="E189" s="4">
        <v>1</v>
      </c>
      <c r="F189" s="9">
        <v>69.73</v>
      </c>
      <c r="G189" s="9">
        <v>221.92</v>
      </c>
      <c r="H189" s="11">
        <v>0</v>
      </c>
      <c r="I189" s="12">
        <v>5.585</v>
      </c>
      <c r="J189" s="13">
        <v>4.6043865165685304E-3</v>
      </c>
      <c r="K189" s="9">
        <v>82.18</v>
      </c>
      <c r="L189" s="9">
        <v>81.02</v>
      </c>
      <c r="M189" s="9">
        <v>66.150000000000006</v>
      </c>
      <c r="N189" s="15">
        <v>79.47</v>
      </c>
      <c r="O189" t="s">
        <v>23</v>
      </c>
      <c r="P189" s="11">
        <v>0</v>
      </c>
      <c r="Q189" s="11">
        <v>3</v>
      </c>
      <c r="R189" s="11">
        <v>40</v>
      </c>
      <c r="S189" s="11">
        <v>11</v>
      </c>
      <c r="T189" s="11">
        <v>6</v>
      </c>
      <c r="U189" s="18">
        <f>SUM(Table1[[#This Row],[English]:[Writing]])</f>
        <v>308.82</v>
      </c>
      <c r="V189" s="4">
        <f>AVERAGE(Table1[[#This Row],[English]:[Math]])</f>
        <v>76.45</v>
      </c>
      <c r="W189" s="4" t="str">
        <f>IF(V189&gt;=75, "A", IF(V189&gt;=65, "B", IF(V189&gt;=45, "C", IF(V189&gt;=30, "D", "F"))))</f>
        <v>A</v>
      </c>
      <c r="X189" s="20">
        <f>_xlfn.RANK.EQ(U189, $U$2:$U$436, 0)</f>
        <v>188</v>
      </c>
    </row>
    <row r="190" spans="1:24" x14ac:dyDescent="0.25">
      <c r="A190" s="4">
        <v>23217</v>
      </c>
      <c r="B190" s="7">
        <v>35029.899433725986</v>
      </c>
      <c r="C190" t="s">
        <v>40</v>
      </c>
      <c r="D190" s="11">
        <v>0</v>
      </c>
      <c r="E190" s="4">
        <v>0</v>
      </c>
      <c r="F190" s="9">
        <v>71.41</v>
      </c>
      <c r="G190" s="9">
        <v>224.02</v>
      </c>
      <c r="H190" s="11">
        <v>0</v>
      </c>
      <c r="I190" s="12">
        <v>6.4749999999999996</v>
      </c>
      <c r="J190" s="13">
        <v>4.2110231108792098E-3</v>
      </c>
      <c r="K190" s="9">
        <v>75.2</v>
      </c>
      <c r="L190" s="9">
        <v>81.540000000000006</v>
      </c>
      <c r="M190" s="9">
        <v>66.66</v>
      </c>
      <c r="N190" s="15">
        <v>85.38</v>
      </c>
      <c r="O190" t="s">
        <v>20</v>
      </c>
      <c r="P190" s="11">
        <v>0</v>
      </c>
      <c r="Q190" s="11">
        <v>3</v>
      </c>
      <c r="R190" s="11">
        <v>31</v>
      </c>
      <c r="S190" s="11">
        <v>5</v>
      </c>
      <c r="T190" s="11">
        <v>5</v>
      </c>
      <c r="U190" s="18">
        <f>SUM(Table1[[#This Row],[English]:[Writing]])</f>
        <v>308.77999999999997</v>
      </c>
      <c r="V190" s="4">
        <f>AVERAGE(Table1[[#This Row],[English]:[Math]])</f>
        <v>74.466666666666669</v>
      </c>
      <c r="W190" s="4" t="str">
        <f>IF(V190&gt;=75, "A", IF(V190&gt;=65, "B", IF(V190&gt;=45, "C", IF(V190&gt;=30, "D", "F"))))</f>
        <v>B</v>
      </c>
      <c r="X190" s="20">
        <f>_xlfn.RANK.EQ(U190, $U$2:$U$436, 0)</f>
        <v>189</v>
      </c>
    </row>
    <row r="191" spans="1:24" x14ac:dyDescent="0.25">
      <c r="A191" s="4">
        <v>45762</v>
      </c>
      <c r="B191" s="7">
        <v>33658.670128460042</v>
      </c>
      <c r="C191" t="s">
        <v>234</v>
      </c>
      <c r="D191" s="11">
        <v>1</v>
      </c>
      <c r="E191" s="4">
        <v>0</v>
      </c>
      <c r="F191" s="9">
        <v>66.040000000000006</v>
      </c>
      <c r="G191" s="10" t="s">
        <v>269</v>
      </c>
      <c r="H191" s="11">
        <v>2</v>
      </c>
      <c r="I191" s="12">
        <v>8.6199999999999992</v>
      </c>
      <c r="J191" s="13">
        <v>8.5356289736653497E-3</v>
      </c>
      <c r="K191" s="9">
        <v>78.33</v>
      </c>
      <c r="L191" s="9">
        <v>85.84</v>
      </c>
      <c r="M191" s="9">
        <v>62.68</v>
      </c>
      <c r="N191" s="15">
        <v>81.88</v>
      </c>
      <c r="O191" t="s">
        <v>20</v>
      </c>
      <c r="P191" s="11">
        <v>0</v>
      </c>
      <c r="Q191" s="11">
        <v>3</v>
      </c>
      <c r="R191" s="11">
        <v>25</v>
      </c>
      <c r="S191" s="11">
        <v>4</v>
      </c>
      <c r="T191" s="11">
        <v>13</v>
      </c>
      <c r="U191" s="18">
        <f>SUM(Table1[[#This Row],[English]:[Writing]])</f>
        <v>308.73</v>
      </c>
      <c r="V191" s="4">
        <f>AVERAGE(Table1[[#This Row],[English]:[Math]])</f>
        <v>75.616666666666674</v>
      </c>
      <c r="W191" s="4" t="str">
        <f>IF(V191&gt;=75, "A", IF(V191&gt;=65, "B", IF(V191&gt;=45, "C", IF(V191&gt;=30, "D", "F"))))</f>
        <v>A</v>
      </c>
      <c r="X191" s="20">
        <f>_xlfn.RANK.EQ(U191, $U$2:$U$436, 0)</f>
        <v>190</v>
      </c>
    </row>
    <row r="192" spans="1:24" x14ac:dyDescent="0.25">
      <c r="A192" s="4">
        <v>29142</v>
      </c>
      <c r="B192" s="7">
        <v>34957.258623442387</v>
      </c>
      <c r="C192" t="s">
        <v>45</v>
      </c>
      <c r="D192" s="11">
        <v>1</v>
      </c>
      <c r="E192" s="4">
        <v>0</v>
      </c>
      <c r="F192" s="9">
        <v>68.67</v>
      </c>
      <c r="G192" s="10" t="s">
        <v>269</v>
      </c>
      <c r="H192" s="11">
        <v>0</v>
      </c>
      <c r="I192" s="12">
        <v>6.5720000000000001</v>
      </c>
      <c r="J192" s="13">
        <v>5.7855577995292199E-3</v>
      </c>
      <c r="K192" s="9">
        <v>89.48</v>
      </c>
      <c r="L192" s="9">
        <v>78</v>
      </c>
      <c r="M192" s="9">
        <v>59.24</v>
      </c>
      <c r="N192" s="15">
        <v>81.95</v>
      </c>
      <c r="O192" t="s">
        <v>23</v>
      </c>
      <c r="P192" s="11">
        <v>1</v>
      </c>
      <c r="Q192" s="10" t="s">
        <v>269</v>
      </c>
      <c r="R192" s="10" t="s">
        <v>269</v>
      </c>
      <c r="S192" s="11">
        <v>4</v>
      </c>
      <c r="T192" s="11">
        <v>0</v>
      </c>
      <c r="U192" s="18">
        <f>SUM(Table1[[#This Row],[English]:[Writing]])</f>
        <v>308.67</v>
      </c>
      <c r="V192" s="4">
        <f>AVERAGE(Table1[[#This Row],[English]:[Math]])</f>
        <v>75.573333333333338</v>
      </c>
      <c r="W192" s="4" t="str">
        <f>IF(V192&gt;=75, "A", IF(V192&gt;=65, "B", IF(V192&gt;=45, "C", IF(V192&gt;=30, "D", "F"))))</f>
        <v>A</v>
      </c>
      <c r="X192" s="20">
        <f>_xlfn.RANK.EQ(U192, $U$2:$U$436, 0)</f>
        <v>191</v>
      </c>
    </row>
    <row r="193" spans="1:24" x14ac:dyDescent="0.25">
      <c r="A193" s="4">
        <v>43596</v>
      </c>
      <c r="B193" s="7">
        <v>33321.639080506742</v>
      </c>
      <c r="C193" t="s">
        <v>245</v>
      </c>
      <c r="D193" s="11">
        <v>0</v>
      </c>
      <c r="E193" s="4">
        <v>1</v>
      </c>
      <c r="F193" s="9">
        <v>69.569999999999993</v>
      </c>
      <c r="G193" s="9">
        <v>182.52</v>
      </c>
      <c r="H193" s="11">
        <v>0</v>
      </c>
      <c r="I193" s="12">
        <v>4.7480000000000002</v>
      </c>
      <c r="J193" s="13">
        <v>4.4066813539094599E-3</v>
      </c>
      <c r="K193" s="9">
        <v>70.73</v>
      </c>
      <c r="L193" s="9">
        <v>84.95</v>
      </c>
      <c r="M193" s="9">
        <v>75.84</v>
      </c>
      <c r="N193" s="15">
        <v>76.98</v>
      </c>
      <c r="O193" t="s">
        <v>20</v>
      </c>
      <c r="P193" s="11">
        <v>0</v>
      </c>
      <c r="Q193" s="11">
        <v>2</v>
      </c>
      <c r="R193" s="11">
        <v>7</v>
      </c>
      <c r="S193" s="11">
        <v>7</v>
      </c>
      <c r="T193" s="11">
        <v>11</v>
      </c>
      <c r="U193" s="18">
        <f>SUM(Table1[[#This Row],[English]:[Writing]])</f>
        <v>308.5</v>
      </c>
      <c r="V193" s="4">
        <f>AVERAGE(Table1[[#This Row],[English]:[Math]])</f>
        <v>77.173333333333332</v>
      </c>
      <c r="W193" s="4" t="str">
        <f>IF(V193&gt;=75, "A", IF(V193&gt;=65, "B", IF(V193&gt;=45, "C", IF(V193&gt;=30, "D", "F"))))</f>
        <v>A</v>
      </c>
      <c r="X193" s="20">
        <f>_xlfn.RANK.EQ(U193, $U$2:$U$436, 0)</f>
        <v>192</v>
      </c>
    </row>
    <row r="194" spans="1:24" x14ac:dyDescent="0.25">
      <c r="A194" s="4">
        <v>26691</v>
      </c>
      <c r="B194" s="7">
        <v>34622.113435701001</v>
      </c>
      <c r="C194" t="s">
        <v>269</v>
      </c>
      <c r="D194" s="11">
        <v>1</v>
      </c>
      <c r="E194" s="4">
        <v>1</v>
      </c>
      <c r="F194" s="9">
        <v>63.91</v>
      </c>
      <c r="G194" s="9">
        <v>149.47999999999999</v>
      </c>
      <c r="H194" s="11">
        <v>0</v>
      </c>
      <c r="I194" s="12">
        <v>4.8949999999999996</v>
      </c>
      <c r="J194" s="13">
        <v>4.9565005986052096E-3</v>
      </c>
      <c r="K194" s="9">
        <v>85.27</v>
      </c>
      <c r="L194" s="9">
        <v>77.75</v>
      </c>
      <c r="M194" s="9">
        <v>69.3</v>
      </c>
      <c r="N194" s="15">
        <v>75.599999999999994</v>
      </c>
      <c r="O194" t="s">
        <v>23</v>
      </c>
      <c r="P194" s="11">
        <v>0</v>
      </c>
      <c r="Q194" s="11">
        <v>3</v>
      </c>
      <c r="R194" s="11">
        <v>34</v>
      </c>
      <c r="S194" s="10" t="s">
        <v>269</v>
      </c>
      <c r="T194" s="11">
        <v>20</v>
      </c>
      <c r="U194" s="18">
        <f>SUM(Table1[[#This Row],[English]:[Writing]])</f>
        <v>307.91999999999996</v>
      </c>
      <c r="V194" s="4">
        <f>AVERAGE(Table1[[#This Row],[English]:[Math]])</f>
        <v>77.44</v>
      </c>
      <c r="W194" s="4" t="str">
        <f>IF(V194&gt;=75, "A", IF(V194&gt;=65, "B", IF(V194&gt;=45, "C", IF(V194&gt;=30, "D", "F"))))</f>
        <v>A</v>
      </c>
      <c r="X194" s="20">
        <f>_xlfn.RANK.EQ(U194, $U$2:$U$436, 0)</f>
        <v>193</v>
      </c>
    </row>
    <row r="195" spans="1:24" x14ac:dyDescent="0.25">
      <c r="A195" s="4">
        <v>46968</v>
      </c>
      <c r="B195" s="7">
        <v>34375.241752556052</v>
      </c>
      <c r="C195" t="s">
        <v>96</v>
      </c>
      <c r="D195" s="11">
        <v>1</v>
      </c>
      <c r="E195" s="4">
        <v>1</v>
      </c>
      <c r="F195" s="9">
        <v>69.55</v>
      </c>
      <c r="G195" s="9">
        <v>160.06</v>
      </c>
      <c r="H195" s="11">
        <v>0</v>
      </c>
      <c r="I195" s="12">
        <v>5.9589999999999996</v>
      </c>
      <c r="J195" s="13">
        <v>5.2187339288546604E-3</v>
      </c>
      <c r="K195" s="9">
        <v>88.85</v>
      </c>
      <c r="L195" s="9">
        <v>78.56</v>
      </c>
      <c r="M195" s="9">
        <v>54.49</v>
      </c>
      <c r="N195" s="15">
        <v>85.91</v>
      </c>
      <c r="O195" t="s">
        <v>20</v>
      </c>
      <c r="P195" s="10" t="s">
        <v>269</v>
      </c>
      <c r="Q195" s="10" t="s">
        <v>269</v>
      </c>
      <c r="R195" s="10" t="s">
        <v>269</v>
      </c>
      <c r="S195" s="11">
        <v>7</v>
      </c>
      <c r="T195" s="11">
        <v>5</v>
      </c>
      <c r="U195" s="18">
        <f>SUM(Table1[[#This Row],[English]:[Writing]])</f>
        <v>307.81</v>
      </c>
      <c r="V195" s="4">
        <f>AVERAGE(Table1[[#This Row],[English]:[Math]])</f>
        <v>73.966666666666669</v>
      </c>
      <c r="W195" s="4" t="str">
        <f>IF(V195&gt;=75, "A", IF(V195&gt;=65, "B", IF(V195&gt;=45, "C", IF(V195&gt;=30, "D", "F"))))</f>
        <v>B</v>
      </c>
      <c r="X195" s="20">
        <f>_xlfn.RANK.EQ(U195, $U$2:$U$436, 0)</f>
        <v>194</v>
      </c>
    </row>
    <row r="196" spans="1:24" x14ac:dyDescent="0.25">
      <c r="A196" s="4">
        <v>33628</v>
      </c>
      <c r="B196" s="7" t="s">
        <v>269</v>
      </c>
      <c r="C196" t="s">
        <v>267</v>
      </c>
      <c r="D196" s="11">
        <v>1</v>
      </c>
      <c r="E196" s="4">
        <v>1</v>
      </c>
      <c r="F196" s="9">
        <v>69.27</v>
      </c>
      <c r="G196" s="9">
        <v>157.26</v>
      </c>
      <c r="H196" s="11">
        <v>2</v>
      </c>
      <c r="I196" s="12">
        <v>6.9050000000000002</v>
      </c>
      <c r="J196" s="13">
        <v>5.8645108619810003E-3</v>
      </c>
      <c r="K196" s="9">
        <v>75.59</v>
      </c>
      <c r="L196" s="9">
        <v>85.97</v>
      </c>
      <c r="M196" s="9">
        <v>66.84</v>
      </c>
      <c r="N196" s="15">
        <v>79.349999999999994</v>
      </c>
      <c r="O196" t="s">
        <v>20</v>
      </c>
      <c r="P196" s="11">
        <v>0</v>
      </c>
      <c r="Q196" s="11">
        <v>1</v>
      </c>
      <c r="R196" s="11">
        <v>14</v>
      </c>
      <c r="S196" s="11">
        <v>4</v>
      </c>
      <c r="T196" s="11">
        <v>10</v>
      </c>
      <c r="U196" s="18">
        <f>SUM(Table1[[#This Row],[English]:[Writing]])</f>
        <v>307.75</v>
      </c>
      <c r="V196" s="4">
        <f>AVERAGE(Table1[[#This Row],[English]:[Math]])</f>
        <v>76.13333333333334</v>
      </c>
      <c r="W196" s="4" t="str">
        <f>IF(V196&gt;=75, "A", IF(V196&gt;=65, "B", IF(V196&gt;=45, "C", IF(V196&gt;=30, "D", "F"))))</f>
        <v>A</v>
      </c>
      <c r="X196" s="20">
        <f>_xlfn.RANK.EQ(U196, $U$2:$U$436, 0)</f>
        <v>195</v>
      </c>
    </row>
    <row r="197" spans="1:24" x14ac:dyDescent="0.25">
      <c r="A197" s="4">
        <v>23731</v>
      </c>
      <c r="B197" s="7">
        <v>34293.60348919149</v>
      </c>
      <c r="C197" t="s">
        <v>155</v>
      </c>
      <c r="D197" s="11">
        <v>0</v>
      </c>
      <c r="E197" s="4">
        <v>1</v>
      </c>
      <c r="F197" s="9">
        <v>72.69</v>
      </c>
      <c r="G197" s="9">
        <v>209.32</v>
      </c>
      <c r="H197" s="11">
        <v>0</v>
      </c>
      <c r="I197" s="12">
        <v>5.5540000000000003</v>
      </c>
      <c r="J197" s="13">
        <v>4.4767049574071004E-3</v>
      </c>
      <c r="K197" s="9">
        <v>87.83</v>
      </c>
      <c r="L197" s="9">
        <v>84.06</v>
      </c>
      <c r="M197" s="9">
        <v>63.32</v>
      </c>
      <c r="N197" s="15">
        <v>72.53</v>
      </c>
      <c r="O197" t="s">
        <v>20</v>
      </c>
      <c r="P197" s="11">
        <v>0</v>
      </c>
      <c r="Q197" s="11">
        <v>4</v>
      </c>
      <c r="R197" s="11">
        <v>57</v>
      </c>
      <c r="S197" s="11">
        <v>4</v>
      </c>
      <c r="T197" s="11">
        <v>3</v>
      </c>
      <c r="U197" s="18">
        <f>SUM(Table1[[#This Row],[English]:[Writing]])</f>
        <v>307.74</v>
      </c>
      <c r="V197" s="4">
        <f>AVERAGE(Table1[[#This Row],[English]:[Math]])</f>
        <v>78.403333333333322</v>
      </c>
      <c r="W197" s="4" t="str">
        <f>IF(V197&gt;=75, "A", IF(V197&gt;=65, "B", IF(V197&gt;=45, "C", IF(V197&gt;=30, "D", "F"))))</f>
        <v>A</v>
      </c>
      <c r="X197" s="20">
        <f>_xlfn.RANK.EQ(U197, $U$2:$U$436, 0)</f>
        <v>196</v>
      </c>
    </row>
    <row r="198" spans="1:24" x14ac:dyDescent="0.25">
      <c r="A198" s="4">
        <v>47912</v>
      </c>
      <c r="B198" s="7">
        <v>33998.976634870989</v>
      </c>
      <c r="C198" t="s">
        <v>164</v>
      </c>
      <c r="D198" s="11">
        <v>0</v>
      </c>
      <c r="E198" s="4">
        <v>0</v>
      </c>
      <c r="F198" s="9">
        <v>64.31</v>
      </c>
      <c r="G198" s="9">
        <v>211.65</v>
      </c>
      <c r="H198" s="11">
        <v>0</v>
      </c>
      <c r="I198" s="10" t="s">
        <v>269</v>
      </c>
      <c r="J198" s="13">
        <v>6.2292546890614399E-3</v>
      </c>
      <c r="K198" s="9">
        <v>88.02</v>
      </c>
      <c r="L198" s="9">
        <v>81.459999999999994</v>
      </c>
      <c r="M198" s="9">
        <v>57.78</v>
      </c>
      <c r="N198" s="15">
        <v>80.37</v>
      </c>
      <c r="O198" t="s">
        <v>23</v>
      </c>
      <c r="P198" s="11">
        <v>1</v>
      </c>
      <c r="Q198" s="10" t="s">
        <v>269</v>
      </c>
      <c r="R198" s="10" t="s">
        <v>269</v>
      </c>
      <c r="S198" s="11">
        <v>4</v>
      </c>
      <c r="T198" s="11">
        <v>4</v>
      </c>
      <c r="U198" s="18">
        <f>SUM(Table1[[#This Row],[English]:[Writing]])</f>
        <v>307.63</v>
      </c>
      <c r="V198" s="4">
        <f>AVERAGE(Table1[[#This Row],[English]:[Math]])</f>
        <v>75.75333333333333</v>
      </c>
      <c r="W198" s="4" t="str">
        <f>IF(V198&gt;=75, "A", IF(V198&gt;=65, "B", IF(V198&gt;=45, "C", IF(V198&gt;=30, "D", "F"))))</f>
        <v>A</v>
      </c>
      <c r="X198" s="20">
        <f>_xlfn.RANK.EQ(U198, $U$2:$U$436, 0)</f>
        <v>197</v>
      </c>
    </row>
    <row r="199" spans="1:24" x14ac:dyDescent="0.25">
      <c r="A199" s="4">
        <v>24362</v>
      </c>
      <c r="B199" s="7">
        <v>32825.743504017373</v>
      </c>
      <c r="C199" t="s">
        <v>269</v>
      </c>
      <c r="D199" s="11">
        <v>1</v>
      </c>
      <c r="E199" s="4">
        <v>0</v>
      </c>
      <c r="F199" s="9">
        <v>71.349999999999994</v>
      </c>
      <c r="G199" s="9">
        <v>212.08</v>
      </c>
      <c r="H199" s="11">
        <v>0</v>
      </c>
      <c r="I199" s="12">
        <v>7.5590000000000002</v>
      </c>
      <c r="J199" s="13">
        <v>6.3057132115797599E-3</v>
      </c>
      <c r="K199" s="9">
        <v>79.099999999999994</v>
      </c>
      <c r="L199" s="9">
        <v>88.78</v>
      </c>
      <c r="M199" s="9">
        <v>62.85</v>
      </c>
      <c r="N199" s="15">
        <v>76.599999999999994</v>
      </c>
      <c r="O199" t="s">
        <v>20</v>
      </c>
      <c r="P199" s="11">
        <v>0</v>
      </c>
      <c r="Q199" s="11">
        <v>3</v>
      </c>
      <c r="R199" s="11">
        <v>22</v>
      </c>
      <c r="S199" s="11">
        <v>6</v>
      </c>
      <c r="T199" s="11">
        <v>8</v>
      </c>
      <c r="U199" s="18">
        <f>SUM(Table1[[#This Row],[English]:[Writing]])</f>
        <v>307.33</v>
      </c>
      <c r="V199" s="4">
        <f>AVERAGE(Table1[[#This Row],[English]:[Math]])</f>
        <v>76.91</v>
      </c>
      <c r="W199" s="4" t="str">
        <f>IF(V199&gt;=75, "A", IF(V199&gt;=65, "B", IF(V199&gt;=45, "C", IF(V199&gt;=30, "D", "F"))))</f>
        <v>A</v>
      </c>
      <c r="X199" s="20">
        <f>_xlfn.RANK.EQ(U199, $U$2:$U$436, 0)</f>
        <v>198</v>
      </c>
    </row>
    <row r="200" spans="1:24" x14ac:dyDescent="0.25">
      <c r="A200" s="4">
        <v>25714</v>
      </c>
      <c r="B200" s="7">
        <v>34269.690291130915</v>
      </c>
      <c r="C200" t="s">
        <v>269</v>
      </c>
      <c r="D200" s="10" t="s">
        <v>269</v>
      </c>
      <c r="E200" s="4">
        <v>0</v>
      </c>
      <c r="F200" s="9">
        <v>61.49</v>
      </c>
      <c r="G200" s="9">
        <v>237.06</v>
      </c>
      <c r="H200" s="11">
        <v>0</v>
      </c>
      <c r="I200" s="12">
        <v>6.32</v>
      </c>
      <c r="J200" s="13">
        <v>3.84320738904678E-3</v>
      </c>
      <c r="K200" s="9">
        <v>82.23</v>
      </c>
      <c r="L200" s="9">
        <v>86.94</v>
      </c>
      <c r="M200" s="9">
        <v>62.51</v>
      </c>
      <c r="N200" s="15">
        <v>75.63</v>
      </c>
      <c r="O200" t="s">
        <v>20</v>
      </c>
      <c r="P200" s="10" t="s">
        <v>269</v>
      </c>
      <c r="Q200" s="10" t="s">
        <v>269</v>
      </c>
      <c r="R200" s="10" t="s">
        <v>269</v>
      </c>
      <c r="S200" s="10" t="s">
        <v>269</v>
      </c>
      <c r="T200" s="11">
        <v>6</v>
      </c>
      <c r="U200" s="18">
        <f>SUM(Table1[[#This Row],[English]:[Writing]])</f>
        <v>307.31</v>
      </c>
      <c r="V200" s="4">
        <f>AVERAGE(Table1[[#This Row],[English]:[Math]])</f>
        <v>77.226666666666674</v>
      </c>
      <c r="W200" s="4" t="str">
        <f>IF(V200&gt;=75, "A", IF(V200&gt;=65, "B", IF(V200&gt;=45, "C", IF(V200&gt;=30, "D", "F"))))</f>
        <v>A</v>
      </c>
      <c r="X200" s="20">
        <f>_xlfn.RANK.EQ(U200, $U$2:$U$436, 0)</f>
        <v>199</v>
      </c>
    </row>
    <row r="201" spans="1:24" x14ac:dyDescent="0.25">
      <c r="A201" s="4">
        <v>30720</v>
      </c>
      <c r="B201" s="7">
        <v>34208.675374175196</v>
      </c>
      <c r="C201" t="s">
        <v>159</v>
      </c>
      <c r="D201" s="11">
        <v>0</v>
      </c>
      <c r="E201" s="4">
        <v>0</v>
      </c>
      <c r="F201" s="9">
        <v>64.83</v>
      </c>
      <c r="G201" s="9">
        <v>159.94999999999999</v>
      </c>
      <c r="H201" s="11">
        <v>0</v>
      </c>
      <c r="I201" s="12">
        <v>6.8970000000000002</v>
      </c>
      <c r="J201" s="13">
        <v>5.4158415915203798E-3</v>
      </c>
      <c r="K201" s="9">
        <v>82.06</v>
      </c>
      <c r="L201" s="9">
        <v>78.72</v>
      </c>
      <c r="M201" s="9">
        <v>73.13</v>
      </c>
      <c r="N201" s="15">
        <v>73.33</v>
      </c>
      <c r="O201" t="s">
        <v>20</v>
      </c>
      <c r="P201" s="11">
        <v>0</v>
      </c>
      <c r="Q201" s="11">
        <v>3</v>
      </c>
      <c r="R201" s="11">
        <v>21</v>
      </c>
      <c r="S201" s="11">
        <v>13</v>
      </c>
      <c r="T201" s="11">
        <v>12</v>
      </c>
      <c r="U201" s="18">
        <f>SUM(Table1[[#This Row],[English]:[Writing]])</f>
        <v>307.24</v>
      </c>
      <c r="V201" s="4">
        <f>AVERAGE(Table1[[#This Row],[English]:[Math]])</f>
        <v>77.97</v>
      </c>
      <c r="W201" s="4" t="str">
        <f>IF(V201&gt;=75, "A", IF(V201&gt;=65, "B", IF(V201&gt;=45, "C", IF(V201&gt;=30, "D", "F"))))</f>
        <v>A</v>
      </c>
      <c r="X201" s="20">
        <f>_xlfn.RANK.EQ(U201, $U$2:$U$436, 0)</f>
        <v>200</v>
      </c>
    </row>
    <row r="202" spans="1:24" x14ac:dyDescent="0.25">
      <c r="A202" s="4">
        <v>34272</v>
      </c>
      <c r="B202" s="7" t="s">
        <v>269</v>
      </c>
      <c r="C202" t="s">
        <v>93</v>
      </c>
      <c r="D202" s="11">
        <v>0</v>
      </c>
      <c r="E202" s="4">
        <v>1</v>
      </c>
      <c r="F202" s="9">
        <v>68.099999999999994</v>
      </c>
      <c r="G202" s="9">
        <v>130.07</v>
      </c>
      <c r="H202" s="11">
        <v>0</v>
      </c>
      <c r="I202" s="10" t="s">
        <v>269</v>
      </c>
      <c r="J202" s="13" t="s">
        <v>269</v>
      </c>
      <c r="K202" s="9">
        <v>81.05</v>
      </c>
      <c r="L202" s="9">
        <v>85.76</v>
      </c>
      <c r="M202" s="9">
        <v>58.16</v>
      </c>
      <c r="N202" s="15">
        <v>81.87</v>
      </c>
      <c r="O202" t="s">
        <v>269</v>
      </c>
      <c r="P202" s="11">
        <v>0</v>
      </c>
      <c r="Q202" s="11">
        <v>3</v>
      </c>
      <c r="R202" s="11">
        <v>29</v>
      </c>
      <c r="S202" s="11">
        <v>6</v>
      </c>
      <c r="T202" s="11">
        <v>10</v>
      </c>
      <c r="U202" s="18">
        <f>SUM(Table1[[#This Row],[English]:[Writing]])</f>
        <v>306.84000000000003</v>
      </c>
      <c r="V202" s="4">
        <f>AVERAGE(Table1[[#This Row],[English]:[Math]])</f>
        <v>74.989999999999995</v>
      </c>
      <c r="W202" s="4" t="str">
        <f>IF(V202&gt;=75, "A", IF(V202&gt;=65, "B", IF(V202&gt;=45, "C", IF(V202&gt;=30, "D", "F"))))</f>
        <v>B</v>
      </c>
      <c r="X202" s="20">
        <f>_xlfn.RANK.EQ(U202, $U$2:$U$436, 0)</f>
        <v>201</v>
      </c>
    </row>
    <row r="203" spans="1:24" x14ac:dyDescent="0.25">
      <c r="A203" s="4">
        <v>29103</v>
      </c>
      <c r="B203" s="7">
        <v>34593.448336730486</v>
      </c>
      <c r="C203" t="s">
        <v>181</v>
      </c>
      <c r="D203" s="11">
        <v>0</v>
      </c>
      <c r="E203" s="4">
        <v>0</v>
      </c>
      <c r="F203" s="9">
        <v>78.62</v>
      </c>
      <c r="G203" s="9">
        <v>221.55</v>
      </c>
      <c r="H203" s="11">
        <v>2</v>
      </c>
      <c r="I203" s="10" t="s">
        <v>269</v>
      </c>
      <c r="J203" s="13">
        <v>7.6642658458334701E-3</v>
      </c>
      <c r="K203" s="9">
        <v>82.87</v>
      </c>
      <c r="L203" s="9">
        <v>83.06</v>
      </c>
      <c r="M203" s="9">
        <v>71.03</v>
      </c>
      <c r="N203" s="15">
        <v>69.87</v>
      </c>
      <c r="O203" t="s">
        <v>20</v>
      </c>
      <c r="P203" s="11">
        <v>0</v>
      </c>
      <c r="Q203" s="11">
        <v>1</v>
      </c>
      <c r="R203" s="11">
        <v>18</v>
      </c>
      <c r="S203" s="11">
        <v>7</v>
      </c>
      <c r="T203" s="11">
        <v>9</v>
      </c>
      <c r="U203" s="18">
        <f>SUM(Table1[[#This Row],[English]:[Writing]])</f>
        <v>306.83000000000004</v>
      </c>
      <c r="V203" s="4">
        <f>AVERAGE(Table1[[#This Row],[English]:[Math]])</f>
        <v>78.986666666666665</v>
      </c>
      <c r="W203" s="4" t="str">
        <f>IF(V203&gt;=75, "A", IF(V203&gt;=65, "B", IF(V203&gt;=45, "C", IF(V203&gt;=30, "D", "F"))))</f>
        <v>A</v>
      </c>
      <c r="X203" s="20">
        <f>_xlfn.RANK.EQ(U203, $U$2:$U$436, 0)</f>
        <v>202</v>
      </c>
    </row>
    <row r="204" spans="1:24" x14ac:dyDescent="0.25">
      <c r="A204" s="4">
        <v>39415</v>
      </c>
      <c r="B204" s="7">
        <v>33006.100903134567</v>
      </c>
      <c r="C204" t="s">
        <v>269</v>
      </c>
      <c r="D204" s="11">
        <v>1</v>
      </c>
      <c r="E204" s="4">
        <v>0</v>
      </c>
      <c r="F204" s="9">
        <v>63.11</v>
      </c>
      <c r="G204" s="10" t="s">
        <v>269</v>
      </c>
      <c r="H204" s="11">
        <v>0</v>
      </c>
      <c r="I204" s="12">
        <v>6.96</v>
      </c>
      <c r="J204" s="13">
        <v>7.0417585546424504E-3</v>
      </c>
      <c r="K204" s="9">
        <v>83.7</v>
      </c>
      <c r="L204" s="9">
        <v>82</v>
      </c>
      <c r="M204" s="9">
        <v>56.14</v>
      </c>
      <c r="N204" s="15">
        <v>84.95</v>
      </c>
      <c r="O204" t="s">
        <v>23</v>
      </c>
      <c r="P204" s="11">
        <v>0</v>
      </c>
      <c r="Q204" s="11">
        <v>1</v>
      </c>
      <c r="R204" s="11">
        <v>20</v>
      </c>
      <c r="S204" s="11">
        <v>5</v>
      </c>
      <c r="T204" s="11">
        <v>9</v>
      </c>
      <c r="U204" s="18">
        <f>SUM(Table1[[#This Row],[English]:[Writing]])</f>
        <v>306.78999999999996</v>
      </c>
      <c r="V204" s="4">
        <f>AVERAGE(Table1[[#This Row],[English]:[Math]])</f>
        <v>73.946666666666658</v>
      </c>
      <c r="W204" s="4" t="str">
        <f>IF(V204&gt;=75, "A", IF(V204&gt;=65, "B", IF(V204&gt;=45, "C", IF(V204&gt;=30, "D", "F"))))</f>
        <v>B</v>
      </c>
      <c r="X204" s="20">
        <f>_xlfn.RANK.EQ(U204, $U$2:$U$436, 0)</f>
        <v>203</v>
      </c>
    </row>
    <row r="205" spans="1:24" x14ac:dyDescent="0.25">
      <c r="A205" s="4">
        <v>48509</v>
      </c>
      <c r="B205" s="7">
        <v>33993.774796725709</v>
      </c>
      <c r="C205" t="s">
        <v>113</v>
      </c>
      <c r="D205" s="11">
        <v>0</v>
      </c>
      <c r="E205" s="4">
        <v>1</v>
      </c>
      <c r="F205" s="9">
        <v>66.27</v>
      </c>
      <c r="G205" s="9">
        <v>119.07</v>
      </c>
      <c r="H205" s="11">
        <v>0</v>
      </c>
      <c r="I205" s="12">
        <v>4.556</v>
      </c>
      <c r="J205" s="13">
        <v>4.6196546040527002E-3</v>
      </c>
      <c r="K205" s="9">
        <v>79.81</v>
      </c>
      <c r="L205" s="9">
        <v>77.98</v>
      </c>
      <c r="M205" s="9">
        <v>65.48</v>
      </c>
      <c r="N205" s="15">
        <v>83.37</v>
      </c>
      <c r="O205" t="s">
        <v>20</v>
      </c>
      <c r="P205" s="11">
        <v>1</v>
      </c>
      <c r="Q205" s="10" t="s">
        <v>269</v>
      </c>
      <c r="R205" s="10" t="s">
        <v>269</v>
      </c>
      <c r="S205" s="11">
        <v>6</v>
      </c>
      <c r="T205" s="11">
        <v>5</v>
      </c>
      <c r="U205" s="18">
        <f>SUM(Table1[[#This Row],[English]:[Writing]])</f>
        <v>306.64000000000004</v>
      </c>
      <c r="V205" s="4">
        <f>AVERAGE(Table1[[#This Row],[English]:[Math]])</f>
        <v>74.423333333333346</v>
      </c>
      <c r="W205" s="4" t="str">
        <f>IF(V205&gt;=75, "A", IF(V205&gt;=65, "B", IF(V205&gt;=45, "C", IF(V205&gt;=30, "D", "F"))))</f>
        <v>B</v>
      </c>
      <c r="X205" s="20">
        <f>_xlfn.RANK.EQ(U205, $U$2:$U$436, 0)</f>
        <v>204</v>
      </c>
    </row>
    <row r="206" spans="1:24" x14ac:dyDescent="0.25">
      <c r="A206" s="4">
        <v>36681</v>
      </c>
      <c r="B206" s="7">
        <v>33042.114549092963</v>
      </c>
      <c r="C206" t="s">
        <v>204</v>
      </c>
      <c r="D206" s="11">
        <v>0</v>
      </c>
      <c r="E206" s="4">
        <v>0</v>
      </c>
      <c r="F206" s="9">
        <v>61.51</v>
      </c>
      <c r="G206" s="9">
        <v>153.93</v>
      </c>
      <c r="H206" s="11">
        <v>2</v>
      </c>
      <c r="I206" s="12">
        <v>6.7690000000000001</v>
      </c>
      <c r="J206" s="13">
        <v>4.8032848447217202E-3</v>
      </c>
      <c r="K206" s="9">
        <v>87.6</v>
      </c>
      <c r="L206" s="9">
        <v>85.4</v>
      </c>
      <c r="M206" s="9">
        <v>60.27</v>
      </c>
      <c r="N206" s="15">
        <v>73.290000000000006</v>
      </c>
      <c r="O206" t="s">
        <v>20</v>
      </c>
      <c r="P206" s="11">
        <v>0</v>
      </c>
      <c r="Q206" s="11">
        <v>1</v>
      </c>
      <c r="R206" s="11">
        <v>9</v>
      </c>
      <c r="S206" s="11">
        <v>5</v>
      </c>
      <c r="T206" s="11">
        <v>9</v>
      </c>
      <c r="U206" s="18">
        <f>SUM(Table1[[#This Row],[English]:[Writing]])</f>
        <v>306.56</v>
      </c>
      <c r="V206" s="4">
        <f>AVERAGE(Table1[[#This Row],[English]:[Math]])</f>
        <v>77.756666666666675</v>
      </c>
      <c r="W206" s="4" t="str">
        <f>IF(V206&gt;=75, "A", IF(V206&gt;=65, "B", IF(V206&gt;=45, "C", IF(V206&gt;=30, "D", "F"))))</f>
        <v>A</v>
      </c>
      <c r="X206" s="20">
        <f>_xlfn.RANK.EQ(U206, $U$2:$U$436, 0)</f>
        <v>205</v>
      </c>
    </row>
    <row r="207" spans="1:24" x14ac:dyDescent="0.25">
      <c r="A207" s="4">
        <v>29757</v>
      </c>
      <c r="B207" s="7">
        <v>33490.532954883529</v>
      </c>
      <c r="C207" t="s">
        <v>269</v>
      </c>
      <c r="D207" s="11">
        <v>0</v>
      </c>
      <c r="E207" s="4">
        <v>1</v>
      </c>
      <c r="F207" s="9">
        <v>73.19</v>
      </c>
      <c r="G207" s="9">
        <v>174.59</v>
      </c>
      <c r="H207" s="11">
        <v>0</v>
      </c>
      <c r="I207" s="12">
        <v>5.835</v>
      </c>
      <c r="J207" s="13">
        <v>5.2621130912584701E-3</v>
      </c>
      <c r="K207" s="9">
        <v>78.739999999999995</v>
      </c>
      <c r="L207" s="9">
        <v>81.77</v>
      </c>
      <c r="M207" s="9">
        <v>70.19</v>
      </c>
      <c r="N207" s="15">
        <v>75.83</v>
      </c>
      <c r="O207" t="s">
        <v>20</v>
      </c>
      <c r="P207" s="11">
        <v>0</v>
      </c>
      <c r="Q207" s="11">
        <v>3</v>
      </c>
      <c r="R207" s="11">
        <v>20</v>
      </c>
      <c r="S207" s="11">
        <v>3</v>
      </c>
      <c r="T207" s="11">
        <v>9</v>
      </c>
      <c r="U207" s="18">
        <f>SUM(Table1[[#This Row],[English]:[Writing]])</f>
        <v>306.52999999999997</v>
      </c>
      <c r="V207" s="4">
        <f>AVERAGE(Table1[[#This Row],[English]:[Math]])</f>
        <v>76.899999999999991</v>
      </c>
      <c r="W207" s="4" t="str">
        <f>IF(V207&gt;=75, "A", IF(V207&gt;=65, "B", IF(V207&gt;=45, "C", IF(V207&gt;=30, "D", "F"))))</f>
        <v>A</v>
      </c>
      <c r="X207" s="20">
        <f>_xlfn.RANK.EQ(U207, $U$2:$U$436, 0)</f>
        <v>206</v>
      </c>
    </row>
    <row r="208" spans="1:24" x14ac:dyDescent="0.25">
      <c r="A208" s="4">
        <v>30139</v>
      </c>
      <c r="B208" s="7">
        <v>32755.882785181271</v>
      </c>
      <c r="C208" t="s">
        <v>144</v>
      </c>
      <c r="D208" s="11">
        <v>0</v>
      </c>
      <c r="E208" s="4">
        <v>1</v>
      </c>
      <c r="F208" s="9">
        <v>76.180000000000007</v>
      </c>
      <c r="G208" s="9">
        <v>208.45</v>
      </c>
      <c r="H208" s="11">
        <v>0</v>
      </c>
      <c r="I208" s="12">
        <v>5.1150000000000002</v>
      </c>
      <c r="J208" s="13">
        <v>5.08900707863757E-3</v>
      </c>
      <c r="K208" s="9">
        <v>86.22</v>
      </c>
      <c r="L208" s="9">
        <v>79.209999999999994</v>
      </c>
      <c r="M208" s="9">
        <v>68.17</v>
      </c>
      <c r="N208" s="15">
        <v>72.81</v>
      </c>
      <c r="O208" t="s">
        <v>20</v>
      </c>
      <c r="P208" s="11">
        <v>0</v>
      </c>
      <c r="Q208" s="11">
        <v>2</v>
      </c>
      <c r="R208" s="11">
        <v>13</v>
      </c>
      <c r="S208" s="11">
        <v>3</v>
      </c>
      <c r="T208" s="11">
        <v>14</v>
      </c>
      <c r="U208" s="18">
        <f>SUM(Table1[[#This Row],[English]:[Writing]])</f>
        <v>306.41000000000003</v>
      </c>
      <c r="V208" s="4">
        <f>AVERAGE(Table1[[#This Row],[English]:[Math]])</f>
        <v>77.866666666666674</v>
      </c>
      <c r="W208" s="4" t="str">
        <f>IF(V208&gt;=75, "A", IF(V208&gt;=65, "B", IF(V208&gt;=45, "C", IF(V208&gt;=30, "D", "F"))))</f>
        <v>A</v>
      </c>
      <c r="X208" s="20">
        <f>_xlfn.RANK.EQ(U208, $U$2:$U$436, 0)</f>
        <v>207</v>
      </c>
    </row>
    <row r="209" spans="1:24" x14ac:dyDescent="0.25">
      <c r="A209" s="4">
        <v>32415</v>
      </c>
      <c r="B209" s="7">
        <v>33823.194501124555</v>
      </c>
      <c r="C209" t="s">
        <v>120</v>
      </c>
      <c r="D209" s="10" t="s">
        <v>269</v>
      </c>
      <c r="E209" s="4">
        <v>1</v>
      </c>
      <c r="F209" s="9">
        <v>67.98</v>
      </c>
      <c r="G209" s="9">
        <v>194.94</v>
      </c>
      <c r="H209" s="11">
        <v>0</v>
      </c>
      <c r="I209" s="10" t="s">
        <v>269</v>
      </c>
      <c r="J209" s="13">
        <v>4.53470264435919E-3</v>
      </c>
      <c r="K209" s="9">
        <v>87.86</v>
      </c>
      <c r="L209" s="9">
        <v>75.84</v>
      </c>
      <c r="M209" s="9">
        <v>65.55</v>
      </c>
      <c r="N209" s="15">
        <v>77.06</v>
      </c>
      <c r="O209" t="s">
        <v>20</v>
      </c>
      <c r="P209" s="11">
        <v>1</v>
      </c>
      <c r="Q209" s="10" t="s">
        <v>269</v>
      </c>
      <c r="R209" s="10" t="s">
        <v>269</v>
      </c>
      <c r="S209" s="11">
        <v>6</v>
      </c>
      <c r="T209" s="11">
        <v>3</v>
      </c>
      <c r="U209" s="18">
        <f>SUM(Table1[[#This Row],[English]:[Writing]])</f>
        <v>306.31</v>
      </c>
      <c r="V209" s="4">
        <f>AVERAGE(Table1[[#This Row],[English]:[Math]])</f>
        <v>76.416666666666671</v>
      </c>
      <c r="W209" s="4" t="str">
        <f>IF(V209&gt;=75, "A", IF(V209&gt;=65, "B", IF(V209&gt;=45, "C", IF(V209&gt;=30, "D", "F"))))</f>
        <v>A</v>
      </c>
      <c r="X209" s="20">
        <f>_xlfn.RANK.EQ(U209, $U$2:$U$436, 0)</f>
        <v>208</v>
      </c>
    </row>
    <row r="210" spans="1:24" x14ac:dyDescent="0.25">
      <c r="A210" s="4">
        <v>30329</v>
      </c>
      <c r="B210" s="7">
        <v>33483.464695810348</v>
      </c>
      <c r="C210" t="s">
        <v>269</v>
      </c>
      <c r="D210" s="11">
        <v>0</v>
      </c>
      <c r="E210" s="4">
        <v>0</v>
      </c>
      <c r="F210" s="9">
        <v>67.989999999999995</v>
      </c>
      <c r="G210" s="9">
        <v>215.85</v>
      </c>
      <c r="H210" s="11">
        <v>2</v>
      </c>
      <c r="I210" s="12">
        <v>6.0819999999999999</v>
      </c>
      <c r="J210" s="13">
        <v>4.6796625979529998E-3</v>
      </c>
      <c r="K210" s="9">
        <v>82.28</v>
      </c>
      <c r="L210" s="9">
        <v>81.52</v>
      </c>
      <c r="M210" s="9">
        <v>65.08</v>
      </c>
      <c r="N210" s="15">
        <v>77.400000000000006</v>
      </c>
      <c r="O210" t="s">
        <v>20</v>
      </c>
      <c r="P210" s="11">
        <v>0</v>
      </c>
      <c r="Q210" s="11">
        <v>3</v>
      </c>
      <c r="R210" s="11">
        <v>20</v>
      </c>
      <c r="S210" s="11">
        <v>5</v>
      </c>
      <c r="T210" s="11">
        <v>14</v>
      </c>
      <c r="U210" s="18">
        <f>SUM(Table1[[#This Row],[English]:[Writing]])</f>
        <v>306.27999999999997</v>
      </c>
      <c r="V210" s="4">
        <f>AVERAGE(Table1[[#This Row],[English]:[Math]])</f>
        <v>76.293333333333337</v>
      </c>
      <c r="W210" s="4" t="str">
        <f>IF(V210&gt;=75, "A", IF(V210&gt;=65, "B", IF(V210&gt;=45, "C", IF(V210&gt;=30, "D", "F"))))</f>
        <v>A</v>
      </c>
      <c r="X210" s="20">
        <f>_xlfn.RANK.EQ(U210, $U$2:$U$436, 0)</f>
        <v>209</v>
      </c>
    </row>
    <row r="211" spans="1:24" x14ac:dyDescent="0.25">
      <c r="A211" s="4">
        <v>24559</v>
      </c>
      <c r="B211" s="7">
        <v>34648.123703687677</v>
      </c>
      <c r="C211" t="s">
        <v>269</v>
      </c>
      <c r="D211" s="11">
        <v>1</v>
      </c>
      <c r="E211" s="4">
        <v>1</v>
      </c>
      <c r="F211" s="9">
        <v>67.430000000000007</v>
      </c>
      <c r="G211" s="9">
        <v>128.16999999999999</v>
      </c>
      <c r="H211" s="11">
        <v>2</v>
      </c>
      <c r="I211" s="10" t="s">
        <v>269</v>
      </c>
      <c r="J211" s="13">
        <v>4.4618765833213704E-3</v>
      </c>
      <c r="K211" s="9">
        <v>82.61</v>
      </c>
      <c r="L211" s="9">
        <v>77.3</v>
      </c>
      <c r="M211" s="9">
        <v>65.52</v>
      </c>
      <c r="N211" s="15">
        <v>80.45</v>
      </c>
      <c r="O211" t="s">
        <v>23</v>
      </c>
      <c r="P211" s="11">
        <v>1</v>
      </c>
      <c r="Q211" s="10" t="s">
        <v>269</v>
      </c>
      <c r="R211" s="10" t="s">
        <v>269</v>
      </c>
      <c r="S211" s="11">
        <v>7</v>
      </c>
      <c r="T211" s="11">
        <v>3</v>
      </c>
      <c r="U211" s="18">
        <f>SUM(Table1[[#This Row],[English]:[Writing]])</f>
        <v>305.88</v>
      </c>
      <c r="V211" s="4">
        <f>AVERAGE(Table1[[#This Row],[English]:[Math]])</f>
        <v>75.143333333333331</v>
      </c>
      <c r="W211" s="4" t="str">
        <f>IF(V211&gt;=75, "A", IF(V211&gt;=65, "B", IF(V211&gt;=45, "C", IF(V211&gt;=30, "D", "F"))))</f>
        <v>A</v>
      </c>
      <c r="X211" s="20">
        <f>_xlfn.RANK.EQ(U211, $U$2:$U$436, 0)</f>
        <v>210</v>
      </c>
    </row>
    <row r="212" spans="1:24" x14ac:dyDescent="0.25">
      <c r="A212" s="4">
        <v>21083</v>
      </c>
      <c r="B212" s="7">
        <v>35055.714084129315</v>
      </c>
      <c r="C212" t="s">
        <v>269</v>
      </c>
      <c r="D212" s="11">
        <v>1</v>
      </c>
      <c r="E212" s="4">
        <v>0</v>
      </c>
      <c r="F212" s="9">
        <v>72.05</v>
      </c>
      <c r="G212" s="9">
        <v>234.64</v>
      </c>
      <c r="H212" s="11">
        <v>0</v>
      </c>
      <c r="I212" s="12">
        <v>6.7460000000000004</v>
      </c>
      <c r="J212" s="13">
        <v>4.9395576490072497E-3</v>
      </c>
      <c r="K212" s="9">
        <v>78.849999999999994</v>
      </c>
      <c r="L212" s="9">
        <v>86.92</v>
      </c>
      <c r="M212" s="9">
        <v>68.53</v>
      </c>
      <c r="N212" s="15">
        <v>71.42</v>
      </c>
      <c r="O212" t="s">
        <v>20</v>
      </c>
      <c r="P212" s="11">
        <v>0</v>
      </c>
      <c r="Q212" s="11">
        <v>3</v>
      </c>
      <c r="R212" s="11">
        <v>26</v>
      </c>
      <c r="S212" s="11">
        <v>5</v>
      </c>
      <c r="T212" s="11">
        <v>3</v>
      </c>
      <c r="U212" s="18">
        <f>SUM(Table1[[#This Row],[English]:[Writing]])</f>
        <v>305.71999999999997</v>
      </c>
      <c r="V212" s="4">
        <f>AVERAGE(Table1[[#This Row],[English]:[Math]])</f>
        <v>78.099999999999994</v>
      </c>
      <c r="W212" s="4" t="str">
        <f>IF(V212&gt;=75, "A", IF(V212&gt;=65, "B", IF(V212&gt;=45, "C", IF(V212&gt;=30, "D", "F"))))</f>
        <v>A</v>
      </c>
      <c r="X212" s="20">
        <f>_xlfn.RANK.EQ(U212, $U$2:$U$436, 0)</f>
        <v>211</v>
      </c>
    </row>
    <row r="213" spans="1:24" x14ac:dyDescent="0.25">
      <c r="A213" s="4">
        <v>28053</v>
      </c>
      <c r="B213" s="7">
        <v>34240.658486007473</v>
      </c>
      <c r="C213" t="s">
        <v>156</v>
      </c>
      <c r="D213" s="11">
        <v>1</v>
      </c>
      <c r="E213" s="4">
        <v>0</v>
      </c>
      <c r="F213" s="9">
        <v>67.77</v>
      </c>
      <c r="G213" s="9">
        <v>150.91999999999999</v>
      </c>
      <c r="H213" s="11">
        <v>0</v>
      </c>
      <c r="I213" s="12">
        <v>8.17</v>
      </c>
      <c r="J213" s="13">
        <v>8.1187372578571098E-3</v>
      </c>
      <c r="K213" s="9">
        <v>88.16</v>
      </c>
      <c r="L213" s="9">
        <v>80.86</v>
      </c>
      <c r="M213" s="9">
        <v>58.27</v>
      </c>
      <c r="N213" s="15">
        <v>78.2</v>
      </c>
      <c r="O213" t="s">
        <v>20</v>
      </c>
      <c r="P213" s="11">
        <v>1</v>
      </c>
      <c r="Q213" s="10" t="s">
        <v>269</v>
      </c>
      <c r="R213" s="10" t="s">
        <v>269</v>
      </c>
      <c r="S213" s="11">
        <v>7</v>
      </c>
      <c r="T213" s="11">
        <v>3</v>
      </c>
      <c r="U213" s="18">
        <f>SUM(Table1[[#This Row],[English]:[Writing]])</f>
        <v>305.49</v>
      </c>
      <c r="V213" s="4">
        <f>AVERAGE(Table1[[#This Row],[English]:[Math]])</f>
        <v>75.763333333333335</v>
      </c>
      <c r="W213" s="4" t="str">
        <f>IF(V213&gt;=75, "A", IF(V213&gt;=65, "B", IF(V213&gt;=45, "C", IF(V213&gt;=30, "D", "F"))))</f>
        <v>A</v>
      </c>
      <c r="X213" s="20">
        <f>_xlfn.RANK.EQ(U213, $U$2:$U$436, 0)</f>
        <v>212</v>
      </c>
    </row>
    <row r="214" spans="1:24" x14ac:dyDescent="0.25">
      <c r="A214" s="4">
        <v>25866</v>
      </c>
      <c r="B214" s="7">
        <v>33902.009967464495</v>
      </c>
      <c r="C214" t="s">
        <v>204</v>
      </c>
      <c r="D214" s="11">
        <v>1</v>
      </c>
      <c r="E214" s="4">
        <v>1</v>
      </c>
      <c r="F214" s="9">
        <v>67.290000000000006</v>
      </c>
      <c r="G214" s="9">
        <v>158.08000000000001</v>
      </c>
      <c r="H214" s="11">
        <v>0</v>
      </c>
      <c r="I214" s="12">
        <v>6.2119999999999997</v>
      </c>
      <c r="J214" s="13">
        <v>4.8791952210649504E-3</v>
      </c>
      <c r="K214" s="9">
        <v>77.78</v>
      </c>
      <c r="L214" s="9">
        <v>85.61</v>
      </c>
      <c r="M214" s="9">
        <v>65.150000000000006</v>
      </c>
      <c r="N214" s="15">
        <v>76.63</v>
      </c>
      <c r="O214" t="s">
        <v>20</v>
      </c>
      <c r="P214" s="11">
        <v>0</v>
      </c>
      <c r="Q214" s="11">
        <v>3</v>
      </c>
      <c r="R214" s="11">
        <v>27</v>
      </c>
      <c r="S214" s="11">
        <v>5</v>
      </c>
      <c r="T214" s="11">
        <v>10</v>
      </c>
      <c r="U214" s="18">
        <f>SUM(Table1[[#This Row],[English]:[Writing]])</f>
        <v>305.16999999999996</v>
      </c>
      <c r="V214" s="4">
        <f>AVERAGE(Table1[[#This Row],[English]:[Math]])</f>
        <v>76.179999999999993</v>
      </c>
      <c r="W214" s="4" t="str">
        <f>IF(V214&gt;=75, "A", IF(V214&gt;=65, "B", IF(V214&gt;=45, "C", IF(V214&gt;=30, "D", "F"))))</f>
        <v>A</v>
      </c>
      <c r="X214" s="20">
        <f>_xlfn.RANK.EQ(U214, $U$2:$U$436, 0)</f>
        <v>213</v>
      </c>
    </row>
    <row r="215" spans="1:24" x14ac:dyDescent="0.25">
      <c r="A215" s="4">
        <v>30424</v>
      </c>
      <c r="B215" s="7">
        <v>33117.740121755509</v>
      </c>
      <c r="C215" t="s">
        <v>269</v>
      </c>
      <c r="D215" s="11">
        <v>0</v>
      </c>
      <c r="E215" s="4">
        <v>0</v>
      </c>
      <c r="F215" s="9">
        <v>74.45</v>
      </c>
      <c r="G215" s="9">
        <v>190.46</v>
      </c>
      <c r="H215" s="11">
        <v>0</v>
      </c>
      <c r="I215" s="12">
        <v>8.0470000000000006</v>
      </c>
      <c r="J215" s="13">
        <v>4.15619525752935E-3</v>
      </c>
      <c r="K215" s="9">
        <v>79.59</v>
      </c>
      <c r="L215" s="9">
        <v>83.55</v>
      </c>
      <c r="M215" s="9">
        <v>67.989999999999995</v>
      </c>
      <c r="N215" s="15">
        <v>73.900000000000006</v>
      </c>
      <c r="O215" t="s">
        <v>23</v>
      </c>
      <c r="P215" s="11">
        <v>0</v>
      </c>
      <c r="Q215" s="11">
        <v>3</v>
      </c>
      <c r="R215" s="11">
        <v>27</v>
      </c>
      <c r="S215" s="11">
        <v>1</v>
      </c>
      <c r="T215" s="11">
        <v>11</v>
      </c>
      <c r="U215" s="18">
        <f>SUM(Table1[[#This Row],[English]:[Writing]])</f>
        <v>305.02999999999997</v>
      </c>
      <c r="V215" s="4">
        <f>AVERAGE(Table1[[#This Row],[English]:[Math]])</f>
        <v>77.043333333333337</v>
      </c>
      <c r="W215" s="4" t="str">
        <f>IF(V215&gt;=75, "A", IF(V215&gt;=65, "B", IF(V215&gt;=45, "C", IF(V215&gt;=30, "D", "F"))))</f>
        <v>A</v>
      </c>
      <c r="X215" s="20">
        <f>_xlfn.RANK.EQ(U215, $U$2:$U$436, 0)</f>
        <v>214</v>
      </c>
    </row>
    <row r="216" spans="1:24" x14ac:dyDescent="0.25">
      <c r="A216" s="4">
        <v>34690</v>
      </c>
      <c r="B216" s="7">
        <v>33793.659855867052</v>
      </c>
      <c r="C216" t="s">
        <v>269</v>
      </c>
      <c r="D216" s="11">
        <v>1</v>
      </c>
      <c r="E216" s="4">
        <v>0</v>
      </c>
      <c r="F216" s="9">
        <v>57.06</v>
      </c>
      <c r="G216" s="9">
        <v>113.7</v>
      </c>
      <c r="H216" s="11">
        <v>2</v>
      </c>
      <c r="I216" s="12">
        <v>7.9930000000000003</v>
      </c>
      <c r="J216" s="13">
        <v>6.9790129035072297E-3</v>
      </c>
      <c r="K216" s="9">
        <v>83.34</v>
      </c>
      <c r="L216" s="9">
        <v>75.52</v>
      </c>
      <c r="M216" s="9">
        <v>67</v>
      </c>
      <c r="N216" s="15">
        <v>78.89</v>
      </c>
      <c r="O216" t="s">
        <v>20</v>
      </c>
      <c r="P216" s="11">
        <v>1</v>
      </c>
      <c r="Q216" s="10" t="s">
        <v>269</v>
      </c>
      <c r="R216" s="10" t="s">
        <v>269</v>
      </c>
      <c r="S216" s="11">
        <v>2</v>
      </c>
      <c r="T216" s="11">
        <v>14</v>
      </c>
      <c r="U216" s="18">
        <f>SUM(Table1[[#This Row],[English]:[Writing]])</f>
        <v>304.75</v>
      </c>
      <c r="V216" s="4">
        <f>AVERAGE(Table1[[#This Row],[English]:[Math]])</f>
        <v>75.286666666666676</v>
      </c>
      <c r="W216" s="4" t="str">
        <f>IF(V216&gt;=75, "A", IF(V216&gt;=65, "B", IF(V216&gt;=45, "C", IF(V216&gt;=30, "D", "F"))))</f>
        <v>A</v>
      </c>
      <c r="X216" s="20">
        <f>_xlfn.RANK.EQ(U216, $U$2:$U$436, 0)</f>
        <v>215</v>
      </c>
    </row>
    <row r="217" spans="1:24" x14ac:dyDescent="0.25">
      <c r="A217" s="4">
        <v>43221</v>
      </c>
      <c r="B217" s="7">
        <v>34784.342747913201</v>
      </c>
      <c r="C217" t="s">
        <v>269</v>
      </c>
      <c r="D217" s="11">
        <v>1</v>
      </c>
      <c r="E217" s="4">
        <v>1</v>
      </c>
      <c r="F217" s="9">
        <v>66.17</v>
      </c>
      <c r="G217" s="10" t="s">
        <v>269</v>
      </c>
      <c r="H217" s="11">
        <v>0</v>
      </c>
      <c r="I217" s="10" t="s">
        <v>269</v>
      </c>
      <c r="J217" s="13">
        <v>3.6681635853644599E-3</v>
      </c>
      <c r="K217" s="9">
        <v>76.23</v>
      </c>
      <c r="L217" s="9">
        <v>79.790000000000006</v>
      </c>
      <c r="M217" s="9">
        <v>64.83</v>
      </c>
      <c r="N217" s="15">
        <v>83.58</v>
      </c>
      <c r="O217" t="s">
        <v>20</v>
      </c>
      <c r="P217" s="11">
        <v>1</v>
      </c>
      <c r="Q217" s="10" t="s">
        <v>269</v>
      </c>
      <c r="R217" s="10" t="s">
        <v>269</v>
      </c>
      <c r="S217" s="11">
        <v>5</v>
      </c>
      <c r="T217" s="11">
        <v>4</v>
      </c>
      <c r="U217" s="18">
        <f>SUM(Table1[[#This Row],[English]:[Writing]])</f>
        <v>304.43</v>
      </c>
      <c r="V217" s="4">
        <f>AVERAGE(Table1[[#This Row],[English]:[Math]])</f>
        <v>73.616666666666674</v>
      </c>
      <c r="W217" s="4" t="str">
        <f>IF(V217&gt;=75, "A", IF(V217&gt;=65, "B", IF(V217&gt;=45, "C", IF(V217&gt;=30, "D", "F"))))</f>
        <v>B</v>
      </c>
      <c r="X217" s="20">
        <f>_xlfn.RANK.EQ(U217, $U$2:$U$436, 0)</f>
        <v>216</v>
      </c>
    </row>
    <row r="218" spans="1:24" x14ac:dyDescent="0.25">
      <c r="A218" s="4">
        <v>34717</v>
      </c>
      <c r="B218" s="7">
        <v>34890.703356389182</v>
      </c>
      <c r="C218" t="s">
        <v>269</v>
      </c>
      <c r="D218" s="11">
        <v>0</v>
      </c>
      <c r="E218" s="4">
        <v>1</v>
      </c>
      <c r="F218" s="9">
        <v>76.97</v>
      </c>
      <c r="G218" s="9">
        <v>157.66999999999999</v>
      </c>
      <c r="H218" s="11">
        <v>0</v>
      </c>
      <c r="I218" s="12">
        <v>5.8869999999999996</v>
      </c>
      <c r="J218" s="13">
        <v>4.2549930681227196E-3</v>
      </c>
      <c r="K218" s="9">
        <v>76.47</v>
      </c>
      <c r="L218" s="9">
        <v>80.819999999999993</v>
      </c>
      <c r="M218" s="9">
        <v>68.19</v>
      </c>
      <c r="N218" s="15">
        <v>78.88</v>
      </c>
      <c r="O218" t="s">
        <v>20</v>
      </c>
      <c r="P218" s="11">
        <v>1</v>
      </c>
      <c r="Q218" s="10" t="s">
        <v>269</v>
      </c>
      <c r="R218" s="10" t="s">
        <v>269</v>
      </c>
      <c r="S218" s="11">
        <v>7</v>
      </c>
      <c r="T218" s="11">
        <v>1</v>
      </c>
      <c r="U218" s="18">
        <f>SUM(Table1[[#This Row],[English]:[Writing]])</f>
        <v>304.36</v>
      </c>
      <c r="V218" s="4">
        <f>AVERAGE(Table1[[#This Row],[English]:[Math]])</f>
        <v>75.16</v>
      </c>
      <c r="W218" s="4" t="str">
        <f>IF(V218&gt;=75, "A", IF(V218&gt;=65, "B", IF(V218&gt;=45, "C", IF(V218&gt;=30, "D", "F"))))</f>
        <v>A</v>
      </c>
      <c r="X218" s="20">
        <f>_xlfn.RANK.EQ(U218, $U$2:$U$436, 0)</f>
        <v>217</v>
      </c>
    </row>
    <row r="219" spans="1:24" x14ac:dyDescent="0.25">
      <c r="A219" s="4">
        <v>29967</v>
      </c>
      <c r="B219" s="7">
        <v>33853.355618834255</v>
      </c>
      <c r="C219" t="s">
        <v>209</v>
      </c>
      <c r="D219" s="11">
        <v>0</v>
      </c>
      <c r="E219" s="4">
        <v>0</v>
      </c>
      <c r="F219" s="9">
        <v>74.28</v>
      </c>
      <c r="G219" s="9">
        <v>264.16000000000003</v>
      </c>
      <c r="H219" s="11">
        <v>0</v>
      </c>
      <c r="I219" s="12">
        <v>6.0910000000000002</v>
      </c>
      <c r="J219" s="13">
        <v>5.6323152164548503E-3</v>
      </c>
      <c r="K219" s="9">
        <v>73.27</v>
      </c>
      <c r="L219" s="9">
        <v>82.94</v>
      </c>
      <c r="M219" s="9">
        <v>70.89</v>
      </c>
      <c r="N219" s="15">
        <v>76.989999999999995</v>
      </c>
      <c r="O219" t="s">
        <v>20</v>
      </c>
      <c r="P219" s="11">
        <v>0</v>
      </c>
      <c r="Q219" s="11">
        <v>3</v>
      </c>
      <c r="R219" s="11">
        <v>30</v>
      </c>
      <c r="S219" s="11">
        <v>6</v>
      </c>
      <c r="T219" s="11">
        <v>19</v>
      </c>
      <c r="U219" s="18">
        <f>SUM(Table1[[#This Row],[English]:[Writing]])</f>
        <v>304.08999999999997</v>
      </c>
      <c r="V219" s="4">
        <f>AVERAGE(Table1[[#This Row],[English]:[Math]])</f>
        <v>75.699999999999989</v>
      </c>
      <c r="W219" s="4" t="str">
        <f>IF(V219&gt;=75, "A", IF(V219&gt;=65, "B", IF(V219&gt;=45, "C", IF(V219&gt;=30, "D", "F"))))</f>
        <v>A</v>
      </c>
      <c r="X219" s="20">
        <f>_xlfn.RANK.EQ(U219, $U$2:$U$436, 0)</f>
        <v>218</v>
      </c>
    </row>
    <row r="220" spans="1:24" x14ac:dyDescent="0.25">
      <c r="A220" s="4">
        <v>46919</v>
      </c>
      <c r="B220" s="7" t="s">
        <v>269</v>
      </c>
      <c r="C220" t="s">
        <v>269</v>
      </c>
      <c r="D220" s="11">
        <v>1</v>
      </c>
      <c r="E220" s="4">
        <v>1</v>
      </c>
      <c r="F220" s="9">
        <v>72.260000000000005</v>
      </c>
      <c r="G220" s="9">
        <v>166.04</v>
      </c>
      <c r="H220" s="11">
        <v>0</v>
      </c>
      <c r="I220" s="12">
        <v>5.3810000000000002</v>
      </c>
      <c r="J220" s="13" t="s">
        <v>269</v>
      </c>
      <c r="K220" s="9">
        <v>82.56</v>
      </c>
      <c r="L220" s="9">
        <v>77.19</v>
      </c>
      <c r="M220" s="9">
        <v>60.73</v>
      </c>
      <c r="N220" s="15">
        <v>83.54</v>
      </c>
      <c r="O220" t="s">
        <v>20</v>
      </c>
      <c r="P220" s="11">
        <v>0</v>
      </c>
      <c r="Q220" s="11">
        <v>3</v>
      </c>
      <c r="R220" s="11">
        <v>21</v>
      </c>
      <c r="S220" s="11">
        <v>3</v>
      </c>
      <c r="T220" s="11">
        <v>6</v>
      </c>
      <c r="U220" s="18">
        <f>SUM(Table1[[#This Row],[English]:[Writing]])</f>
        <v>304.02</v>
      </c>
      <c r="V220" s="4">
        <f>AVERAGE(Table1[[#This Row],[English]:[Math]])</f>
        <v>73.493333333333325</v>
      </c>
      <c r="W220" s="4" t="str">
        <f>IF(V220&gt;=75, "A", IF(V220&gt;=65, "B", IF(V220&gt;=45, "C", IF(V220&gt;=30, "D", "F"))))</f>
        <v>B</v>
      </c>
      <c r="X220" s="20">
        <f>_xlfn.RANK.EQ(U220, $U$2:$U$436, 0)</f>
        <v>219</v>
      </c>
    </row>
    <row r="221" spans="1:24" x14ac:dyDescent="0.25">
      <c r="A221" s="4">
        <v>35676</v>
      </c>
      <c r="B221" s="7">
        <v>34147.464714296635</v>
      </c>
      <c r="C221" t="s">
        <v>29</v>
      </c>
      <c r="D221" s="11">
        <v>1</v>
      </c>
      <c r="E221" s="4">
        <v>1</v>
      </c>
      <c r="F221" s="9">
        <v>66.91</v>
      </c>
      <c r="G221" s="9">
        <v>177.89</v>
      </c>
      <c r="H221" s="10" t="s">
        <v>269</v>
      </c>
      <c r="I221" s="10" t="s">
        <v>269</v>
      </c>
      <c r="J221" s="13">
        <v>4.5847963243137004E-3</v>
      </c>
      <c r="K221" s="9">
        <v>79.94</v>
      </c>
      <c r="L221" s="9">
        <v>76.739999999999995</v>
      </c>
      <c r="M221" s="9">
        <v>62.53</v>
      </c>
      <c r="N221" s="15">
        <v>84.78</v>
      </c>
      <c r="O221" t="s">
        <v>20</v>
      </c>
      <c r="P221" s="11">
        <v>1</v>
      </c>
      <c r="Q221" s="10" t="s">
        <v>269</v>
      </c>
      <c r="R221" s="10" t="s">
        <v>269</v>
      </c>
      <c r="S221" s="11">
        <v>4</v>
      </c>
      <c r="T221" s="11">
        <v>0</v>
      </c>
      <c r="U221" s="18">
        <f>SUM(Table1[[#This Row],[English]:[Writing]])</f>
        <v>303.99</v>
      </c>
      <c r="V221" s="4">
        <f>AVERAGE(Table1[[#This Row],[English]:[Math]])</f>
        <v>73.070000000000007</v>
      </c>
      <c r="W221" s="4" t="str">
        <f>IF(V221&gt;=75, "A", IF(V221&gt;=65, "B", IF(V221&gt;=45, "C", IF(V221&gt;=30, "D", "F"))))</f>
        <v>B</v>
      </c>
      <c r="X221" s="20">
        <f>_xlfn.RANK.EQ(U221, $U$2:$U$436, 0)</f>
        <v>220</v>
      </c>
    </row>
    <row r="222" spans="1:24" x14ac:dyDescent="0.25">
      <c r="A222" s="4">
        <v>31227</v>
      </c>
      <c r="B222" s="7">
        <v>34931.255004280254</v>
      </c>
      <c r="C222" t="s">
        <v>47</v>
      </c>
      <c r="D222" s="11">
        <v>1</v>
      </c>
      <c r="E222" s="4">
        <v>0</v>
      </c>
      <c r="F222" s="9">
        <v>68.38</v>
      </c>
      <c r="G222" s="9">
        <v>149.66999999999999</v>
      </c>
      <c r="H222" s="11">
        <v>2</v>
      </c>
      <c r="I222" s="12">
        <v>7.4939999999999998</v>
      </c>
      <c r="J222" s="13">
        <v>7.9040890489403201E-3</v>
      </c>
      <c r="K222" s="9">
        <v>82.28</v>
      </c>
      <c r="L222" s="9">
        <v>81.25</v>
      </c>
      <c r="M222" s="9">
        <v>61.78</v>
      </c>
      <c r="N222" s="15">
        <v>78.66</v>
      </c>
      <c r="O222" t="s">
        <v>20</v>
      </c>
      <c r="P222" s="11">
        <v>1</v>
      </c>
      <c r="Q222" s="10" t="s">
        <v>269</v>
      </c>
      <c r="R222" s="10" t="s">
        <v>269</v>
      </c>
      <c r="S222" s="11">
        <v>10</v>
      </c>
      <c r="T222" s="11">
        <v>5</v>
      </c>
      <c r="U222" s="18">
        <f>SUM(Table1[[#This Row],[English]:[Writing]])</f>
        <v>303.97000000000003</v>
      </c>
      <c r="V222" s="4">
        <f>AVERAGE(Table1[[#This Row],[English]:[Math]])</f>
        <v>75.103333333333339</v>
      </c>
      <c r="W222" s="4" t="str">
        <f>IF(V222&gt;=75, "A", IF(V222&gt;=65, "B", IF(V222&gt;=45, "C", IF(V222&gt;=30, "D", "F"))))</f>
        <v>A</v>
      </c>
      <c r="X222" s="20">
        <f>_xlfn.RANK.EQ(U222, $U$2:$U$436, 0)</f>
        <v>221</v>
      </c>
    </row>
    <row r="223" spans="1:24" x14ac:dyDescent="0.25">
      <c r="A223" s="4">
        <v>39181</v>
      </c>
      <c r="B223" s="7">
        <v>33741.552432160599</v>
      </c>
      <c r="C223" t="s">
        <v>269</v>
      </c>
      <c r="D223" s="11">
        <v>0</v>
      </c>
      <c r="E223" s="4">
        <v>0</v>
      </c>
      <c r="F223" s="10" t="s">
        <v>269</v>
      </c>
      <c r="G223" s="9">
        <v>216.33</v>
      </c>
      <c r="H223" s="11">
        <v>2</v>
      </c>
      <c r="I223" s="12">
        <v>8.8919999999999995</v>
      </c>
      <c r="J223" s="13">
        <v>7.2784607303087202E-3</v>
      </c>
      <c r="K223" s="9">
        <v>88.44</v>
      </c>
      <c r="L223" s="9">
        <v>72.81</v>
      </c>
      <c r="M223" s="9">
        <v>62.49</v>
      </c>
      <c r="N223" s="15">
        <v>79.900000000000006</v>
      </c>
      <c r="O223" t="s">
        <v>20</v>
      </c>
      <c r="P223" s="11">
        <v>0</v>
      </c>
      <c r="Q223" s="11">
        <v>1</v>
      </c>
      <c r="R223" s="11">
        <v>18</v>
      </c>
      <c r="S223" s="11">
        <v>2</v>
      </c>
      <c r="T223" s="11">
        <v>6</v>
      </c>
      <c r="U223" s="18">
        <f>SUM(Table1[[#This Row],[English]:[Writing]])</f>
        <v>303.64</v>
      </c>
      <c r="V223" s="4">
        <f>AVERAGE(Table1[[#This Row],[English]:[Math]])</f>
        <v>74.58</v>
      </c>
      <c r="W223" s="4" t="str">
        <f>IF(V223&gt;=75, "A", IF(V223&gt;=65, "B", IF(V223&gt;=45, "C", IF(V223&gt;=30, "D", "F"))))</f>
        <v>B</v>
      </c>
      <c r="X223" s="20">
        <f>_xlfn.RANK.EQ(U223, $U$2:$U$436, 0)</f>
        <v>222</v>
      </c>
    </row>
    <row r="224" spans="1:24" x14ac:dyDescent="0.25">
      <c r="A224" s="4">
        <v>39816</v>
      </c>
      <c r="B224" s="7">
        <v>34096.175637767185</v>
      </c>
      <c r="C224" t="s">
        <v>269</v>
      </c>
      <c r="D224" s="11">
        <v>1</v>
      </c>
      <c r="E224" s="4">
        <v>0</v>
      </c>
      <c r="F224" s="9">
        <v>63.96</v>
      </c>
      <c r="G224" s="9">
        <v>185.01</v>
      </c>
      <c r="H224" s="10" t="s">
        <v>269</v>
      </c>
      <c r="I224" s="12">
        <v>8.2739999999999991</v>
      </c>
      <c r="J224" s="13">
        <v>6.9040214013946603E-3</v>
      </c>
      <c r="K224" s="9">
        <v>78.849999999999994</v>
      </c>
      <c r="L224" s="9">
        <v>85.44</v>
      </c>
      <c r="M224" s="9">
        <v>62.8</v>
      </c>
      <c r="N224" s="15">
        <v>76.39</v>
      </c>
      <c r="O224" t="s">
        <v>23</v>
      </c>
      <c r="P224" s="11">
        <v>0</v>
      </c>
      <c r="Q224" s="11">
        <v>3</v>
      </c>
      <c r="R224" s="11">
        <v>26</v>
      </c>
      <c r="S224" s="11">
        <v>1</v>
      </c>
      <c r="T224" s="11">
        <v>14</v>
      </c>
      <c r="U224" s="18">
        <f>SUM(Table1[[#This Row],[English]:[Writing]])</f>
        <v>303.47999999999996</v>
      </c>
      <c r="V224" s="4">
        <f>AVERAGE(Table1[[#This Row],[English]:[Math]])</f>
        <v>75.696666666666658</v>
      </c>
      <c r="W224" s="4" t="str">
        <f>IF(V224&gt;=75, "A", IF(V224&gt;=65, "B", IF(V224&gt;=45, "C", IF(V224&gt;=30, "D", "F"))))</f>
        <v>A</v>
      </c>
      <c r="X224" s="20">
        <f>_xlfn.RANK.EQ(U224, $U$2:$U$436, 0)</f>
        <v>223</v>
      </c>
    </row>
    <row r="225" spans="1:24" x14ac:dyDescent="0.25">
      <c r="A225" s="4">
        <v>42520</v>
      </c>
      <c r="B225" s="7">
        <v>32969.725938930867</v>
      </c>
      <c r="C225" t="s">
        <v>228</v>
      </c>
      <c r="D225" s="11">
        <v>0</v>
      </c>
      <c r="E225" s="4">
        <v>0</v>
      </c>
      <c r="F225" s="9">
        <v>70.790000000000006</v>
      </c>
      <c r="G225" s="9">
        <v>196.86</v>
      </c>
      <c r="H225" s="11">
        <v>0</v>
      </c>
      <c r="I225" s="12">
        <v>7.0679999999999996</v>
      </c>
      <c r="J225" s="13">
        <v>5.2335278721389097E-3</v>
      </c>
      <c r="K225" s="9">
        <v>85.68</v>
      </c>
      <c r="L225" s="9">
        <v>77.2</v>
      </c>
      <c r="M225" s="9">
        <v>70.87</v>
      </c>
      <c r="N225" s="15">
        <v>69.61</v>
      </c>
      <c r="O225" t="s">
        <v>20</v>
      </c>
      <c r="P225" s="11">
        <v>0</v>
      </c>
      <c r="Q225" s="11">
        <v>3</v>
      </c>
      <c r="R225" s="11">
        <v>33</v>
      </c>
      <c r="S225" s="11">
        <v>3</v>
      </c>
      <c r="T225" s="11">
        <v>8</v>
      </c>
      <c r="U225" s="18">
        <f>SUM(Table1[[#This Row],[English]:[Writing]])</f>
        <v>303.36</v>
      </c>
      <c r="V225" s="4">
        <f>AVERAGE(Table1[[#This Row],[English]:[Math]])</f>
        <v>77.916666666666671</v>
      </c>
      <c r="W225" s="4" t="str">
        <f>IF(V225&gt;=75, "A", IF(V225&gt;=65, "B", IF(V225&gt;=45, "C", IF(V225&gt;=30, "D", "F"))))</f>
        <v>A</v>
      </c>
      <c r="X225" s="20">
        <f>_xlfn.RANK.EQ(U225, $U$2:$U$436, 0)</f>
        <v>224</v>
      </c>
    </row>
    <row r="226" spans="1:24" x14ac:dyDescent="0.25">
      <c r="A226" s="4">
        <v>46221</v>
      </c>
      <c r="B226" s="7">
        <v>34750.535051327191</v>
      </c>
      <c r="C226" t="s">
        <v>63</v>
      </c>
      <c r="D226" s="11">
        <v>0</v>
      </c>
      <c r="E226" s="4">
        <v>1</v>
      </c>
      <c r="F226" s="9">
        <v>66.290000000000006</v>
      </c>
      <c r="G226" s="9">
        <v>153.80000000000001</v>
      </c>
      <c r="H226" s="11">
        <v>0</v>
      </c>
      <c r="I226" s="12">
        <v>4.681</v>
      </c>
      <c r="J226" s="13">
        <v>4.8031993161314901E-3</v>
      </c>
      <c r="K226" s="9">
        <v>82.49</v>
      </c>
      <c r="L226" s="9">
        <v>82.01</v>
      </c>
      <c r="M226" s="9">
        <v>62.99</v>
      </c>
      <c r="N226" s="15">
        <v>75.64</v>
      </c>
      <c r="O226" t="s">
        <v>20</v>
      </c>
      <c r="P226" s="11">
        <v>1</v>
      </c>
      <c r="Q226" s="10" t="s">
        <v>269</v>
      </c>
      <c r="R226" s="10" t="s">
        <v>269</v>
      </c>
      <c r="S226" s="11">
        <v>3</v>
      </c>
      <c r="T226" s="11">
        <v>6</v>
      </c>
      <c r="U226" s="18">
        <f>SUM(Table1[[#This Row],[English]:[Writing]])</f>
        <v>303.13</v>
      </c>
      <c r="V226" s="4">
        <f>AVERAGE(Table1[[#This Row],[English]:[Math]])</f>
        <v>75.83</v>
      </c>
      <c r="W226" s="4" t="str">
        <f>IF(V226&gt;=75, "A", IF(V226&gt;=65, "B", IF(V226&gt;=45, "C", IF(V226&gt;=30, "D", "F"))))</f>
        <v>A</v>
      </c>
      <c r="X226" s="20">
        <f>_xlfn.RANK.EQ(U226, $U$2:$U$436, 0)</f>
        <v>225</v>
      </c>
    </row>
    <row r="227" spans="1:24" x14ac:dyDescent="0.25">
      <c r="A227" s="4">
        <v>23659</v>
      </c>
      <c r="B227" s="7">
        <v>33564.716317818034</v>
      </c>
      <c r="C227" t="s">
        <v>12</v>
      </c>
      <c r="D227" s="11">
        <v>0</v>
      </c>
      <c r="E227" s="4">
        <v>0</v>
      </c>
      <c r="F227" s="9">
        <v>69.819999999999993</v>
      </c>
      <c r="G227" s="9">
        <v>274.67</v>
      </c>
      <c r="H227" s="11">
        <v>0</v>
      </c>
      <c r="I227" s="10" t="s">
        <v>269</v>
      </c>
      <c r="J227" s="13">
        <v>5.1255592668240004E-3</v>
      </c>
      <c r="K227" s="9">
        <v>83.23</v>
      </c>
      <c r="L227" s="9">
        <v>84.39</v>
      </c>
      <c r="M227" s="9">
        <v>59.27</v>
      </c>
      <c r="N227" s="15">
        <v>75.95</v>
      </c>
      <c r="O227" t="s">
        <v>23</v>
      </c>
      <c r="P227" s="11">
        <v>0</v>
      </c>
      <c r="Q227" s="11">
        <v>3</v>
      </c>
      <c r="R227" s="11">
        <v>28</v>
      </c>
      <c r="S227" s="11">
        <v>3</v>
      </c>
      <c r="T227" s="11">
        <v>6</v>
      </c>
      <c r="U227" s="18">
        <f>SUM(Table1[[#This Row],[English]:[Writing]])</f>
        <v>302.84000000000003</v>
      </c>
      <c r="V227" s="4">
        <f>AVERAGE(Table1[[#This Row],[English]:[Math]])</f>
        <v>75.63000000000001</v>
      </c>
      <c r="W227" s="4" t="str">
        <f>IF(V227&gt;=75, "A", IF(V227&gt;=65, "B", IF(V227&gt;=45, "C", IF(V227&gt;=30, "D", "F"))))</f>
        <v>A</v>
      </c>
      <c r="X227" s="20">
        <f>_xlfn.RANK.EQ(U227, $U$2:$U$436, 0)</f>
        <v>226</v>
      </c>
    </row>
    <row r="228" spans="1:24" x14ac:dyDescent="0.25">
      <c r="A228" s="4">
        <v>20626</v>
      </c>
      <c r="B228" s="7">
        <v>34331.353047075914</v>
      </c>
      <c r="C228" t="s">
        <v>269</v>
      </c>
      <c r="D228" s="11">
        <v>1</v>
      </c>
      <c r="E228" s="4">
        <v>0</v>
      </c>
      <c r="F228" s="9">
        <v>57.42</v>
      </c>
      <c r="G228" s="9">
        <v>179.34</v>
      </c>
      <c r="H228" s="11">
        <v>2</v>
      </c>
      <c r="I228" s="12">
        <v>6.6189999999999998</v>
      </c>
      <c r="J228" s="13" t="s">
        <v>269</v>
      </c>
      <c r="K228" s="9">
        <v>73.12</v>
      </c>
      <c r="L228" s="9">
        <v>81.34</v>
      </c>
      <c r="M228" s="9">
        <v>69.47</v>
      </c>
      <c r="N228" s="15">
        <v>78.81</v>
      </c>
      <c r="O228" t="s">
        <v>20</v>
      </c>
      <c r="P228" s="11">
        <v>0</v>
      </c>
      <c r="Q228" s="11">
        <v>4</v>
      </c>
      <c r="R228" s="11">
        <v>53</v>
      </c>
      <c r="S228" s="11">
        <v>6</v>
      </c>
      <c r="T228" s="11">
        <v>2</v>
      </c>
      <c r="U228" s="18">
        <f>SUM(Table1[[#This Row],[English]:[Writing]])</f>
        <v>302.74</v>
      </c>
      <c r="V228" s="4">
        <f>AVERAGE(Table1[[#This Row],[English]:[Math]])</f>
        <v>74.643333333333331</v>
      </c>
      <c r="W228" s="4" t="str">
        <f>IF(V228&gt;=75, "A", IF(V228&gt;=65, "B", IF(V228&gt;=45, "C", IF(V228&gt;=30, "D", "F"))))</f>
        <v>B</v>
      </c>
      <c r="X228" s="20">
        <f>_xlfn.RANK.EQ(U228, $U$2:$U$436, 0)</f>
        <v>227</v>
      </c>
    </row>
    <row r="229" spans="1:24" x14ac:dyDescent="0.25">
      <c r="A229" s="4">
        <v>43678</v>
      </c>
      <c r="B229" s="7">
        <v>34052.160059031092</v>
      </c>
      <c r="C229" t="s">
        <v>114</v>
      </c>
      <c r="D229" s="10" t="s">
        <v>269</v>
      </c>
      <c r="E229" s="4">
        <v>1</v>
      </c>
      <c r="F229" s="9">
        <v>67.150000000000006</v>
      </c>
      <c r="G229" s="9">
        <v>187.29</v>
      </c>
      <c r="H229" s="11">
        <v>0</v>
      </c>
      <c r="I229" s="12">
        <v>5.1079999999999997</v>
      </c>
      <c r="J229" s="13">
        <v>3.4844893227622101E-3</v>
      </c>
      <c r="K229" s="9">
        <v>73.31</v>
      </c>
      <c r="L229" s="9">
        <v>81.99</v>
      </c>
      <c r="M229" s="9">
        <v>73.2</v>
      </c>
      <c r="N229" s="15">
        <v>74.14</v>
      </c>
      <c r="O229" t="s">
        <v>20</v>
      </c>
      <c r="P229" s="11">
        <v>1</v>
      </c>
      <c r="Q229" s="10" t="s">
        <v>269</v>
      </c>
      <c r="R229" s="10" t="s">
        <v>269</v>
      </c>
      <c r="S229" s="11">
        <v>2</v>
      </c>
      <c r="T229" s="11">
        <v>4</v>
      </c>
      <c r="U229" s="18">
        <f>SUM(Table1[[#This Row],[English]:[Writing]])</f>
        <v>302.64</v>
      </c>
      <c r="V229" s="4">
        <f>AVERAGE(Table1[[#This Row],[English]:[Math]])</f>
        <v>76.166666666666671</v>
      </c>
      <c r="W229" s="4" t="str">
        <f>IF(V229&gt;=75, "A", IF(V229&gt;=65, "B", IF(V229&gt;=45, "C", IF(V229&gt;=30, "D", "F"))))</f>
        <v>A</v>
      </c>
      <c r="X229" s="20">
        <f>_xlfn.RANK.EQ(U229, $U$2:$U$436, 0)</f>
        <v>228</v>
      </c>
    </row>
    <row r="230" spans="1:24" x14ac:dyDescent="0.25">
      <c r="A230" s="4">
        <v>41168</v>
      </c>
      <c r="B230" s="7">
        <v>32986.12252327356</v>
      </c>
      <c r="C230" t="s">
        <v>253</v>
      </c>
      <c r="D230" s="11">
        <v>0</v>
      </c>
      <c r="E230" s="4">
        <v>1</v>
      </c>
      <c r="F230" s="9">
        <v>80.86</v>
      </c>
      <c r="G230" s="9">
        <v>226.48</v>
      </c>
      <c r="H230" s="11">
        <v>0</v>
      </c>
      <c r="I230" s="12">
        <v>5.9980000000000002</v>
      </c>
      <c r="J230" s="13">
        <v>4.2899976280006101E-3</v>
      </c>
      <c r="K230" s="9">
        <v>73.63</v>
      </c>
      <c r="L230" s="9">
        <v>79.239999999999995</v>
      </c>
      <c r="M230" s="9">
        <v>71.05</v>
      </c>
      <c r="N230" s="15">
        <v>78.69</v>
      </c>
      <c r="O230" t="s">
        <v>20</v>
      </c>
      <c r="P230" s="11">
        <v>0</v>
      </c>
      <c r="Q230" s="11">
        <v>3</v>
      </c>
      <c r="R230" s="11">
        <v>24</v>
      </c>
      <c r="S230" s="11">
        <v>4</v>
      </c>
      <c r="T230" s="11">
        <v>10</v>
      </c>
      <c r="U230" s="18">
        <f>SUM(Table1[[#This Row],[English]:[Writing]])</f>
        <v>302.61</v>
      </c>
      <c r="V230" s="4">
        <f>AVERAGE(Table1[[#This Row],[English]:[Math]])</f>
        <v>74.64</v>
      </c>
      <c r="W230" s="4" t="str">
        <f>IF(V230&gt;=75, "A", IF(V230&gt;=65, "B", IF(V230&gt;=45, "C", IF(V230&gt;=30, "D", "F"))))</f>
        <v>B</v>
      </c>
      <c r="X230" s="20">
        <f>_xlfn.RANK.EQ(U230, $U$2:$U$436, 0)</f>
        <v>229</v>
      </c>
    </row>
    <row r="231" spans="1:24" x14ac:dyDescent="0.25">
      <c r="A231" s="4">
        <v>30337</v>
      </c>
      <c r="B231" s="7">
        <v>33847.810701747891</v>
      </c>
      <c r="C231" t="s">
        <v>269</v>
      </c>
      <c r="D231" s="11">
        <v>1</v>
      </c>
      <c r="E231" s="4">
        <v>1</v>
      </c>
      <c r="F231" s="9">
        <v>64.95</v>
      </c>
      <c r="G231" s="9">
        <v>150.38999999999999</v>
      </c>
      <c r="H231" s="11">
        <v>0</v>
      </c>
      <c r="I231" s="12">
        <v>5.6189999999999998</v>
      </c>
      <c r="J231" s="13">
        <v>5.3303093400581102E-3</v>
      </c>
      <c r="K231" s="9">
        <v>81.75</v>
      </c>
      <c r="L231" s="9">
        <v>81.38</v>
      </c>
      <c r="M231" s="9">
        <v>56.27</v>
      </c>
      <c r="N231" s="15">
        <v>82.77</v>
      </c>
      <c r="O231" t="s">
        <v>20</v>
      </c>
      <c r="P231" s="11">
        <v>0</v>
      </c>
      <c r="Q231" s="11">
        <v>3</v>
      </c>
      <c r="R231" s="11">
        <v>27</v>
      </c>
      <c r="S231" s="11">
        <v>4</v>
      </c>
      <c r="T231" s="11">
        <v>8</v>
      </c>
      <c r="U231" s="18">
        <f>SUM(Table1[[#This Row],[English]:[Writing]])</f>
        <v>302.17</v>
      </c>
      <c r="V231" s="4">
        <f>AVERAGE(Table1[[#This Row],[English]:[Math]])</f>
        <v>73.13333333333334</v>
      </c>
      <c r="W231" s="4" t="str">
        <f>IF(V231&gt;=75, "A", IF(V231&gt;=65, "B", IF(V231&gt;=45, "C", IF(V231&gt;=30, "D", "F"))))</f>
        <v>B</v>
      </c>
      <c r="X231" s="20">
        <f>_xlfn.RANK.EQ(U231, $U$2:$U$436, 0)</f>
        <v>230</v>
      </c>
    </row>
    <row r="232" spans="1:24" x14ac:dyDescent="0.25">
      <c r="A232" s="4">
        <v>41254</v>
      </c>
      <c r="B232" s="7">
        <v>34809.213534925824</v>
      </c>
      <c r="C232" t="s">
        <v>57</v>
      </c>
      <c r="D232" s="11">
        <v>1</v>
      </c>
      <c r="E232" s="4">
        <v>0</v>
      </c>
      <c r="F232" s="9">
        <v>56.54</v>
      </c>
      <c r="G232" s="9">
        <v>129.97999999999999</v>
      </c>
      <c r="H232" s="11">
        <v>0</v>
      </c>
      <c r="I232" s="12">
        <v>7.1710000000000003</v>
      </c>
      <c r="J232" s="13">
        <v>5.6766736835077002E-3</v>
      </c>
      <c r="K232" s="9">
        <v>85.53</v>
      </c>
      <c r="L232" s="9">
        <v>76.349999999999994</v>
      </c>
      <c r="M232" s="9">
        <v>55.19</v>
      </c>
      <c r="N232" s="15">
        <v>84.97</v>
      </c>
      <c r="O232" t="s">
        <v>23</v>
      </c>
      <c r="P232" s="11">
        <v>1</v>
      </c>
      <c r="Q232" s="10" t="s">
        <v>269</v>
      </c>
      <c r="R232" s="10" t="s">
        <v>269</v>
      </c>
      <c r="S232" s="11">
        <v>4</v>
      </c>
      <c r="T232" s="11">
        <v>15</v>
      </c>
      <c r="U232" s="18">
        <f>SUM(Table1[[#This Row],[English]:[Writing]])</f>
        <v>302.03999999999996</v>
      </c>
      <c r="V232" s="4">
        <f>AVERAGE(Table1[[#This Row],[English]:[Math]])</f>
        <v>72.356666666666669</v>
      </c>
      <c r="W232" s="4" t="str">
        <f>IF(V232&gt;=75, "A", IF(V232&gt;=65, "B", IF(V232&gt;=45, "C", IF(V232&gt;=30, "D", "F"))))</f>
        <v>B</v>
      </c>
      <c r="X232" s="20">
        <f>_xlfn.RANK.EQ(U232, $U$2:$U$436, 0)</f>
        <v>231</v>
      </c>
    </row>
    <row r="233" spans="1:24" x14ac:dyDescent="0.25">
      <c r="A233" s="4">
        <v>41291</v>
      </c>
      <c r="B233" s="7">
        <v>33349.895896618938</v>
      </c>
      <c r="C233" t="s">
        <v>269</v>
      </c>
      <c r="D233" s="11">
        <v>0</v>
      </c>
      <c r="E233" s="4">
        <v>1</v>
      </c>
      <c r="F233" s="9">
        <v>71.67</v>
      </c>
      <c r="G233" s="9">
        <v>205.62</v>
      </c>
      <c r="H233" s="11">
        <v>0</v>
      </c>
      <c r="I233" s="12">
        <v>4.8899999999999997</v>
      </c>
      <c r="J233" s="13">
        <v>4.5647542296007202E-3</v>
      </c>
      <c r="K233" s="9">
        <v>84.67</v>
      </c>
      <c r="L233" s="9">
        <v>79.64</v>
      </c>
      <c r="M233" s="9">
        <v>60.85</v>
      </c>
      <c r="N233" s="15">
        <v>76.77</v>
      </c>
      <c r="O233" t="s">
        <v>23</v>
      </c>
      <c r="P233" s="11">
        <v>0</v>
      </c>
      <c r="Q233" s="11">
        <v>3</v>
      </c>
      <c r="R233" s="11">
        <v>24</v>
      </c>
      <c r="S233" s="11">
        <v>9</v>
      </c>
      <c r="T233" s="11">
        <v>6</v>
      </c>
      <c r="U233" s="18">
        <f>SUM(Table1[[#This Row],[English]:[Writing]])</f>
        <v>301.93</v>
      </c>
      <c r="V233" s="4">
        <f>AVERAGE(Table1[[#This Row],[English]:[Math]])</f>
        <v>75.053333333333327</v>
      </c>
      <c r="W233" s="4" t="str">
        <f>IF(V233&gt;=75, "A", IF(V233&gt;=65, "B", IF(V233&gt;=45, "C", IF(V233&gt;=30, "D", "F"))))</f>
        <v>A</v>
      </c>
      <c r="X233" s="20">
        <f>_xlfn.RANK.EQ(U233, $U$2:$U$436, 0)</f>
        <v>232</v>
      </c>
    </row>
    <row r="234" spans="1:24" x14ac:dyDescent="0.25">
      <c r="A234" s="4">
        <v>46439</v>
      </c>
      <c r="B234" s="7">
        <v>32920.674432483975</v>
      </c>
      <c r="C234" t="s">
        <v>255</v>
      </c>
      <c r="D234" s="11">
        <v>1</v>
      </c>
      <c r="E234" s="4">
        <v>0</v>
      </c>
      <c r="F234" s="9">
        <v>63.25</v>
      </c>
      <c r="G234" s="9">
        <v>191.19</v>
      </c>
      <c r="H234" s="11">
        <v>0</v>
      </c>
      <c r="I234" s="12">
        <v>6.9</v>
      </c>
      <c r="J234" s="13">
        <v>6.4550493465586698E-3</v>
      </c>
      <c r="K234" s="9">
        <v>84.35</v>
      </c>
      <c r="L234" s="9">
        <v>74.53</v>
      </c>
      <c r="M234" s="9">
        <v>55.72</v>
      </c>
      <c r="N234" s="15">
        <v>86.93</v>
      </c>
      <c r="O234" t="s">
        <v>20</v>
      </c>
      <c r="P234" s="11">
        <v>0</v>
      </c>
      <c r="Q234" s="11">
        <v>1</v>
      </c>
      <c r="R234" s="11">
        <v>9</v>
      </c>
      <c r="S234" s="11">
        <v>6</v>
      </c>
      <c r="T234" s="11">
        <v>13</v>
      </c>
      <c r="U234" s="18">
        <f>SUM(Table1[[#This Row],[English]:[Writing]])</f>
        <v>301.52999999999997</v>
      </c>
      <c r="V234" s="4">
        <f>AVERAGE(Table1[[#This Row],[English]:[Math]])</f>
        <v>71.533333333333331</v>
      </c>
      <c r="W234" s="4" t="str">
        <f>IF(V234&gt;=75, "A", IF(V234&gt;=65, "B", IF(V234&gt;=45, "C", IF(V234&gt;=30, "D", "F"))))</f>
        <v>B</v>
      </c>
      <c r="X234" s="20">
        <f>_xlfn.RANK.EQ(U234, $U$2:$U$436, 0)</f>
        <v>233</v>
      </c>
    </row>
    <row r="235" spans="1:24" x14ac:dyDescent="0.25">
      <c r="A235" s="4">
        <v>41406</v>
      </c>
      <c r="B235" s="7">
        <v>33347.246735746725</v>
      </c>
      <c r="C235" t="s">
        <v>220</v>
      </c>
      <c r="D235" s="11">
        <v>1</v>
      </c>
      <c r="E235" s="4">
        <v>0</v>
      </c>
      <c r="F235" s="9">
        <v>59.68</v>
      </c>
      <c r="G235" s="10" t="s">
        <v>269</v>
      </c>
      <c r="H235" s="11">
        <v>0</v>
      </c>
      <c r="I235" s="12">
        <v>7.1360000000000001</v>
      </c>
      <c r="J235" s="13">
        <v>6.8742299677147199E-3</v>
      </c>
      <c r="K235" s="9">
        <v>83.86</v>
      </c>
      <c r="L235" s="9">
        <v>74.11</v>
      </c>
      <c r="M235" s="9">
        <v>61.29</v>
      </c>
      <c r="N235" s="15">
        <v>82.26</v>
      </c>
      <c r="O235" t="s">
        <v>20</v>
      </c>
      <c r="P235" s="11">
        <v>0</v>
      </c>
      <c r="Q235" s="11">
        <v>2</v>
      </c>
      <c r="R235" s="11">
        <v>8</v>
      </c>
      <c r="S235" s="11">
        <v>6</v>
      </c>
      <c r="T235" s="11">
        <v>9</v>
      </c>
      <c r="U235" s="18">
        <f>SUM(Table1[[#This Row],[English]:[Writing]])</f>
        <v>301.52</v>
      </c>
      <c r="V235" s="4">
        <f>AVERAGE(Table1[[#This Row],[English]:[Math]])</f>
        <v>73.086666666666659</v>
      </c>
      <c r="W235" s="4" t="str">
        <f>IF(V235&gt;=75, "A", IF(V235&gt;=65, "B", IF(V235&gt;=45, "C", IF(V235&gt;=30, "D", "F"))))</f>
        <v>B</v>
      </c>
      <c r="X235" s="20">
        <f>_xlfn.RANK.EQ(U235, $U$2:$U$436, 0)</f>
        <v>234</v>
      </c>
    </row>
    <row r="236" spans="1:24" x14ac:dyDescent="0.25">
      <c r="A236" s="4">
        <v>22167</v>
      </c>
      <c r="B236" s="7">
        <v>33217.735379314974</v>
      </c>
      <c r="C236" t="s">
        <v>247</v>
      </c>
      <c r="D236" s="11">
        <v>0</v>
      </c>
      <c r="E236" s="4">
        <v>0</v>
      </c>
      <c r="F236" s="9">
        <v>67.02</v>
      </c>
      <c r="G236" s="9">
        <v>214.95</v>
      </c>
      <c r="H236" s="11">
        <v>0</v>
      </c>
      <c r="I236" s="12">
        <v>7.61</v>
      </c>
      <c r="J236" s="13">
        <v>6.2665054279395496E-3</v>
      </c>
      <c r="K236" s="9">
        <v>80.08</v>
      </c>
      <c r="L236" s="9">
        <v>75.459999999999994</v>
      </c>
      <c r="M236" s="9">
        <v>71.2</v>
      </c>
      <c r="N236" s="15">
        <v>74.78</v>
      </c>
      <c r="O236" t="s">
        <v>20</v>
      </c>
      <c r="P236" s="11">
        <v>0</v>
      </c>
      <c r="Q236" s="11">
        <v>3</v>
      </c>
      <c r="R236" s="11">
        <v>37</v>
      </c>
      <c r="S236" s="11">
        <v>4</v>
      </c>
      <c r="T236" s="11">
        <v>16</v>
      </c>
      <c r="U236" s="18">
        <f>SUM(Table1[[#This Row],[English]:[Writing]])</f>
        <v>301.52</v>
      </c>
      <c r="V236" s="4">
        <f>AVERAGE(Table1[[#This Row],[English]:[Math]])</f>
        <v>75.58</v>
      </c>
      <c r="W236" s="4" t="str">
        <f>IF(V236&gt;=75, "A", IF(V236&gt;=65, "B", IF(V236&gt;=45, "C", IF(V236&gt;=30, "D", "F"))))</f>
        <v>A</v>
      </c>
      <c r="X236" s="20">
        <f>_xlfn.RANK.EQ(U236, $U$2:$U$436, 0)</f>
        <v>234</v>
      </c>
    </row>
    <row r="237" spans="1:24" x14ac:dyDescent="0.25">
      <c r="A237" s="4">
        <v>28874</v>
      </c>
      <c r="B237" s="7">
        <v>34230.611583370475</v>
      </c>
      <c r="C237" t="s">
        <v>269</v>
      </c>
      <c r="D237" s="11">
        <v>1</v>
      </c>
      <c r="E237" s="4">
        <v>1</v>
      </c>
      <c r="F237" s="9">
        <v>62.6</v>
      </c>
      <c r="G237" s="9">
        <v>109.93</v>
      </c>
      <c r="H237" s="11">
        <v>0</v>
      </c>
      <c r="I237" s="12">
        <v>5.8239999999999998</v>
      </c>
      <c r="J237" s="13">
        <v>5.5080252351222504E-3</v>
      </c>
      <c r="K237" s="9">
        <v>83.14</v>
      </c>
      <c r="L237" s="9">
        <v>83.74</v>
      </c>
      <c r="M237" s="9">
        <v>53.37</v>
      </c>
      <c r="N237" s="15">
        <v>81.09</v>
      </c>
      <c r="O237" t="s">
        <v>23</v>
      </c>
      <c r="P237" s="11">
        <v>0</v>
      </c>
      <c r="Q237" s="11">
        <v>3</v>
      </c>
      <c r="R237" s="11">
        <v>31</v>
      </c>
      <c r="S237" s="11">
        <v>10</v>
      </c>
      <c r="T237" s="11">
        <v>12</v>
      </c>
      <c r="U237" s="18">
        <f>SUM(Table1[[#This Row],[English]:[Writing]])</f>
        <v>301.34000000000003</v>
      </c>
      <c r="V237" s="4">
        <f>AVERAGE(Table1[[#This Row],[English]:[Math]])</f>
        <v>73.416666666666671</v>
      </c>
      <c r="W237" s="4" t="str">
        <f>IF(V237&gt;=75, "A", IF(V237&gt;=65, "B", IF(V237&gt;=45, "C", IF(V237&gt;=30, "D", "F"))))</f>
        <v>B</v>
      </c>
      <c r="X237" s="20">
        <f>_xlfn.RANK.EQ(U237, $U$2:$U$436, 0)</f>
        <v>236</v>
      </c>
    </row>
    <row r="238" spans="1:24" x14ac:dyDescent="0.25">
      <c r="A238" s="4">
        <v>24480</v>
      </c>
      <c r="B238" s="7">
        <v>34284.466314754223</v>
      </c>
      <c r="C238" t="s">
        <v>186</v>
      </c>
      <c r="D238" s="11">
        <v>0</v>
      </c>
      <c r="E238" s="4">
        <v>1</v>
      </c>
      <c r="F238" s="9">
        <v>77.19</v>
      </c>
      <c r="G238" s="9">
        <v>207.04</v>
      </c>
      <c r="H238" s="11">
        <v>0</v>
      </c>
      <c r="I238" s="12">
        <v>5.3920000000000003</v>
      </c>
      <c r="J238" s="13">
        <v>5.0348043001744603E-3</v>
      </c>
      <c r="K238" s="9">
        <v>86.69</v>
      </c>
      <c r="L238" s="9">
        <v>80.53</v>
      </c>
      <c r="M238" s="9">
        <v>63.2</v>
      </c>
      <c r="N238" s="15">
        <v>70.739999999999995</v>
      </c>
      <c r="O238" t="s">
        <v>23</v>
      </c>
      <c r="P238" s="11">
        <v>0</v>
      </c>
      <c r="Q238" s="11">
        <v>1</v>
      </c>
      <c r="R238" s="11">
        <v>15</v>
      </c>
      <c r="S238" s="11">
        <v>9</v>
      </c>
      <c r="T238" s="11">
        <v>7</v>
      </c>
      <c r="U238" s="18">
        <f>SUM(Table1[[#This Row],[English]:[Writing]])</f>
        <v>301.16000000000003</v>
      </c>
      <c r="V238" s="4">
        <f>AVERAGE(Table1[[#This Row],[English]:[Math]])</f>
        <v>76.806666666666672</v>
      </c>
      <c r="W238" s="4" t="str">
        <f>IF(V238&gt;=75, "A", IF(V238&gt;=65, "B", IF(V238&gt;=45, "C", IF(V238&gt;=30, "D", "F"))))</f>
        <v>A</v>
      </c>
      <c r="X238" s="20">
        <f>_xlfn.RANK.EQ(U238, $U$2:$U$436, 0)</f>
        <v>237</v>
      </c>
    </row>
    <row r="239" spans="1:24" x14ac:dyDescent="0.25">
      <c r="A239" s="4">
        <v>38020</v>
      </c>
      <c r="B239" s="7">
        <v>33753.358761273557</v>
      </c>
      <c r="C239" t="s">
        <v>211</v>
      </c>
      <c r="D239" s="11">
        <v>1</v>
      </c>
      <c r="E239" s="4">
        <v>0</v>
      </c>
      <c r="F239" s="9">
        <v>62.43</v>
      </c>
      <c r="G239" s="9">
        <v>171.13</v>
      </c>
      <c r="H239" s="11">
        <v>1</v>
      </c>
      <c r="I239" s="12">
        <v>7.17</v>
      </c>
      <c r="J239" s="13">
        <v>6.2263839842824102E-3</v>
      </c>
      <c r="K239" s="9">
        <v>86.2</v>
      </c>
      <c r="L239" s="9">
        <v>79.239999999999995</v>
      </c>
      <c r="M239" s="9">
        <v>59.85</v>
      </c>
      <c r="N239" s="15">
        <v>75.760000000000005</v>
      </c>
      <c r="O239" t="s">
        <v>269</v>
      </c>
      <c r="P239" s="11">
        <v>0</v>
      </c>
      <c r="Q239" s="11">
        <v>1</v>
      </c>
      <c r="R239" s="11">
        <v>15</v>
      </c>
      <c r="S239" s="11">
        <v>3</v>
      </c>
      <c r="T239" s="11">
        <v>11</v>
      </c>
      <c r="U239" s="18">
        <f>SUM(Table1[[#This Row],[English]:[Writing]])</f>
        <v>301.05</v>
      </c>
      <c r="V239" s="4">
        <f>AVERAGE(Table1[[#This Row],[English]:[Math]])</f>
        <v>75.096666666666664</v>
      </c>
      <c r="W239" s="4" t="str">
        <f>IF(V239&gt;=75, "A", IF(V239&gt;=65, "B", IF(V239&gt;=45, "C", IF(V239&gt;=30, "D", "F"))))</f>
        <v>A</v>
      </c>
      <c r="X239" s="20">
        <f>_xlfn.RANK.EQ(U239, $U$2:$U$436, 0)</f>
        <v>238</v>
      </c>
    </row>
    <row r="240" spans="1:24" x14ac:dyDescent="0.25">
      <c r="A240" s="4">
        <v>41411</v>
      </c>
      <c r="B240" s="7">
        <v>33711.880918126546</v>
      </c>
      <c r="C240" t="s">
        <v>122</v>
      </c>
      <c r="D240" s="11">
        <v>1</v>
      </c>
      <c r="E240" s="4">
        <v>1</v>
      </c>
      <c r="F240" s="9">
        <v>66.290000000000006</v>
      </c>
      <c r="G240" s="10" t="s">
        <v>269</v>
      </c>
      <c r="H240" s="11">
        <v>0</v>
      </c>
      <c r="I240" s="10" t="s">
        <v>269</v>
      </c>
      <c r="J240" s="13">
        <v>5.5014302464713102E-3</v>
      </c>
      <c r="K240" s="9">
        <v>86.76</v>
      </c>
      <c r="L240" s="9">
        <v>74.05</v>
      </c>
      <c r="M240" s="9">
        <v>48.78</v>
      </c>
      <c r="N240" s="15">
        <v>91.14</v>
      </c>
      <c r="O240" t="s">
        <v>23</v>
      </c>
      <c r="P240" s="11">
        <v>1</v>
      </c>
      <c r="Q240" s="10" t="s">
        <v>269</v>
      </c>
      <c r="R240" s="10" t="s">
        <v>269</v>
      </c>
      <c r="S240" s="11">
        <v>10</v>
      </c>
      <c r="T240" s="11">
        <v>5</v>
      </c>
      <c r="U240" s="18">
        <f>SUM(Table1[[#This Row],[English]:[Writing]])</f>
        <v>300.73</v>
      </c>
      <c r="V240" s="4">
        <f>AVERAGE(Table1[[#This Row],[English]:[Math]])</f>
        <v>69.86333333333333</v>
      </c>
      <c r="W240" s="4" t="str">
        <f>IF(V240&gt;=75, "A", IF(V240&gt;=65, "B", IF(V240&gt;=45, "C", IF(V240&gt;=30, "D", "F"))))</f>
        <v>B</v>
      </c>
      <c r="X240" s="20">
        <f>_xlfn.RANK.EQ(U240, $U$2:$U$436, 0)</f>
        <v>239</v>
      </c>
    </row>
    <row r="241" spans="1:24" x14ac:dyDescent="0.25">
      <c r="A241" s="4">
        <v>42630</v>
      </c>
      <c r="B241" s="7">
        <v>34794.700822182233</v>
      </c>
      <c r="C241" t="s">
        <v>269</v>
      </c>
      <c r="D241" s="11">
        <v>0</v>
      </c>
      <c r="E241" s="4">
        <v>0</v>
      </c>
      <c r="F241" s="9">
        <v>84.41</v>
      </c>
      <c r="G241" s="9">
        <v>350.07</v>
      </c>
      <c r="H241" s="11">
        <v>0</v>
      </c>
      <c r="I241" s="12">
        <v>6.6459999999999999</v>
      </c>
      <c r="J241" s="13">
        <v>6.2357204822379199E-3</v>
      </c>
      <c r="K241" s="9">
        <v>71.290000000000006</v>
      </c>
      <c r="L241" s="9">
        <v>83.84</v>
      </c>
      <c r="M241" s="9">
        <v>68.849999999999994</v>
      </c>
      <c r="N241" s="15">
        <v>76.56</v>
      </c>
      <c r="O241" t="s">
        <v>20</v>
      </c>
      <c r="P241" s="11">
        <v>1</v>
      </c>
      <c r="Q241" s="10" t="s">
        <v>269</v>
      </c>
      <c r="R241" s="10" t="s">
        <v>269</v>
      </c>
      <c r="S241" s="11">
        <v>2</v>
      </c>
      <c r="T241" s="11">
        <v>4</v>
      </c>
      <c r="U241" s="18">
        <f>SUM(Table1[[#This Row],[English]:[Writing]])</f>
        <v>300.53999999999996</v>
      </c>
      <c r="V241" s="4">
        <f>AVERAGE(Table1[[#This Row],[English]:[Math]])</f>
        <v>74.66</v>
      </c>
      <c r="W241" s="4" t="str">
        <f>IF(V241&gt;=75, "A", IF(V241&gt;=65, "B", IF(V241&gt;=45, "C", IF(V241&gt;=30, "D", "F"))))</f>
        <v>B</v>
      </c>
      <c r="X241" s="20">
        <f>_xlfn.RANK.EQ(U241, $U$2:$U$436, 0)</f>
        <v>240</v>
      </c>
    </row>
    <row r="242" spans="1:24" x14ac:dyDescent="0.25">
      <c r="A242" s="4">
        <v>38186</v>
      </c>
      <c r="B242" s="7">
        <v>34483.011703670025</v>
      </c>
      <c r="C242" t="s">
        <v>83</v>
      </c>
      <c r="D242" s="11">
        <v>0</v>
      </c>
      <c r="E242" s="4">
        <v>0</v>
      </c>
      <c r="F242" s="9">
        <v>69.62</v>
      </c>
      <c r="G242" s="10" t="s">
        <v>269</v>
      </c>
      <c r="H242" s="11">
        <v>0</v>
      </c>
      <c r="I242" s="12">
        <v>7.976</v>
      </c>
      <c r="J242" s="13">
        <v>6.2759616658442201E-3</v>
      </c>
      <c r="K242" s="9">
        <v>74.88</v>
      </c>
      <c r="L242" s="9">
        <v>78.19</v>
      </c>
      <c r="M242" s="9">
        <v>61.91</v>
      </c>
      <c r="N242" s="15">
        <v>85.39</v>
      </c>
      <c r="O242" t="s">
        <v>20</v>
      </c>
      <c r="P242" s="11">
        <v>0</v>
      </c>
      <c r="Q242" s="11">
        <v>3</v>
      </c>
      <c r="R242" s="11">
        <v>33</v>
      </c>
      <c r="S242" s="11">
        <v>4</v>
      </c>
      <c r="T242" s="11">
        <v>7</v>
      </c>
      <c r="U242" s="18">
        <f>SUM(Table1[[#This Row],[English]:[Writing]])</f>
        <v>300.37</v>
      </c>
      <c r="V242" s="4">
        <f>AVERAGE(Table1[[#This Row],[English]:[Math]])</f>
        <v>71.66</v>
      </c>
      <c r="W242" s="4" t="str">
        <f>IF(V242&gt;=75, "A", IF(V242&gt;=65, "B", IF(V242&gt;=45, "C", IF(V242&gt;=30, "D", "F"))))</f>
        <v>B</v>
      </c>
      <c r="X242" s="20">
        <f>_xlfn.RANK.EQ(U242, $U$2:$U$436, 0)</f>
        <v>241</v>
      </c>
    </row>
    <row r="243" spans="1:24" x14ac:dyDescent="0.25">
      <c r="A243" s="4">
        <v>20402</v>
      </c>
      <c r="B243" s="7">
        <v>34334.103969328578</v>
      </c>
      <c r="C243" t="s">
        <v>153</v>
      </c>
      <c r="D243" s="11">
        <v>0</v>
      </c>
      <c r="E243" s="4">
        <v>0</v>
      </c>
      <c r="F243" s="9">
        <v>62.46</v>
      </c>
      <c r="G243" s="9">
        <v>202.77</v>
      </c>
      <c r="H243" s="11">
        <v>0</v>
      </c>
      <c r="I243" s="12">
        <v>6.1319999999999997</v>
      </c>
      <c r="J243" s="13">
        <v>5.0298695035245799E-3</v>
      </c>
      <c r="K243" s="9">
        <v>74.150000000000006</v>
      </c>
      <c r="L243" s="9">
        <v>80.959999999999994</v>
      </c>
      <c r="M243" s="9">
        <v>69.39</v>
      </c>
      <c r="N243" s="15">
        <v>75.77</v>
      </c>
      <c r="O243" t="s">
        <v>20</v>
      </c>
      <c r="P243" s="11">
        <v>0</v>
      </c>
      <c r="Q243" s="11">
        <v>3</v>
      </c>
      <c r="R243" s="11">
        <v>30</v>
      </c>
      <c r="S243" s="11">
        <v>9</v>
      </c>
      <c r="T243" s="11">
        <v>7</v>
      </c>
      <c r="U243" s="18">
        <f>SUM(Table1[[#This Row],[English]:[Writing]])</f>
        <v>300.27</v>
      </c>
      <c r="V243" s="4">
        <f>AVERAGE(Table1[[#This Row],[English]:[Math]])</f>
        <v>74.833333333333329</v>
      </c>
      <c r="W243" s="4" t="str">
        <f>IF(V243&gt;=75, "A", IF(V243&gt;=65, "B", IF(V243&gt;=45, "C", IF(V243&gt;=30, "D", "F"))))</f>
        <v>B</v>
      </c>
      <c r="X243" s="20">
        <f>_xlfn.RANK.EQ(U243, $U$2:$U$436, 0)</f>
        <v>242</v>
      </c>
    </row>
    <row r="244" spans="1:24" x14ac:dyDescent="0.25">
      <c r="A244" s="4">
        <v>29464</v>
      </c>
      <c r="B244" s="7">
        <v>33493.133308998767</v>
      </c>
      <c r="C244" t="s">
        <v>175</v>
      </c>
      <c r="D244" s="11">
        <v>1</v>
      </c>
      <c r="E244" s="4">
        <v>0</v>
      </c>
      <c r="F244" s="9">
        <v>66.38</v>
      </c>
      <c r="G244" s="9">
        <v>124.59</v>
      </c>
      <c r="H244" s="11">
        <v>0</v>
      </c>
      <c r="I244" s="12">
        <v>9.5969999999999995</v>
      </c>
      <c r="J244" s="13">
        <v>9.0405109620539902E-3</v>
      </c>
      <c r="K244" s="9">
        <v>85.52</v>
      </c>
      <c r="L244" s="9">
        <v>80.77</v>
      </c>
      <c r="M244" s="9">
        <v>50.11</v>
      </c>
      <c r="N244" s="15">
        <v>83.67</v>
      </c>
      <c r="O244" t="s">
        <v>20</v>
      </c>
      <c r="P244" s="11">
        <v>0</v>
      </c>
      <c r="Q244" s="11">
        <v>3</v>
      </c>
      <c r="R244" s="11">
        <v>18</v>
      </c>
      <c r="S244" s="10" t="s">
        <v>269</v>
      </c>
      <c r="T244" s="11">
        <v>9</v>
      </c>
      <c r="U244" s="18">
        <f>SUM(Table1[[#This Row],[English]:[Writing]])</f>
        <v>300.07</v>
      </c>
      <c r="V244" s="4">
        <f>AVERAGE(Table1[[#This Row],[English]:[Math]])</f>
        <v>72.133333333333326</v>
      </c>
      <c r="W244" s="4" t="str">
        <f>IF(V244&gt;=75, "A", IF(V244&gt;=65, "B", IF(V244&gt;=45, "C", IF(V244&gt;=30, "D", "F"))))</f>
        <v>B</v>
      </c>
      <c r="X244" s="20">
        <f>_xlfn.RANK.EQ(U244, $U$2:$U$436, 0)</f>
        <v>243</v>
      </c>
    </row>
    <row r="245" spans="1:24" x14ac:dyDescent="0.25">
      <c r="A245" s="4">
        <v>44116</v>
      </c>
      <c r="B245" s="7">
        <v>33679.206577614168</v>
      </c>
      <c r="C245" t="s">
        <v>33</v>
      </c>
      <c r="D245" s="11">
        <v>1</v>
      </c>
      <c r="E245" s="4">
        <v>0</v>
      </c>
      <c r="F245" s="9">
        <v>69.25</v>
      </c>
      <c r="G245" s="9">
        <v>183.68</v>
      </c>
      <c r="H245" s="10" t="s">
        <v>269</v>
      </c>
      <c r="I245" s="10" t="s">
        <v>269</v>
      </c>
      <c r="J245" s="13">
        <v>5.7266247004511099E-3</v>
      </c>
      <c r="K245" s="9">
        <v>82.99</v>
      </c>
      <c r="L245" s="9">
        <v>74.41</v>
      </c>
      <c r="M245" s="9">
        <v>61.4</v>
      </c>
      <c r="N245" s="15">
        <v>81.12</v>
      </c>
      <c r="O245" t="s">
        <v>20</v>
      </c>
      <c r="P245" s="11">
        <v>1</v>
      </c>
      <c r="Q245" s="10" t="s">
        <v>269</v>
      </c>
      <c r="R245" s="10" t="s">
        <v>269</v>
      </c>
      <c r="S245" s="11">
        <v>5</v>
      </c>
      <c r="T245" s="11">
        <v>15</v>
      </c>
      <c r="U245" s="18">
        <f>SUM(Table1[[#This Row],[English]:[Writing]])</f>
        <v>299.91999999999996</v>
      </c>
      <c r="V245" s="4">
        <f>AVERAGE(Table1[[#This Row],[English]:[Math]])</f>
        <v>72.933333333333323</v>
      </c>
      <c r="W245" s="4" t="str">
        <f>IF(V245&gt;=75, "A", IF(V245&gt;=65, "B", IF(V245&gt;=45, "C", IF(V245&gt;=30, "D", "F"))))</f>
        <v>B</v>
      </c>
      <c r="X245" s="20">
        <f>_xlfn.RANK.EQ(U245, $U$2:$U$436, 0)</f>
        <v>244</v>
      </c>
    </row>
    <row r="246" spans="1:24" x14ac:dyDescent="0.25">
      <c r="A246" s="4">
        <v>26199</v>
      </c>
      <c r="B246" s="7">
        <v>33533.125564897433</v>
      </c>
      <c r="C246" t="s">
        <v>174</v>
      </c>
      <c r="D246" s="11">
        <v>1</v>
      </c>
      <c r="E246" s="4">
        <v>0</v>
      </c>
      <c r="F246" s="9">
        <v>64.88</v>
      </c>
      <c r="G246" s="9">
        <v>162.80000000000001</v>
      </c>
      <c r="H246" s="11">
        <v>0</v>
      </c>
      <c r="I246" s="12">
        <v>7.99</v>
      </c>
      <c r="J246" s="13">
        <v>8.4082088318314201E-3</v>
      </c>
      <c r="K246" s="9">
        <v>83.2</v>
      </c>
      <c r="L246" s="9">
        <v>76.03</v>
      </c>
      <c r="M246" s="9">
        <v>54.85</v>
      </c>
      <c r="N246" s="15">
        <v>85.8</v>
      </c>
      <c r="O246" t="s">
        <v>20</v>
      </c>
      <c r="P246" s="11">
        <v>0</v>
      </c>
      <c r="Q246" s="11">
        <v>3</v>
      </c>
      <c r="R246" s="11">
        <v>20</v>
      </c>
      <c r="S246" s="11">
        <v>2</v>
      </c>
      <c r="T246" s="11">
        <v>8</v>
      </c>
      <c r="U246" s="18">
        <f>SUM(Table1[[#This Row],[English]:[Writing]])</f>
        <v>299.88</v>
      </c>
      <c r="V246" s="4">
        <f>AVERAGE(Table1[[#This Row],[English]:[Math]])</f>
        <v>71.36</v>
      </c>
      <c r="W246" s="4" t="str">
        <f>IF(V246&gt;=75, "A", IF(V246&gt;=65, "B", IF(V246&gt;=45, "C", IF(V246&gt;=30, "D", "F"))))</f>
        <v>B</v>
      </c>
      <c r="X246" s="20">
        <f>_xlfn.RANK.EQ(U246, $U$2:$U$436, 0)</f>
        <v>245</v>
      </c>
    </row>
    <row r="247" spans="1:24" x14ac:dyDescent="0.25">
      <c r="A247" s="4">
        <v>22054</v>
      </c>
      <c r="B247" s="7">
        <v>32854.068079603137</v>
      </c>
      <c r="C247" t="s">
        <v>269</v>
      </c>
      <c r="D247" s="11">
        <v>0</v>
      </c>
      <c r="E247" s="4">
        <v>1</v>
      </c>
      <c r="F247" s="9">
        <v>71.67</v>
      </c>
      <c r="G247" s="10" t="s">
        <v>269</v>
      </c>
      <c r="H247" s="11">
        <v>0</v>
      </c>
      <c r="I247" s="10" t="s">
        <v>269</v>
      </c>
      <c r="J247" s="13" t="s">
        <v>269</v>
      </c>
      <c r="K247" s="9">
        <v>84.96</v>
      </c>
      <c r="L247" s="9">
        <v>86.06</v>
      </c>
      <c r="M247" s="9">
        <v>56.81</v>
      </c>
      <c r="N247" s="15">
        <v>72</v>
      </c>
      <c r="O247" t="s">
        <v>269</v>
      </c>
      <c r="P247" s="11">
        <v>0</v>
      </c>
      <c r="Q247" s="11">
        <v>3</v>
      </c>
      <c r="R247" s="11">
        <v>30</v>
      </c>
      <c r="S247" s="11">
        <v>8</v>
      </c>
      <c r="T247" s="11">
        <v>3</v>
      </c>
      <c r="U247" s="18">
        <f>SUM(Table1[[#This Row],[English]:[Writing]])</f>
        <v>299.83</v>
      </c>
      <c r="V247" s="4">
        <f>AVERAGE(Table1[[#This Row],[English]:[Math]])</f>
        <v>75.943333333333328</v>
      </c>
      <c r="W247" s="4" t="str">
        <f>IF(V247&gt;=75, "A", IF(V247&gt;=65, "B", IF(V247&gt;=45, "C", IF(V247&gt;=30, "D", "F"))))</f>
        <v>A</v>
      </c>
      <c r="X247" s="20">
        <f>_xlfn.RANK.EQ(U247, $U$2:$U$436, 0)</f>
        <v>246</v>
      </c>
    </row>
    <row r="248" spans="1:24" x14ac:dyDescent="0.25">
      <c r="A248" s="4">
        <v>27209</v>
      </c>
      <c r="B248" s="7">
        <v>33155.802801513804</v>
      </c>
      <c r="C248" t="s">
        <v>269</v>
      </c>
      <c r="D248" s="11">
        <v>1</v>
      </c>
      <c r="E248" s="4">
        <v>1</v>
      </c>
      <c r="F248" s="9">
        <v>66.28</v>
      </c>
      <c r="G248" s="9">
        <v>163.19</v>
      </c>
      <c r="H248" s="11">
        <v>0</v>
      </c>
      <c r="I248" s="12">
        <v>6.1669999999999998</v>
      </c>
      <c r="J248" s="13" t="s">
        <v>269</v>
      </c>
      <c r="K248" s="9">
        <v>81.37</v>
      </c>
      <c r="L248" s="9">
        <v>72.150000000000006</v>
      </c>
      <c r="M248" s="9">
        <v>58.36</v>
      </c>
      <c r="N248" s="15">
        <v>87.49</v>
      </c>
      <c r="O248" t="s">
        <v>20</v>
      </c>
      <c r="P248" s="11">
        <v>0</v>
      </c>
      <c r="Q248" s="11">
        <v>3</v>
      </c>
      <c r="R248" s="11">
        <v>29</v>
      </c>
      <c r="S248" s="11">
        <v>3</v>
      </c>
      <c r="T248" s="11">
        <v>12</v>
      </c>
      <c r="U248" s="18">
        <f>SUM(Table1[[#This Row],[English]:[Writing]])</f>
        <v>299.37</v>
      </c>
      <c r="V248" s="4">
        <f>AVERAGE(Table1[[#This Row],[English]:[Math]])</f>
        <v>70.626666666666665</v>
      </c>
      <c r="W248" s="4" t="str">
        <f>IF(V248&gt;=75, "A", IF(V248&gt;=65, "B", IF(V248&gt;=45, "C", IF(V248&gt;=30, "D", "F"))))</f>
        <v>B</v>
      </c>
      <c r="X248" s="20">
        <f>_xlfn.RANK.EQ(U248, $U$2:$U$436, 0)</f>
        <v>247</v>
      </c>
    </row>
    <row r="249" spans="1:24" x14ac:dyDescent="0.25">
      <c r="A249" s="4">
        <v>41762</v>
      </c>
      <c r="B249" s="7">
        <v>33345.504722923259</v>
      </c>
      <c r="C249" t="s">
        <v>244</v>
      </c>
      <c r="D249" s="11">
        <v>0</v>
      </c>
      <c r="E249" s="4">
        <v>1</v>
      </c>
      <c r="F249" s="9">
        <v>65.45</v>
      </c>
      <c r="G249" s="9">
        <v>176.93</v>
      </c>
      <c r="H249" s="11">
        <v>0</v>
      </c>
      <c r="I249" s="12">
        <v>5.234</v>
      </c>
      <c r="J249" s="13">
        <v>4.69557039216936E-3</v>
      </c>
      <c r="K249" s="9">
        <v>79.180000000000007</v>
      </c>
      <c r="L249" s="9">
        <v>86.06</v>
      </c>
      <c r="M249" s="9">
        <v>63.77</v>
      </c>
      <c r="N249" s="15">
        <v>70.28</v>
      </c>
      <c r="O249" t="s">
        <v>23</v>
      </c>
      <c r="P249" s="11">
        <v>0</v>
      </c>
      <c r="Q249" s="11">
        <v>3</v>
      </c>
      <c r="R249" s="11">
        <v>28</v>
      </c>
      <c r="S249" s="11">
        <v>4</v>
      </c>
      <c r="T249" s="11">
        <v>13</v>
      </c>
      <c r="U249" s="18">
        <f>SUM(Table1[[#This Row],[English]:[Writing]])</f>
        <v>299.29000000000002</v>
      </c>
      <c r="V249" s="4">
        <f>AVERAGE(Table1[[#This Row],[English]:[Math]])</f>
        <v>76.336666666666673</v>
      </c>
      <c r="W249" s="4" t="str">
        <f>IF(V249&gt;=75, "A", IF(V249&gt;=65, "B", IF(V249&gt;=45, "C", IF(V249&gt;=30, "D", "F"))))</f>
        <v>A</v>
      </c>
      <c r="X249" s="20">
        <f>_xlfn.RANK.EQ(U249, $U$2:$U$436, 0)</f>
        <v>248</v>
      </c>
    </row>
    <row r="250" spans="1:24" x14ac:dyDescent="0.25">
      <c r="A250" s="4">
        <v>28460</v>
      </c>
      <c r="B250" s="7">
        <v>34600.290393610485</v>
      </c>
      <c r="C250" t="s">
        <v>136</v>
      </c>
      <c r="D250" s="11">
        <v>1</v>
      </c>
      <c r="E250" s="4">
        <v>1</v>
      </c>
      <c r="F250" s="9">
        <v>66.95</v>
      </c>
      <c r="G250" s="9">
        <v>161.61000000000001</v>
      </c>
      <c r="H250" s="11">
        <v>0</v>
      </c>
      <c r="I250" s="12">
        <v>5.6319999999999997</v>
      </c>
      <c r="J250" s="13">
        <v>4.0365244675288001E-3</v>
      </c>
      <c r="K250" s="9">
        <v>77.680000000000007</v>
      </c>
      <c r="L250" s="9">
        <v>73.78</v>
      </c>
      <c r="M250" s="9">
        <v>61.55</v>
      </c>
      <c r="N250" s="15">
        <v>86.28</v>
      </c>
      <c r="O250" t="s">
        <v>20</v>
      </c>
      <c r="P250" s="11">
        <v>1</v>
      </c>
      <c r="Q250" s="10" t="s">
        <v>269</v>
      </c>
      <c r="R250" s="10" t="s">
        <v>269</v>
      </c>
      <c r="S250" s="11">
        <v>4</v>
      </c>
      <c r="T250" s="11">
        <v>3</v>
      </c>
      <c r="U250" s="18">
        <f>SUM(Table1[[#This Row],[English]:[Writing]])</f>
        <v>299.28999999999996</v>
      </c>
      <c r="V250" s="4">
        <f>AVERAGE(Table1[[#This Row],[English]:[Math]])</f>
        <v>71.00333333333333</v>
      </c>
      <c r="W250" s="4" t="str">
        <f>IF(V250&gt;=75, "A", IF(V250&gt;=65, "B", IF(V250&gt;=45, "C", IF(V250&gt;=30, "D", "F"))))</f>
        <v>B</v>
      </c>
      <c r="X250" s="20">
        <f>_xlfn.RANK.EQ(U250, $U$2:$U$436, 0)</f>
        <v>249</v>
      </c>
    </row>
    <row r="251" spans="1:24" x14ac:dyDescent="0.25">
      <c r="A251" s="4">
        <v>38134</v>
      </c>
      <c r="B251" s="7">
        <v>34848.675156004028</v>
      </c>
      <c r="C251" t="s">
        <v>49</v>
      </c>
      <c r="D251" s="11">
        <v>0</v>
      </c>
      <c r="E251" s="4">
        <v>1</v>
      </c>
      <c r="F251" s="9">
        <v>64.900000000000006</v>
      </c>
      <c r="G251" s="9">
        <v>194.61</v>
      </c>
      <c r="H251" s="11">
        <v>0</v>
      </c>
      <c r="I251" s="12">
        <v>4.8730000000000002</v>
      </c>
      <c r="J251" s="13">
        <v>5.7807215401133802E-3</v>
      </c>
      <c r="K251" s="9">
        <v>84.95</v>
      </c>
      <c r="L251" s="9">
        <v>81.010000000000005</v>
      </c>
      <c r="M251" s="9">
        <v>62.08</v>
      </c>
      <c r="N251" s="15">
        <v>71.209999999999994</v>
      </c>
      <c r="O251" t="s">
        <v>20</v>
      </c>
      <c r="P251" s="11">
        <v>1</v>
      </c>
      <c r="Q251" s="10" t="s">
        <v>269</v>
      </c>
      <c r="R251" s="10" t="s">
        <v>269</v>
      </c>
      <c r="S251" s="11">
        <v>6</v>
      </c>
      <c r="T251" s="11">
        <v>5</v>
      </c>
      <c r="U251" s="18">
        <f>SUM(Table1[[#This Row],[English]:[Writing]])</f>
        <v>299.25</v>
      </c>
      <c r="V251" s="4">
        <f>AVERAGE(Table1[[#This Row],[English]:[Math]])</f>
        <v>76.013333333333335</v>
      </c>
      <c r="W251" s="4" t="str">
        <f>IF(V251&gt;=75, "A", IF(V251&gt;=65, "B", IF(V251&gt;=45, "C", IF(V251&gt;=30, "D", "F"))))</f>
        <v>A</v>
      </c>
      <c r="X251" s="20">
        <f>_xlfn.RANK.EQ(U251, $U$2:$U$436, 0)</f>
        <v>250</v>
      </c>
    </row>
    <row r="252" spans="1:24" x14ac:dyDescent="0.25">
      <c r="A252" s="4">
        <v>43255</v>
      </c>
      <c r="B252" s="7">
        <v>34057.525122150997</v>
      </c>
      <c r="C252" t="s">
        <v>200</v>
      </c>
      <c r="D252" s="11">
        <v>0</v>
      </c>
      <c r="E252" s="4">
        <v>0</v>
      </c>
      <c r="F252" s="9">
        <v>65.56</v>
      </c>
      <c r="G252" s="9">
        <v>186.21</v>
      </c>
      <c r="H252" s="11">
        <v>1</v>
      </c>
      <c r="I252" s="12">
        <v>6.3630000000000004</v>
      </c>
      <c r="J252" s="13">
        <v>4.3615093663267003E-3</v>
      </c>
      <c r="K252" s="9">
        <v>79.12</v>
      </c>
      <c r="L252" s="9">
        <v>76.14</v>
      </c>
      <c r="M252" s="9">
        <v>72.92</v>
      </c>
      <c r="N252" s="15">
        <v>71</v>
      </c>
      <c r="O252" t="s">
        <v>20</v>
      </c>
      <c r="P252" s="11">
        <v>0</v>
      </c>
      <c r="Q252" s="11">
        <v>3</v>
      </c>
      <c r="R252" s="11">
        <v>23</v>
      </c>
      <c r="S252" s="11">
        <v>7</v>
      </c>
      <c r="T252" s="11">
        <v>4</v>
      </c>
      <c r="U252" s="18">
        <f>SUM(Table1[[#This Row],[English]:[Writing]])</f>
        <v>299.18</v>
      </c>
      <c r="V252" s="4">
        <f>AVERAGE(Table1[[#This Row],[English]:[Math]])</f>
        <v>76.06</v>
      </c>
      <c r="W252" s="4" t="str">
        <f>IF(V252&gt;=75, "A", IF(V252&gt;=65, "B", IF(V252&gt;=45, "C", IF(V252&gt;=30, "D", "F"))))</f>
        <v>A</v>
      </c>
      <c r="X252" s="20">
        <f>_xlfn.RANK.EQ(U252, $U$2:$U$436, 0)</f>
        <v>251</v>
      </c>
    </row>
    <row r="253" spans="1:24" x14ac:dyDescent="0.25">
      <c r="A253" s="4">
        <v>23017</v>
      </c>
      <c r="B253" s="7">
        <v>35032.447456196416</v>
      </c>
      <c r="C253" t="s">
        <v>269</v>
      </c>
      <c r="D253" s="10" t="s">
        <v>269</v>
      </c>
      <c r="E253" s="4">
        <v>0</v>
      </c>
      <c r="F253" s="9">
        <v>71.72</v>
      </c>
      <c r="G253" s="9">
        <v>224.57</v>
      </c>
      <c r="H253" s="11">
        <v>0</v>
      </c>
      <c r="I253" s="12">
        <v>7.6379999999999999</v>
      </c>
      <c r="J253" s="13">
        <v>4.1179974773575302E-3</v>
      </c>
      <c r="K253" s="9">
        <v>76.63</v>
      </c>
      <c r="L253" s="9">
        <v>84.19</v>
      </c>
      <c r="M253" s="9">
        <v>65.25</v>
      </c>
      <c r="N253" s="15">
        <v>72.61</v>
      </c>
      <c r="O253" t="s">
        <v>20</v>
      </c>
      <c r="P253" s="11">
        <v>0</v>
      </c>
      <c r="Q253" s="11">
        <v>2</v>
      </c>
      <c r="R253" s="11">
        <v>8</v>
      </c>
      <c r="S253" s="11">
        <v>8</v>
      </c>
      <c r="T253" s="11">
        <v>4</v>
      </c>
      <c r="U253" s="18">
        <f>SUM(Table1[[#This Row],[English]:[Writing]])</f>
        <v>298.68</v>
      </c>
      <c r="V253" s="4">
        <f>AVERAGE(Table1[[#This Row],[English]:[Math]])</f>
        <v>75.356666666666669</v>
      </c>
      <c r="W253" s="4" t="str">
        <f>IF(V253&gt;=75, "A", IF(V253&gt;=65, "B", IF(V253&gt;=45, "C", IF(V253&gt;=30, "D", "F"))))</f>
        <v>A</v>
      </c>
      <c r="X253" s="20">
        <f>_xlfn.RANK.EQ(U253, $U$2:$U$436, 0)</f>
        <v>252</v>
      </c>
    </row>
    <row r="254" spans="1:24" x14ac:dyDescent="0.25">
      <c r="A254" s="4">
        <v>20230</v>
      </c>
      <c r="B254" s="7">
        <v>35066.191468236735</v>
      </c>
      <c r="C254" t="s">
        <v>39</v>
      </c>
      <c r="D254" s="11">
        <v>0</v>
      </c>
      <c r="E254" s="4">
        <v>1</v>
      </c>
      <c r="F254" s="9">
        <v>80.11</v>
      </c>
      <c r="G254" s="10" t="s">
        <v>269</v>
      </c>
      <c r="H254" s="11">
        <v>0</v>
      </c>
      <c r="I254" s="12">
        <v>5.2030000000000003</v>
      </c>
      <c r="J254" s="13">
        <v>5.2621019704147103E-3</v>
      </c>
      <c r="K254" s="9">
        <v>81.599999999999994</v>
      </c>
      <c r="L254" s="9">
        <v>75.599999999999994</v>
      </c>
      <c r="M254" s="9">
        <v>65.36</v>
      </c>
      <c r="N254" s="15">
        <v>76.069999999999993</v>
      </c>
      <c r="O254" t="s">
        <v>20</v>
      </c>
      <c r="P254" s="11">
        <v>1</v>
      </c>
      <c r="Q254" s="10" t="s">
        <v>269</v>
      </c>
      <c r="R254" s="10" t="s">
        <v>269</v>
      </c>
      <c r="S254" s="11">
        <v>8</v>
      </c>
      <c r="T254" s="11">
        <v>3</v>
      </c>
      <c r="U254" s="18">
        <f>SUM(Table1[[#This Row],[English]:[Writing]])</f>
        <v>298.63</v>
      </c>
      <c r="V254" s="4">
        <f>AVERAGE(Table1[[#This Row],[English]:[Math]])</f>
        <v>74.186666666666667</v>
      </c>
      <c r="W254" s="4" t="str">
        <f>IF(V254&gt;=75, "A", IF(V254&gt;=65, "B", IF(V254&gt;=45, "C", IF(V254&gt;=30, "D", "F"))))</f>
        <v>B</v>
      </c>
      <c r="X254" s="20">
        <f>_xlfn.RANK.EQ(U254, $U$2:$U$436, 0)</f>
        <v>253</v>
      </c>
    </row>
    <row r="255" spans="1:24" x14ac:dyDescent="0.25">
      <c r="A255" s="4">
        <v>30070</v>
      </c>
      <c r="B255" s="7">
        <v>32756.464845872255</v>
      </c>
      <c r="C255" t="s">
        <v>229</v>
      </c>
      <c r="D255" s="11">
        <v>0</v>
      </c>
      <c r="E255" s="4">
        <v>1</v>
      </c>
      <c r="F255" s="9">
        <v>74.33</v>
      </c>
      <c r="G255" s="10" t="s">
        <v>269</v>
      </c>
      <c r="H255" s="10" t="s">
        <v>269</v>
      </c>
      <c r="I255" s="12">
        <v>5.7720000000000002</v>
      </c>
      <c r="J255" s="13">
        <v>4.56159060317771E-3</v>
      </c>
      <c r="K255" s="9">
        <v>76.55</v>
      </c>
      <c r="L255" s="9">
        <v>81.33</v>
      </c>
      <c r="M255" s="9">
        <v>61.31</v>
      </c>
      <c r="N255" s="15">
        <v>79.3</v>
      </c>
      <c r="O255" t="s">
        <v>20</v>
      </c>
      <c r="P255" s="11">
        <v>0</v>
      </c>
      <c r="Q255" s="11">
        <v>2</v>
      </c>
      <c r="R255" s="11">
        <v>9</v>
      </c>
      <c r="S255" s="11">
        <v>9</v>
      </c>
      <c r="T255" s="11">
        <v>9</v>
      </c>
      <c r="U255" s="18">
        <f>SUM(Table1[[#This Row],[English]:[Writing]])</f>
        <v>298.49</v>
      </c>
      <c r="V255" s="4">
        <f>AVERAGE(Table1[[#This Row],[English]:[Math]])</f>
        <v>73.063333333333333</v>
      </c>
      <c r="W255" s="4" t="str">
        <f>IF(V255&gt;=75, "A", IF(V255&gt;=65, "B", IF(V255&gt;=45, "C", IF(V255&gt;=30, "D", "F"))))</f>
        <v>B</v>
      </c>
      <c r="X255" s="20">
        <f>_xlfn.RANK.EQ(U255, $U$2:$U$436, 0)</f>
        <v>254</v>
      </c>
    </row>
    <row r="256" spans="1:24" x14ac:dyDescent="0.25">
      <c r="A256" s="4">
        <v>37105</v>
      </c>
      <c r="B256" s="7">
        <v>34128.98712385098</v>
      </c>
      <c r="C256" t="s">
        <v>78</v>
      </c>
      <c r="D256" s="11">
        <v>1</v>
      </c>
      <c r="E256" s="4">
        <v>1</v>
      </c>
      <c r="F256" s="9">
        <v>66.150000000000006</v>
      </c>
      <c r="G256" s="10" t="s">
        <v>269</v>
      </c>
      <c r="H256" s="11">
        <v>2</v>
      </c>
      <c r="I256" s="12">
        <v>6.6509999999999998</v>
      </c>
      <c r="J256" s="13">
        <v>4.8690578159291597E-3</v>
      </c>
      <c r="K256" s="9">
        <v>76.62</v>
      </c>
      <c r="L256" s="9">
        <v>79.86</v>
      </c>
      <c r="M256" s="9">
        <v>59.55</v>
      </c>
      <c r="N256" s="15">
        <v>82.14</v>
      </c>
      <c r="O256" t="s">
        <v>20</v>
      </c>
      <c r="P256" s="11">
        <v>0</v>
      </c>
      <c r="Q256" s="11">
        <v>3</v>
      </c>
      <c r="R256" s="11">
        <v>24</v>
      </c>
      <c r="S256" s="11">
        <v>5</v>
      </c>
      <c r="T256" s="11">
        <v>3</v>
      </c>
      <c r="U256" s="18">
        <f>SUM(Table1[[#This Row],[English]:[Writing]])</f>
        <v>298.17</v>
      </c>
      <c r="V256" s="4">
        <f>AVERAGE(Table1[[#This Row],[English]:[Math]])</f>
        <v>72.010000000000005</v>
      </c>
      <c r="W256" s="4" t="str">
        <f>IF(V256&gt;=75, "A", IF(V256&gt;=65, "B", IF(V256&gt;=45, "C", IF(V256&gt;=30, "D", "F"))))</f>
        <v>B</v>
      </c>
      <c r="X256" s="20">
        <f>_xlfn.RANK.EQ(U256, $U$2:$U$436, 0)</f>
        <v>255</v>
      </c>
    </row>
    <row r="257" spans="1:24" x14ac:dyDescent="0.25">
      <c r="A257" s="4">
        <v>31862</v>
      </c>
      <c r="B257" s="7">
        <v>34925.329050418688</v>
      </c>
      <c r="C257" t="s">
        <v>269</v>
      </c>
      <c r="D257" s="11">
        <v>0</v>
      </c>
      <c r="E257" s="4">
        <v>1</v>
      </c>
      <c r="F257" s="9">
        <v>73.25</v>
      </c>
      <c r="G257" s="10" t="s">
        <v>269</v>
      </c>
      <c r="H257" s="10" t="s">
        <v>269</v>
      </c>
      <c r="I257" s="12">
        <v>5.625</v>
      </c>
      <c r="J257" s="13">
        <v>5.6579023480004698E-3</v>
      </c>
      <c r="K257" s="9">
        <v>75.44</v>
      </c>
      <c r="L257" s="9">
        <v>86.14</v>
      </c>
      <c r="M257" s="9">
        <v>59.64</v>
      </c>
      <c r="N257" s="15">
        <v>76.88</v>
      </c>
      <c r="O257" t="s">
        <v>20</v>
      </c>
      <c r="P257" s="11">
        <v>1</v>
      </c>
      <c r="Q257" s="10" t="s">
        <v>269</v>
      </c>
      <c r="R257" s="10" t="s">
        <v>269</v>
      </c>
      <c r="S257" s="11">
        <v>3</v>
      </c>
      <c r="T257" s="11">
        <v>5</v>
      </c>
      <c r="U257" s="18">
        <f>SUM(Table1[[#This Row],[English]:[Writing]])</f>
        <v>298.09999999999997</v>
      </c>
      <c r="V257" s="4">
        <f>AVERAGE(Table1[[#This Row],[English]:[Math]])</f>
        <v>73.739999999999995</v>
      </c>
      <c r="W257" s="4" t="str">
        <f>IF(V257&gt;=75, "A", IF(V257&gt;=65, "B", IF(V257&gt;=45, "C", IF(V257&gt;=30, "D", "F"))))</f>
        <v>B</v>
      </c>
      <c r="X257" s="20">
        <f>_xlfn.RANK.EQ(U257, $U$2:$U$436, 0)</f>
        <v>256</v>
      </c>
    </row>
    <row r="258" spans="1:24" x14ac:dyDescent="0.25">
      <c r="A258" s="4">
        <v>33348</v>
      </c>
      <c r="B258" s="7">
        <v>33445.751850816894</v>
      </c>
      <c r="C258" t="s">
        <v>269</v>
      </c>
      <c r="D258" s="11">
        <v>1</v>
      </c>
      <c r="E258" s="4">
        <v>1</v>
      </c>
      <c r="F258" s="9">
        <v>66.680000000000007</v>
      </c>
      <c r="G258" s="9">
        <v>144.26</v>
      </c>
      <c r="H258" s="11">
        <v>0</v>
      </c>
      <c r="I258" s="12">
        <v>6.16</v>
      </c>
      <c r="J258" s="13">
        <v>4.4887612412720596E-3</v>
      </c>
      <c r="K258" s="9">
        <v>82.61</v>
      </c>
      <c r="L258" s="9">
        <v>76.39</v>
      </c>
      <c r="M258" s="9">
        <v>53.91</v>
      </c>
      <c r="N258" s="15">
        <v>85.18</v>
      </c>
      <c r="O258" t="s">
        <v>23</v>
      </c>
      <c r="P258" s="11">
        <v>1</v>
      </c>
      <c r="Q258" s="10" t="s">
        <v>269</v>
      </c>
      <c r="R258" s="10" t="s">
        <v>269</v>
      </c>
      <c r="S258" s="11">
        <v>3</v>
      </c>
      <c r="T258" s="11">
        <v>14</v>
      </c>
      <c r="U258" s="18">
        <f>SUM(Table1[[#This Row],[English]:[Writing]])</f>
        <v>298.09000000000003</v>
      </c>
      <c r="V258" s="4">
        <f>AVERAGE(Table1[[#This Row],[English]:[Math]])</f>
        <v>70.97</v>
      </c>
      <c r="W258" s="4" t="str">
        <f>IF(V258&gt;=75, "A", IF(V258&gt;=65, "B", IF(V258&gt;=45, "C", IF(V258&gt;=30, "D", "F"))))</f>
        <v>B</v>
      </c>
      <c r="X258" s="20">
        <f>_xlfn.RANK.EQ(U258, $U$2:$U$436, 0)</f>
        <v>257</v>
      </c>
    </row>
    <row r="259" spans="1:24" x14ac:dyDescent="0.25">
      <c r="A259" s="4">
        <v>39413</v>
      </c>
      <c r="B259" s="7">
        <v>32640.707342299178</v>
      </c>
      <c r="C259" t="s">
        <v>269</v>
      </c>
      <c r="D259" s="11">
        <v>1</v>
      </c>
      <c r="E259" s="4">
        <v>1</v>
      </c>
      <c r="F259" s="9">
        <v>67.42</v>
      </c>
      <c r="G259" s="10" t="s">
        <v>269</v>
      </c>
      <c r="H259" s="11">
        <v>0</v>
      </c>
      <c r="I259" s="12">
        <v>4.9269999999999996</v>
      </c>
      <c r="J259" s="13">
        <v>3.8860687717355001E-3</v>
      </c>
      <c r="K259" s="9">
        <v>89.35</v>
      </c>
      <c r="L259" s="9">
        <v>71.08</v>
      </c>
      <c r="M259" s="9">
        <v>59.71</v>
      </c>
      <c r="N259" s="15">
        <v>77.94</v>
      </c>
      <c r="O259" t="s">
        <v>20</v>
      </c>
      <c r="P259" s="11">
        <v>0</v>
      </c>
      <c r="Q259" s="11">
        <v>3</v>
      </c>
      <c r="R259" s="11">
        <v>32</v>
      </c>
      <c r="S259" s="10" t="s">
        <v>269</v>
      </c>
      <c r="T259" s="10" t="s">
        <v>269</v>
      </c>
      <c r="U259" s="18">
        <f>SUM(Table1[[#This Row],[English]:[Writing]])</f>
        <v>298.08000000000004</v>
      </c>
      <c r="V259" s="4">
        <f>AVERAGE(Table1[[#This Row],[English]:[Math]])</f>
        <v>73.38000000000001</v>
      </c>
      <c r="W259" s="4" t="str">
        <f>IF(V259&gt;=75, "A", IF(V259&gt;=65, "B", IF(V259&gt;=45, "C", IF(V259&gt;=30, "D", "F"))))</f>
        <v>B</v>
      </c>
      <c r="X259" s="20">
        <f>_xlfn.RANK.EQ(U259, $U$2:$U$436, 0)</f>
        <v>258</v>
      </c>
    </row>
    <row r="260" spans="1:24" x14ac:dyDescent="0.25">
      <c r="A260" s="4">
        <v>23514</v>
      </c>
      <c r="B260" s="7">
        <v>33930.922522925997</v>
      </c>
      <c r="C260" t="s">
        <v>203</v>
      </c>
      <c r="D260" s="11">
        <v>1</v>
      </c>
      <c r="E260" s="4">
        <v>0</v>
      </c>
      <c r="F260" s="10" t="s">
        <v>269</v>
      </c>
      <c r="G260" s="9">
        <v>115.19</v>
      </c>
      <c r="H260" s="11">
        <v>2</v>
      </c>
      <c r="I260" s="12">
        <v>8.3140000000000001</v>
      </c>
      <c r="J260" s="13">
        <v>7.4482203748181498E-3</v>
      </c>
      <c r="K260" s="9">
        <v>87.76</v>
      </c>
      <c r="L260" s="9">
        <v>80.41</v>
      </c>
      <c r="M260" s="9">
        <v>46.68</v>
      </c>
      <c r="N260" s="15">
        <v>83.13</v>
      </c>
      <c r="O260" t="s">
        <v>23</v>
      </c>
      <c r="P260" s="11">
        <v>0</v>
      </c>
      <c r="Q260" s="11">
        <v>3</v>
      </c>
      <c r="R260" s="11">
        <v>32</v>
      </c>
      <c r="S260" s="11">
        <v>0</v>
      </c>
      <c r="T260" s="11">
        <v>4</v>
      </c>
      <c r="U260" s="18">
        <f>SUM(Table1[[#This Row],[English]:[Writing]])</f>
        <v>297.98</v>
      </c>
      <c r="V260" s="4">
        <f>AVERAGE(Table1[[#This Row],[English]:[Math]])</f>
        <v>71.616666666666674</v>
      </c>
      <c r="W260" s="4" t="str">
        <f>IF(V260&gt;=75, "A", IF(V260&gt;=65, "B", IF(V260&gt;=45, "C", IF(V260&gt;=30, "D", "F"))))</f>
        <v>B</v>
      </c>
      <c r="X260" s="20">
        <f>_xlfn.RANK.EQ(U260, $U$2:$U$436, 0)</f>
        <v>259</v>
      </c>
    </row>
    <row r="261" spans="1:24" x14ac:dyDescent="0.25">
      <c r="A261" s="4">
        <v>45550</v>
      </c>
      <c r="B261" s="7">
        <v>34391.898763956029</v>
      </c>
      <c r="C261" t="s">
        <v>92</v>
      </c>
      <c r="D261" s="11">
        <v>1</v>
      </c>
      <c r="E261" s="4">
        <v>1</v>
      </c>
      <c r="F261" s="9">
        <v>70.41</v>
      </c>
      <c r="G261" s="10" t="s">
        <v>269</v>
      </c>
      <c r="H261" s="11">
        <v>0</v>
      </c>
      <c r="I261" s="12">
        <v>5.91</v>
      </c>
      <c r="J261" s="13">
        <v>4.6374113816940003E-3</v>
      </c>
      <c r="K261" s="9">
        <v>84.6</v>
      </c>
      <c r="L261" s="9">
        <v>67.819999999999993</v>
      </c>
      <c r="M261" s="9">
        <v>62.77</v>
      </c>
      <c r="N261" s="15">
        <v>82.73</v>
      </c>
      <c r="O261" t="s">
        <v>20</v>
      </c>
      <c r="P261" s="11">
        <v>0</v>
      </c>
      <c r="Q261" s="11">
        <v>3</v>
      </c>
      <c r="R261" s="11">
        <v>32</v>
      </c>
      <c r="S261" s="11">
        <v>5</v>
      </c>
      <c r="T261" s="11">
        <v>4</v>
      </c>
      <c r="U261" s="18">
        <f>SUM(Table1[[#This Row],[English]:[Writing]])</f>
        <v>297.92</v>
      </c>
      <c r="V261" s="4">
        <f>AVERAGE(Table1[[#This Row],[English]:[Math]])</f>
        <v>71.73</v>
      </c>
      <c r="W261" s="4" t="str">
        <f>IF(V261&gt;=75, "A", IF(V261&gt;=65, "B", IF(V261&gt;=45, "C", IF(V261&gt;=30, "D", "F"))))</f>
        <v>B</v>
      </c>
      <c r="X261" s="20">
        <f>_xlfn.RANK.EQ(U261, $U$2:$U$436, 0)</f>
        <v>260</v>
      </c>
    </row>
    <row r="262" spans="1:24" x14ac:dyDescent="0.25">
      <c r="A262" s="4">
        <v>35886</v>
      </c>
      <c r="B262" s="7">
        <v>33051.422528543517</v>
      </c>
      <c r="C262" t="s">
        <v>251</v>
      </c>
      <c r="D262" s="11">
        <v>0</v>
      </c>
      <c r="E262" s="4">
        <v>1</v>
      </c>
      <c r="F262" s="9">
        <v>74.489999999999995</v>
      </c>
      <c r="G262" s="9">
        <v>214.03</v>
      </c>
      <c r="H262" s="11">
        <v>0</v>
      </c>
      <c r="I262" s="12">
        <v>4.984</v>
      </c>
      <c r="J262" s="13">
        <v>4.6802579811031199E-3</v>
      </c>
      <c r="K262" s="9">
        <v>80.02</v>
      </c>
      <c r="L262" s="9">
        <v>84.81</v>
      </c>
      <c r="M262" s="9">
        <v>64.959999999999994</v>
      </c>
      <c r="N262" s="15">
        <v>67.97</v>
      </c>
      <c r="O262" t="s">
        <v>20</v>
      </c>
      <c r="P262" s="11">
        <v>0</v>
      </c>
      <c r="Q262" s="11">
        <v>3</v>
      </c>
      <c r="R262" s="11">
        <v>20</v>
      </c>
      <c r="S262" s="11">
        <v>6</v>
      </c>
      <c r="T262" s="11">
        <v>10</v>
      </c>
      <c r="U262" s="18">
        <f>SUM(Table1[[#This Row],[English]:[Writing]])</f>
        <v>297.76</v>
      </c>
      <c r="V262" s="4">
        <f>AVERAGE(Table1[[#This Row],[English]:[Math]])</f>
        <v>76.59666666666665</v>
      </c>
      <c r="W262" s="4" t="str">
        <f>IF(V262&gt;=75, "A", IF(V262&gt;=65, "B", IF(V262&gt;=45, "C", IF(V262&gt;=30, "D", "F"))))</f>
        <v>A</v>
      </c>
      <c r="X262" s="20">
        <f>_xlfn.RANK.EQ(U262, $U$2:$U$436, 0)</f>
        <v>261</v>
      </c>
    </row>
    <row r="263" spans="1:24" x14ac:dyDescent="0.25">
      <c r="A263" s="4">
        <v>29470</v>
      </c>
      <c r="B263" s="7">
        <v>33493.241940217085</v>
      </c>
      <c r="C263" t="s">
        <v>269</v>
      </c>
      <c r="D263" s="11">
        <v>1</v>
      </c>
      <c r="E263" s="4">
        <v>1</v>
      </c>
      <c r="F263" s="9">
        <v>68.53</v>
      </c>
      <c r="G263" s="9">
        <v>143.69</v>
      </c>
      <c r="H263" s="11">
        <v>0</v>
      </c>
      <c r="I263" s="12">
        <v>4.7699999999999996</v>
      </c>
      <c r="J263" s="13">
        <v>4.2054013513396502E-3</v>
      </c>
      <c r="K263" s="9">
        <v>75.430000000000007</v>
      </c>
      <c r="L263" s="9">
        <v>79.27</v>
      </c>
      <c r="M263" s="9">
        <v>66.95</v>
      </c>
      <c r="N263" s="15">
        <v>76.09</v>
      </c>
      <c r="O263" t="s">
        <v>23</v>
      </c>
      <c r="P263" s="11">
        <v>0</v>
      </c>
      <c r="Q263" s="11">
        <v>3</v>
      </c>
      <c r="R263" s="11">
        <v>32</v>
      </c>
      <c r="S263" s="11">
        <v>10</v>
      </c>
      <c r="T263" s="11">
        <v>9</v>
      </c>
      <c r="U263" s="18">
        <f>SUM(Table1[[#This Row],[English]:[Writing]])</f>
        <v>297.74</v>
      </c>
      <c r="V263" s="4">
        <f>AVERAGE(Table1[[#This Row],[English]:[Math]])</f>
        <v>73.883333333333326</v>
      </c>
      <c r="W263" s="4" t="str">
        <f>IF(V263&gt;=75, "A", IF(V263&gt;=65, "B", IF(V263&gt;=45, "C", IF(V263&gt;=30, "D", "F"))))</f>
        <v>B</v>
      </c>
      <c r="X263" s="20">
        <f>_xlfn.RANK.EQ(U263, $U$2:$U$436, 0)</f>
        <v>262</v>
      </c>
    </row>
    <row r="264" spans="1:24" x14ac:dyDescent="0.25">
      <c r="A264" s="4">
        <v>26367</v>
      </c>
      <c r="B264" s="7">
        <v>33165.896097425379</v>
      </c>
      <c r="C264" t="s">
        <v>248</v>
      </c>
      <c r="D264" s="11">
        <v>1</v>
      </c>
      <c r="E264" s="4">
        <v>0</v>
      </c>
      <c r="F264" s="9">
        <v>69.84</v>
      </c>
      <c r="G264" s="9">
        <v>174.28</v>
      </c>
      <c r="H264" s="11">
        <v>0</v>
      </c>
      <c r="I264" s="12">
        <v>6.9690000000000003</v>
      </c>
      <c r="J264" s="13">
        <v>7.12877068373622E-3</v>
      </c>
      <c r="K264" s="9">
        <v>77.239999999999995</v>
      </c>
      <c r="L264" s="9">
        <v>72.75</v>
      </c>
      <c r="M264" s="9">
        <v>63.06</v>
      </c>
      <c r="N264" s="15">
        <v>84.48</v>
      </c>
      <c r="O264" t="s">
        <v>20</v>
      </c>
      <c r="P264" s="11">
        <v>0</v>
      </c>
      <c r="Q264" s="11">
        <v>4</v>
      </c>
      <c r="R264" s="11">
        <v>59</v>
      </c>
      <c r="S264" s="11">
        <v>4</v>
      </c>
      <c r="T264" s="10" t="s">
        <v>269</v>
      </c>
      <c r="U264" s="18">
        <f>SUM(Table1[[#This Row],[English]:[Writing]])</f>
        <v>297.53000000000003</v>
      </c>
      <c r="V264" s="4">
        <f>AVERAGE(Table1[[#This Row],[English]:[Math]])</f>
        <v>71.016666666666666</v>
      </c>
      <c r="W264" s="4" t="str">
        <f>IF(V264&gt;=75, "A", IF(V264&gt;=65, "B", IF(V264&gt;=45, "C", IF(V264&gt;=30, "D", "F"))))</f>
        <v>B</v>
      </c>
      <c r="X264" s="20">
        <f>_xlfn.RANK.EQ(U264, $U$2:$U$436, 0)</f>
        <v>263</v>
      </c>
    </row>
    <row r="265" spans="1:24" x14ac:dyDescent="0.25">
      <c r="A265" s="4">
        <v>33692</v>
      </c>
      <c r="B265" s="7" t="s">
        <v>269</v>
      </c>
      <c r="C265" t="s">
        <v>176</v>
      </c>
      <c r="D265" s="11">
        <v>0</v>
      </c>
      <c r="E265" s="4">
        <v>1</v>
      </c>
      <c r="F265" s="10" t="s">
        <v>269</v>
      </c>
      <c r="G265" s="9">
        <v>187.8</v>
      </c>
      <c r="H265" s="11">
        <v>0</v>
      </c>
      <c r="I265" s="12">
        <v>5.3570000000000002</v>
      </c>
      <c r="J265" s="13">
        <v>3.6823385253730999E-3</v>
      </c>
      <c r="K265" s="9">
        <v>72</v>
      </c>
      <c r="L265" s="9">
        <v>80.06</v>
      </c>
      <c r="M265" s="9">
        <v>70.34</v>
      </c>
      <c r="N265" s="15">
        <v>74.8</v>
      </c>
      <c r="O265" t="s">
        <v>23</v>
      </c>
      <c r="P265" s="11">
        <v>0</v>
      </c>
      <c r="Q265" s="11">
        <v>3</v>
      </c>
      <c r="R265" s="11">
        <v>22</v>
      </c>
      <c r="S265" s="11">
        <v>6</v>
      </c>
      <c r="T265" s="11">
        <v>16</v>
      </c>
      <c r="U265" s="18">
        <f>SUM(Table1[[#This Row],[English]:[Writing]])</f>
        <v>297.2</v>
      </c>
      <c r="V265" s="4">
        <f>AVERAGE(Table1[[#This Row],[English]:[Math]])</f>
        <v>74.13333333333334</v>
      </c>
      <c r="W265" s="4" t="str">
        <f>IF(V265&gt;=75, "A", IF(V265&gt;=65, "B", IF(V265&gt;=45, "C", IF(V265&gt;=30, "D", "F"))))</f>
        <v>B</v>
      </c>
      <c r="X265" s="20">
        <f>_xlfn.RANK.EQ(U265, $U$2:$U$436, 0)</f>
        <v>264</v>
      </c>
    </row>
    <row r="266" spans="1:24" x14ac:dyDescent="0.25">
      <c r="A266" s="4">
        <v>40662</v>
      </c>
      <c r="B266" s="7">
        <v>34088.083289579481</v>
      </c>
      <c r="C266" t="s">
        <v>197</v>
      </c>
      <c r="D266" s="11">
        <v>0</v>
      </c>
      <c r="E266" s="4">
        <v>1</v>
      </c>
      <c r="F266" s="9">
        <v>76.12</v>
      </c>
      <c r="G266" s="9">
        <v>220.77</v>
      </c>
      <c r="H266" s="11">
        <v>2</v>
      </c>
      <c r="I266" s="12">
        <v>5.6710000000000003</v>
      </c>
      <c r="J266" s="13">
        <v>5.3526465146562802E-3</v>
      </c>
      <c r="K266" s="9">
        <v>81.41</v>
      </c>
      <c r="L266" s="9">
        <v>74.400000000000006</v>
      </c>
      <c r="M266" s="9">
        <v>65.099999999999994</v>
      </c>
      <c r="N266" s="15">
        <v>76.239999999999995</v>
      </c>
      <c r="O266" t="s">
        <v>23</v>
      </c>
      <c r="P266" s="11">
        <v>0</v>
      </c>
      <c r="Q266" s="11">
        <v>3</v>
      </c>
      <c r="R266" s="11">
        <v>25</v>
      </c>
      <c r="S266" s="11">
        <v>4</v>
      </c>
      <c r="T266" s="11">
        <v>4</v>
      </c>
      <c r="U266" s="18">
        <f>SUM(Table1[[#This Row],[English]:[Writing]])</f>
        <v>297.14999999999998</v>
      </c>
      <c r="V266" s="4">
        <f>AVERAGE(Table1[[#This Row],[English]:[Math]])</f>
        <v>73.63666666666667</v>
      </c>
      <c r="W266" s="4" t="str">
        <f>IF(V266&gt;=75, "A", IF(V266&gt;=65, "B", IF(V266&gt;=45, "C", IF(V266&gt;=30, "D", "F"))))</f>
        <v>B</v>
      </c>
      <c r="X266" s="20">
        <f>_xlfn.RANK.EQ(U266, $U$2:$U$436, 0)</f>
        <v>265</v>
      </c>
    </row>
    <row r="267" spans="1:24" x14ac:dyDescent="0.25">
      <c r="A267" s="4">
        <v>45420</v>
      </c>
      <c r="B267" s="7">
        <v>34029.349962221691</v>
      </c>
      <c r="C267" t="s">
        <v>111</v>
      </c>
      <c r="D267" s="11">
        <v>0</v>
      </c>
      <c r="E267" s="4">
        <v>1</v>
      </c>
      <c r="F267" s="9">
        <v>69.77</v>
      </c>
      <c r="G267" s="9">
        <v>230.59</v>
      </c>
      <c r="H267" s="11">
        <v>0</v>
      </c>
      <c r="I267" s="12">
        <v>4.62</v>
      </c>
      <c r="J267" s="13" t="s">
        <v>269</v>
      </c>
      <c r="K267" s="9">
        <v>84.4</v>
      </c>
      <c r="L267" s="9">
        <v>76.599999999999994</v>
      </c>
      <c r="M267" s="9">
        <v>63.42</v>
      </c>
      <c r="N267" s="15">
        <v>72.67</v>
      </c>
      <c r="O267" t="s">
        <v>20</v>
      </c>
      <c r="P267" s="11">
        <v>1</v>
      </c>
      <c r="Q267" s="10" t="s">
        <v>269</v>
      </c>
      <c r="R267" s="10" t="s">
        <v>269</v>
      </c>
      <c r="S267" s="10" t="s">
        <v>269</v>
      </c>
      <c r="T267" s="11">
        <v>16</v>
      </c>
      <c r="U267" s="18">
        <f>SUM(Table1[[#This Row],[English]:[Writing]])</f>
        <v>297.09000000000003</v>
      </c>
      <c r="V267" s="4">
        <f>AVERAGE(Table1[[#This Row],[English]:[Math]])</f>
        <v>74.806666666666672</v>
      </c>
      <c r="W267" s="4" t="str">
        <f>IF(V267&gt;=75, "A", IF(V267&gt;=65, "B", IF(V267&gt;=45, "C", IF(V267&gt;=30, "D", "F"))))</f>
        <v>B</v>
      </c>
      <c r="X267" s="20">
        <f>_xlfn.RANK.EQ(U267, $U$2:$U$436, 0)</f>
        <v>266</v>
      </c>
    </row>
    <row r="268" spans="1:24" x14ac:dyDescent="0.25">
      <c r="A268" s="4">
        <v>25871</v>
      </c>
      <c r="B268" s="7">
        <v>33537.610366598696</v>
      </c>
      <c r="C268" t="s">
        <v>34</v>
      </c>
      <c r="D268" s="11">
        <v>0</v>
      </c>
      <c r="E268" s="4">
        <v>1</v>
      </c>
      <c r="F268" s="10" t="s">
        <v>269</v>
      </c>
      <c r="G268" s="9">
        <v>148.82</v>
      </c>
      <c r="H268" s="11">
        <v>0</v>
      </c>
      <c r="I268" s="12">
        <v>4.524</v>
      </c>
      <c r="J268" s="13">
        <v>4.29401094653641E-3</v>
      </c>
      <c r="K268" s="9">
        <v>83.95</v>
      </c>
      <c r="L268" s="9">
        <v>74.02</v>
      </c>
      <c r="M268" s="9">
        <v>74.92</v>
      </c>
      <c r="N268" s="15">
        <v>64.06</v>
      </c>
      <c r="O268" t="s">
        <v>20</v>
      </c>
      <c r="P268" s="11">
        <v>0</v>
      </c>
      <c r="Q268" s="11">
        <v>3</v>
      </c>
      <c r="R268" s="11">
        <v>27</v>
      </c>
      <c r="S268" s="11">
        <v>4</v>
      </c>
      <c r="T268" s="10" t="s">
        <v>269</v>
      </c>
      <c r="U268" s="18">
        <f>SUM(Table1[[#This Row],[English]:[Writing]])</f>
        <v>296.95</v>
      </c>
      <c r="V268" s="4">
        <f>AVERAGE(Table1[[#This Row],[English]:[Math]])</f>
        <v>77.63</v>
      </c>
      <c r="W268" s="4" t="str">
        <f>IF(V268&gt;=75, "A", IF(V268&gt;=65, "B", IF(V268&gt;=45, "C", IF(V268&gt;=30, "D", "F"))))</f>
        <v>A</v>
      </c>
      <c r="X268" s="20">
        <f>_xlfn.RANK.EQ(U268, $U$2:$U$436, 0)</f>
        <v>267</v>
      </c>
    </row>
    <row r="269" spans="1:24" x14ac:dyDescent="0.25">
      <c r="A269" s="4">
        <v>34417</v>
      </c>
      <c r="B269" s="7">
        <v>34892.59067816264</v>
      </c>
      <c r="C269" t="s">
        <v>269</v>
      </c>
      <c r="D269" s="11">
        <v>1</v>
      </c>
      <c r="E269" s="4">
        <v>1</v>
      </c>
      <c r="F269" s="9">
        <v>67.540000000000006</v>
      </c>
      <c r="G269" s="10" t="s">
        <v>269</v>
      </c>
      <c r="H269" s="11">
        <v>0</v>
      </c>
      <c r="I269" s="12">
        <v>5.1379999999999999</v>
      </c>
      <c r="J269" s="13">
        <v>4.0518349747273004E-3</v>
      </c>
      <c r="K269" s="9">
        <v>80.95</v>
      </c>
      <c r="L269" s="9">
        <v>73.22</v>
      </c>
      <c r="M269" s="9">
        <v>61</v>
      </c>
      <c r="N269" s="15">
        <v>81.69</v>
      </c>
      <c r="O269" t="s">
        <v>20</v>
      </c>
      <c r="P269" s="11">
        <v>0</v>
      </c>
      <c r="Q269" s="11">
        <v>3</v>
      </c>
      <c r="R269" s="11">
        <v>28</v>
      </c>
      <c r="S269" s="11">
        <v>7</v>
      </c>
      <c r="T269" s="10" t="s">
        <v>269</v>
      </c>
      <c r="U269" s="18">
        <f>SUM(Table1[[#This Row],[English]:[Writing]])</f>
        <v>296.86</v>
      </c>
      <c r="V269" s="4">
        <f>AVERAGE(Table1[[#This Row],[English]:[Math]])</f>
        <v>71.723333333333343</v>
      </c>
      <c r="W269" s="4" t="str">
        <f>IF(V269&gt;=75, "A", IF(V269&gt;=65, "B", IF(V269&gt;=45, "C", IF(V269&gt;=30, "D", "F"))))</f>
        <v>B</v>
      </c>
      <c r="X269" s="20">
        <f>_xlfn.RANK.EQ(U269, $U$2:$U$436, 0)</f>
        <v>268</v>
      </c>
    </row>
    <row r="270" spans="1:24" x14ac:dyDescent="0.25">
      <c r="A270" s="4">
        <v>30164</v>
      </c>
      <c r="B270" s="7">
        <v>34945.611355125664</v>
      </c>
      <c r="C270" t="s">
        <v>269</v>
      </c>
      <c r="D270" s="11">
        <v>0</v>
      </c>
      <c r="E270" s="4">
        <v>0</v>
      </c>
      <c r="F270" s="9">
        <v>69.58</v>
      </c>
      <c r="G270" s="9">
        <v>183.92</v>
      </c>
      <c r="H270" s="10" t="s">
        <v>269</v>
      </c>
      <c r="I270" s="12">
        <v>6.8380000000000001</v>
      </c>
      <c r="J270" s="13">
        <v>3.9028280574718698E-3</v>
      </c>
      <c r="K270" s="9">
        <v>71.069999999999993</v>
      </c>
      <c r="L270" s="9">
        <v>86.6</v>
      </c>
      <c r="M270" s="9">
        <v>63.45</v>
      </c>
      <c r="N270" s="15">
        <v>75.72</v>
      </c>
      <c r="O270" t="s">
        <v>20</v>
      </c>
      <c r="P270" s="11">
        <v>0</v>
      </c>
      <c r="Q270" s="11">
        <v>3</v>
      </c>
      <c r="R270" s="11">
        <v>37</v>
      </c>
      <c r="S270" s="11">
        <v>7</v>
      </c>
      <c r="T270" s="11">
        <v>5</v>
      </c>
      <c r="U270" s="18">
        <f>SUM(Table1[[#This Row],[English]:[Writing]])</f>
        <v>296.84000000000003</v>
      </c>
      <c r="V270" s="4">
        <f>AVERAGE(Table1[[#This Row],[English]:[Math]])</f>
        <v>73.706666666666663</v>
      </c>
      <c r="W270" s="4" t="str">
        <f>IF(V270&gt;=75, "A", IF(V270&gt;=65, "B", IF(V270&gt;=45, "C", IF(V270&gt;=30, "D", "F"))))</f>
        <v>B</v>
      </c>
      <c r="X270" s="20">
        <f>_xlfn.RANK.EQ(U270, $U$2:$U$436, 0)</f>
        <v>269</v>
      </c>
    </row>
    <row r="271" spans="1:24" x14ac:dyDescent="0.25">
      <c r="A271" s="4">
        <v>24202</v>
      </c>
      <c r="B271" s="7">
        <v>34652.777395488687</v>
      </c>
      <c r="C271" t="s">
        <v>269</v>
      </c>
      <c r="D271" s="11">
        <v>1</v>
      </c>
      <c r="E271" s="4">
        <v>0</v>
      </c>
      <c r="F271" s="9">
        <v>57.4</v>
      </c>
      <c r="G271" s="9">
        <v>164.53</v>
      </c>
      <c r="H271" s="10" t="s">
        <v>269</v>
      </c>
      <c r="I271" s="12">
        <v>6.8390000000000004</v>
      </c>
      <c r="J271" s="13" t="s">
        <v>269</v>
      </c>
      <c r="K271" s="9">
        <v>79</v>
      </c>
      <c r="L271" s="9">
        <v>78.47</v>
      </c>
      <c r="M271" s="9">
        <v>59.89</v>
      </c>
      <c r="N271" s="15">
        <v>79.02</v>
      </c>
      <c r="O271" t="s">
        <v>23</v>
      </c>
      <c r="P271" s="11">
        <v>1</v>
      </c>
      <c r="Q271" s="10" t="s">
        <v>269</v>
      </c>
      <c r="R271" s="10" t="s">
        <v>269</v>
      </c>
      <c r="S271" s="11">
        <v>8</v>
      </c>
      <c r="T271" s="11">
        <v>4</v>
      </c>
      <c r="U271" s="18">
        <f>SUM(Table1[[#This Row],[English]:[Writing]])</f>
        <v>296.38</v>
      </c>
      <c r="V271" s="4">
        <f>AVERAGE(Table1[[#This Row],[English]:[Math]])</f>
        <v>72.453333333333333</v>
      </c>
      <c r="W271" s="4" t="str">
        <f>IF(V271&gt;=75, "A", IF(V271&gt;=65, "B", IF(V271&gt;=45, "C", IF(V271&gt;=30, "D", "F"))))</f>
        <v>B</v>
      </c>
      <c r="X271" s="20">
        <f>_xlfn.RANK.EQ(U271, $U$2:$U$436, 0)</f>
        <v>270</v>
      </c>
    </row>
    <row r="272" spans="1:24" x14ac:dyDescent="0.25">
      <c r="A272" s="4">
        <v>27365</v>
      </c>
      <c r="B272" s="7">
        <v>34249.187282602768</v>
      </c>
      <c r="C272" t="s">
        <v>189</v>
      </c>
      <c r="D272" s="11">
        <v>1</v>
      </c>
      <c r="E272" s="4">
        <v>0</v>
      </c>
      <c r="F272" s="9">
        <v>74.400000000000006</v>
      </c>
      <c r="G272" s="9">
        <v>162.16</v>
      </c>
      <c r="H272" s="11">
        <v>1</v>
      </c>
      <c r="I272" s="12">
        <v>8.3699999999999992</v>
      </c>
      <c r="J272" s="13">
        <v>8.0510343324646204E-3</v>
      </c>
      <c r="K272" s="9">
        <v>78.66</v>
      </c>
      <c r="L272" s="9">
        <v>79.62</v>
      </c>
      <c r="M272" s="9">
        <v>52.03</v>
      </c>
      <c r="N272" s="15">
        <v>85.68</v>
      </c>
      <c r="O272" t="s">
        <v>20</v>
      </c>
      <c r="P272" s="11">
        <v>0</v>
      </c>
      <c r="Q272" s="11">
        <v>2</v>
      </c>
      <c r="R272" s="11">
        <v>6</v>
      </c>
      <c r="S272" s="11">
        <v>4</v>
      </c>
      <c r="T272" s="11">
        <v>3</v>
      </c>
      <c r="U272" s="18">
        <f>SUM(Table1[[#This Row],[English]:[Writing]])</f>
        <v>295.99</v>
      </c>
      <c r="V272" s="4">
        <f>AVERAGE(Table1[[#This Row],[English]:[Math]])</f>
        <v>70.103333333333339</v>
      </c>
      <c r="W272" s="4" t="str">
        <f>IF(V272&gt;=75, "A", IF(V272&gt;=65, "B", IF(V272&gt;=45, "C", IF(V272&gt;=30, "D", "F"))))</f>
        <v>B</v>
      </c>
      <c r="X272" s="20">
        <f>_xlfn.RANK.EQ(U272, $U$2:$U$436, 0)</f>
        <v>271</v>
      </c>
    </row>
    <row r="273" spans="1:24" x14ac:dyDescent="0.25">
      <c r="A273" s="4">
        <v>30968</v>
      </c>
      <c r="B273" s="7">
        <v>33109.708930278903</v>
      </c>
      <c r="C273" t="s">
        <v>225</v>
      </c>
      <c r="D273" s="11">
        <v>1</v>
      </c>
      <c r="E273" s="4">
        <v>0</v>
      </c>
      <c r="F273" s="9">
        <v>71.62</v>
      </c>
      <c r="G273" s="10" t="s">
        <v>269</v>
      </c>
      <c r="H273" s="11">
        <v>0</v>
      </c>
      <c r="I273" s="12">
        <v>6.9889999999999999</v>
      </c>
      <c r="J273" s="13">
        <v>6.4058203224991398E-3</v>
      </c>
      <c r="K273" s="9">
        <v>78</v>
      </c>
      <c r="L273" s="9">
        <v>81.510000000000005</v>
      </c>
      <c r="M273" s="9">
        <v>62.14</v>
      </c>
      <c r="N273" s="15">
        <v>74.13</v>
      </c>
      <c r="O273" t="s">
        <v>20</v>
      </c>
      <c r="P273" s="11">
        <v>0</v>
      </c>
      <c r="Q273" s="11">
        <v>3</v>
      </c>
      <c r="R273" s="11">
        <v>36</v>
      </c>
      <c r="S273" s="11">
        <v>3</v>
      </c>
      <c r="T273" s="10" t="s">
        <v>269</v>
      </c>
      <c r="U273" s="18">
        <f>SUM(Table1[[#This Row],[English]:[Writing]])</f>
        <v>295.77999999999997</v>
      </c>
      <c r="V273" s="4">
        <f>AVERAGE(Table1[[#This Row],[English]:[Math]])</f>
        <v>73.883333333333326</v>
      </c>
      <c r="W273" s="4" t="str">
        <f>IF(V273&gt;=75, "A", IF(V273&gt;=65, "B", IF(V273&gt;=45, "C", IF(V273&gt;=30, "D", "F"))))</f>
        <v>B</v>
      </c>
      <c r="X273" s="20">
        <f>_xlfn.RANK.EQ(U273, $U$2:$U$436, 0)</f>
        <v>272</v>
      </c>
    </row>
    <row r="274" spans="1:24" x14ac:dyDescent="0.25">
      <c r="A274" s="4">
        <v>37713</v>
      </c>
      <c r="B274" s="7">
        <v>33028.608580608612</v>
      </c>
      <c r="C274" t="s">
        <v>252</v>
      </c>
      <c r="D274" s="11">
        <v>0</v>
      </c>
      <c r="E274" s="4">
        <v>1</v>
      </c>
      <c r="F274" s="9">
        <v>73.55</v>
      </c>
      <c r="G274" s="9">
        <v>181.47</v>
      </c>
      <c r="H274" s="11">
        <v>0</v>
      </c>
      <c r="I274" s="10" t="s">
        <v>269</v>
      </c>
      <c r="J274" s="13">
        <v>4.7767519141561597E-3</v>
      </c>
      <c r="K274" s="9">
        <v>70.760000000000005</v>
      </c>
      <c r="L274" s="9">
        <v>80.709999999999994</v>
      </c>
      <c r="M274" s="9">
        <v>69.430000000000007</v>
      </c>
      <c r="N274" s="15">
        <v>74.739999999999995</v>
      </c>
      <c r="O274" t="s">
        <v>20</v>
      </c>
      <c r="P274" s="11">
        <v>0</v>
      </c>
      <c r="Q274" s="11">
        <v>1</v>
      </c>
      <c r="R274" s="11">
        <v>23</v>
      </c>
      <c r="S274" s="11">
        <v>3</v>
      </c>
      <c r="T274" s="10" t="s">
        <v>269</v>
      </c>
      <c r="U274" s="18">
        <f>SUM(Table1[[#This Row],[English]:[Writing]])</f>
        <v>295.64</v>
      </c>
      <c r="V274" s="4">
        <f>AVERAGE(Table1[[#This Row],[English]:[Math]])</f>
        <v>73.63333333333334</v>
      </c>
      <c r="W274" s="4" t="str">
        <f>IF(V274&gt;=75, "A", IF(V274&gt;=65, "B", IF(V274&gt;=45, "C", IF(V274&gt;=30, "D", "F"))))</f>
        <v>B</v>
      </c>
      <c r="X274" s="20">
        <f>_xlfn.RANK.EQ(U274, $U$2:$U$436, 0)</f>
        <v>273</v>
      </c>
    </row>
    <row r="275" spans="1:24" x14ac:dyDescent="0.25">
      <c r="A275" s="4">
        <v>47027</v>
      </c>
      <c r="B275" s="7">
        <v>31818.145827250788</v>
      </c>
      <c r="C275" t="s">
        <v>269</v>
      </c>
      <c r="D275" s="11">
        <v>1</v>
      </c>
      <c r="E275" s="4">
        <v>0</v>
      </c>
      <c r="F275" s="9">
        <v>62.73</v>
      </c>
      <c r="G275" s="10" t="s">
        <v>269</v>
      </c>
      <c r="H275" s="11">
        <v>1</v>
      </c>
      <c r="I275" s="12">
        <v>7.98</v>
      </c>
      <c r="J275" s="13">
        <v>7.5187765275749503E-3</v>
      </c>
      <c r="K275" s="9">
        <v>80.739999999999995</v>
      </c>
      <c r="L275" s="9">
        <v>78.989999999999995</v>
      </c>
      <c r="M275" s="9">
        <v>59.38</v>
      </c>
      <c r="N275" s="15">
        <v>76.489999999999995</v>
      </c>
      <c r="O275" t="s">
        <v>20</v>
      </c>
      <c r="P275" s="11">
        <v>1</v>
      </c>
      <c r="Q275" s="10" t="s">
        <v>269</v>
      </c>
      <c r="R275" s="10" t="s">
        <v>269</v>
      </c>
      <c r="S275" s="11">
        <v>3</v>
      </c>
      <c r="T275" s="11">
        <v>11</v>
      </c>
      <c r="U275" s="18">
        <f>SUM(Table1[[#This Row],[English]:[Writing]])</f>
        <v>295.59999999999997</v>
      </c>
      <c r="V275" s="4">
        <f>AVERAGE(Table1[[#This Row],[English]:[Math]])</f>
        <v>73.036666666666662</v>
      </c>
      <c r="W275" s="4" t="str">
        <f>IF(V275&gt;=75, "A", IF(V275&gt;=65, "B", IF(V275&gt;=45, "C", IF(V275&gt;=30, "D", "F"))))</f>
        <v>B</v>
      </c>
      <c r="X275" s="20">
        <f>_xlfn.RANK.EQ(U275, $U$2:$U$436, 0)</f>
        <v>274</v>
      </c>
    </row>
    <row r="276" spans="1:24" x14ac:dyDescent="0.25">
      <c r="A276" s="4">
        <v>28942</v>
      </c>
      <c r="B276" s="7">
        <v>34229.93411625619</v>
      </c>
      <c r="C276" t="s">
        <v>269</v>
      </c>
      <c r="D276" s="11">
        <v>1</v>
      </c>
      <c r="E276" s="4">
        <v>1</v>
      </c>
      <c r="F276" s="9">
        <v>66.69</v>
      </c>
      <c r="G276" s="9">
        <v>180.57</v>
      </c>
      <c r="H276" s="11">
        <v>0</v>
      </c>
      <c r="I276" s="12">
        <v>6.0759999999999996</v>
      </c>
      <c r="J276" s="13">
        <v>4.6053291213892702E-3</v>
      </c>
      <c r="K276" s="9">
        <v>68.27</v>
      </c>
      <c r="L276" s="9">
        <v>93.88</v>
      </c>
      <c r="M276" s="9">
        <v>55.2</v>
      </c>
      <c r="N276" s="15">
        <v>78.180000000000007</v>
      </c>
      <c r="O276" t="s">
        <v>23</v>
      </c>
      <c r="P276" s="10" t="s">
        <v>269</v>
      </c>
      <c r="Q276" s="11">
        <v>1</v>
      </c>
      <c r="R276" s="11">
        <v>13</v>
      </c>
      <c r="S276" s="11">
        <v>2</v>
      </c>
      <c r="T276" s="11">
        <v>15</v>
      </c>
      <c r="U276" s="18">
        <f>SUM(Table1[[#This Row],[English]:[Writing]])</f>
        <v>295.52999999999997</v>
      </c>
      <c r="V276" s="4">
        <f>AVERAGE(Table1[[#This Row],[English]:[Math]])</f>
        <v>72.449999999999989</v>
      </c>
      <c r="W276" s="4" t="str">
        <f>IF(V276&gt;=75, "A", IF(V276&gt;=65, "B", IF(V276&gt;=45, "C", IF(V276&gt;=30, "D", "F"))))</f>
        <v>B</v>
      </c>
      <c r="X276" s="20">
        <f>_xlfn.RANK.EQ(U276, $U$2:$U$436, 0)</f>
        <v>275</v>
      </c>
    </row>
    <row r="277" spans="1:24" x14ac:dyDescent="0.25">
      <c r="A277" s="4">
        <v>35687</v>
      </c>
      <c r="B277" s="7">
        <v>34146.660611111431</v>
      </c>
      <c r="C277" t="s">
        <v>160</v>
      </c>
      <c r="D277" s="11">
        <v>1</v>
      </c>
      <c r="E277" s="4">
        <v>0</v>
      </c>
      <c r="F277" s="9">
        <v>57.33</v>
      </c>
      <c r="G277" s="9">
        <v>108.01</v>
      </c>
      <c r="H277" s="11">
        <v>0</v>
      </c>
      <c r="I277" s="12">
        <v>8.5250000000000004</v>
      </c>
      <c r="J277" s="13">
        <v>7.1009156418530596E-3</v>
      </c>
      <c r="K277" s="9">
        <v>81.739999999999995</v>
      </c>
      <c r="L277" s="9">
        <v>83.16</v>
      </c>
      <c r="M277" s="9">
        <v>46.25</v>
      </c>
      <c r="N277" s="15">
        <v>84.22</v>
      </c>
      <c r="O277" t="s">
        <v>20</v>
      </c>
      <c r="P277" s="11">
        <v>1</v>
      </c>
      <c r="Q277" s="10" t="s">
        <v>269</v>
      </c>
      <c r="R277" s="10" t="s">
        <v>269</v>
      </c>
      <c r="S277" s="11">
        <v>8</v>
      </c>
      <c r="T277" s="11">
        <v>7</v>
      </c>
      <c r="U277" s="18">
        <f>SUM(Table1[[#This Row],[English]:[Writing]])</f>
        <v>295.37</v>
      </c>
      <c r="V277" s="4">
        <f>AVERAGE(Table1[[#This Row],[English]:[Math]])</f>
        <v>70.383333333333326</v>
      </c>
      <c r="W277" s="4" t="str">
        <f>IF(V277&gt;=75, "A", IF(V277&gt;=65, "B", IF(V277&gt;=45, "C", IF(V277&gt;=30, "D", "F"))))</f>
        <v>B</v>
      </c>
      <c r="X277" s="20">
        <f>_xlfn.RANK.EQ(U277, $U$2:$U$436, 0)</f>
        <v>276</v>
      </c>
    </row>
    <row r="278" spans="1:24" x14ac:dyDescent="0.25">
      <c r="A278" s="4">
        <v>35350</v>
      </c>
      <c r="B278" s="7">
        <v>34881.47463316191</v>
      </c>
      <c r="C278" t="s">
        <v>269</v>
      </c>
      <c r="D278" s="11">
        <v>1</v>
      </c>
      <c r="E278" s="4">
        <v>0</v>
      </c>
      <c r="F278" s="9">
        <v>56.36</v>
      </c>
      <c r="G278" s="9">
        <v>126.47</v>
      </c>
      <c r="H278" s="11">
        <v>0</v>
      </c>
      <c r="I278" s="12">
        <v>7.57</v>
      </c>
      <c r="J278" s="13">
        <v>6.9824054720263899E-3</v>
      </c>
      <c r="K278" s="9">
        <v>87.33</v>
      </c>
      <c r="L278" s="9">
        <v>67.42</v>
      </c>
      <c r="M278" s="9">
        <v>53.17</v>
      </c>
      <c r="N278" s="15">
        <v>87.05</v>
      </c>
      <c r="O278" t="s">
        <v>23</v>
      </c>
      <c r="P278" s="11">
        <v>1</v>
      </c>
      <c r="Q278" s="10" t="s">
        <v>269</v>
      </c>
      <c r="R278" s="10" t="s">
        <v>269</v>
      </c>
      <c r="S278" s="11">
        <v>7</v>
      </c>
      <c r="T278" s="11">
        <v>3</v>
      </c>
      <c r="U278" s="18">
        <f>SUM(Table1[[#This Row],[English]:[Writing]])</f>
        <v>294.97000000000003</v>
      </c>
      <c r="V278" s="4">
        <f>AVERAGE(Table1[[#This Row],[English]:[Math]])</f>
        <v>69.306666666666672</v>
      </c>
      <c r="W278" s="4" t="str">
        <f>IF(V278&gt;=75, "A", IF(V278&gt;=65, "B", IF(V278&gt;=45, "C", IF(V278&gt;=30, "D", "F"))))</f>
        <v>B</v>
      </c>
      <c r="X278" s="20">
        <f>_xlfn.RANK.EQ(U278, $U$2:$U$436, 0)</f>
        <v>277</v>
      </c>
    </row>
    <row r="279" spans="1:24" x14ac:dyDescent="0.25">
      <c r="A279" s="4">
        <v>42681</v>
      </c>
      <c r="B279" s="7">
        <v>34428.472318139873</v>
      </c>
      <c r="C279" t="s">
        <v>85</v>
      </c>
      <c r="D279" s="11">
        <v>0</v>
      </c>
      <c r="E279" s="4">
        <v>1</v>
      </c>
      <c r="F279" s="9">
        <v>67.58</v>
      </c>
      <c r="G279" s="9">
        <v>192.06</v>
      </c>
      <c r="H279" s="11">
        <v>1</v>
      </c>
      <c r="I279" s="12">
        <v>5.7709999999999999</v>
      </c>
      <c r="J279" s="13">
        <v>5.9781721386912004E-3</v>
      </c>
      <c r="K279" s="9">
        <v>69.959999999999994</v>
      </c>
      <c r="L279" s="9">
        <v>78.19</v>
      </c>
      <c r="M279" s="9">
        <v>68.17</v>
      </c>
      <c r="N279" s="15">
        <v>78.569999999999993</v>
      </c>
      <c r="O279" t="s">
        <v>20</v>
      </c>
      <c r="P279" s="11">
        <v>1</v>
      </c>
      <c r="Q279" s="10" t="s">
        <v>269</v>
      </c>
      <c r="R279" s="10" t="s">
        <v>269</v>
      </c>
      <c r="S279" s="11">
        <v>7</v>
      </c>
      <c r="T279" s="11">
        <v>13</v>
      </c>
      <c r="U279" s="18">
        <f>SUM(Table1[[#This Row],[English]:[Writing]])</f>
        <v>294.89</v>
      </c>
      <c r="V279" s="4">
        <f>AVERAGE(Table1[[#This Row],[English]:[Math]])</f>
        <v>72.106666666666669</v>
      </c>
      <c r="W279" s="4" t="str">
        <f>IF(V279&gt;=75, "A", IF(V279&gt;=65, "B", IF(V279&gt;=45, "C", IF(V279&gt;=30, "D", "F"))))</f>
        <v>B</v>
      </c>
      <c r="X279" s="20">
        <f>_xlfn.RANK.EQ(U279, $U$2:$U$436, 0)</f>
        <v>278</v>
      </c>
    </row>
    <row r="280" spans="1:24" x14ac:dyDescent="0.25">
      <c r="A280" s="4">
        <v>36104</v>
      </c>
      <c r="B280" s="7">
        <v>34508.384337904849</v>
      </c>
      <c r="C280" t="s">
        <v>141</v>
      </c>
      <c r="D280" s="11">
        <v>0</v>
      </c>
      <c r="E280" s="4">
        <v>1</v>
      </c>
      <c r="F280" s="9">
        <v>70.739999999999995</v>
      </c>
      <c r="G280" s="9">
        <v>175.65</v>
      </c>
      <c r="H280" s="11">
        <v>0</v>
      </c>
      <c r="I280" s="12">
        <v>4.7160000000000002</v>
      </c>
      <c r="J280" s="13">
        <v>4.3979478783706697E-3</v>
      </c>
      <c r="K280" s="9">
        <v>76.489999999999995</v>
      </c>
      <c r="L280" s="9">
        <v>89.04</v>
      </c>
      <c r="M280" s="9">
        <v>62.25</v>
      </c>
      <c r="N280" s="15">
        <v>67.08</v>
      </c>
      <c r="O280" t="s">
        <v>20</v>
      </c>
      <c r="P280" s="11">
        <v>0</v>
      </c>
      <c r="Q280" s="11">
        <v>3</v>
      </c>
      <c r="R280" s="11">
        <v>26</v>
      </c>
      <c r="S280" s="11">
        <v>1</v>
      </c>
      <c r="T280" s="11">
        <v>10</v>
      </c>
      <c r="U280" s="18">
        <f>SUM(Table1[[#This Row],[English]:[Writing]])</f>
        <v>294.86</v>
      </c>
      <c r="V280" s="4">
        <f>AVERAGE(Table1[[#This Row],[English]:[Math]])</f>
        <v>75.926666666666662</v>
      </c>
      <c r="W280" s="4" t="str">
        <f>IF(V280&gt;=75, "A", IF(V280&gt;=65, "B", IF(V280&gt;=45, "C", IF(V280&gt;=30, "D", "F"))))</f>
        <v>A</v>
      </c>
      <c r="X280" s="20">
        <f>_xlfn.RANK.EQ(U280, $U$2:$U$436, 0)</f>
        <v>279</v>
      </c>
    </row>
    <row r="281" spans="1:24" x14ac:dyDescent="0.25">
      <c r="A281" s="4">
        <v>22417</v>
      </c>
      <c r="B281" s="7">
        <v>33579.4661332334</v>
      </c>
      <c r="C281" t="s">
        <v>173</v>
      </c>
      <c r="D281" s="11">
        <v>1</v>
      </c>
      <c r="E281" s="4">
        <v>0</v>
      </c>
      <c r="F281" s="9">
        <v>57.2</v>
      </c>
      <c r="G281" s="10" t="s">
        <v>269</v>
      </c>
      <c r="H281" s="11">
        <v>0</v>
      </c>
      <c r="I281" s="10" t="s">
        <v>269</v>
      </c>
      <c r="J281" s="13">
        <v>5.2053786958691697E-3</v>
      </c>
      <c r="K281" s="9">
        <v>83.75</v>
      </c>
      <c r="L281" s="9">
        <v>81.540000000000006</v>
      </c>
      <c r="M281" s="9">
        <v>51.95</v>
      </c>
      <c r="N281" s="15">
        <v>77.56</v>
      </c>
      <c r="O281" t="s">
        <v>20</v>
      </c>
      <c r="P281" s="11">
        <v>1</v>
      </c>
      <c r="Q281" s="10" t="s">
        <v>269</v>
      </c>
      <c r="R281" s="10" t="s">
        <v>269</v>
      </c>
      <c r="S281" s="11">
        <v>13</v>
      </c>
      <c r="T281" s="11">
        <v>4</v>
      </c>
      <c r="U281" s="18">
        <f>SUM(Table1[[#This Row],[English]:[Writing]])</f>
        <v>294.8</v>
      </c>
      <c r="V281" s="4">
        <f>AVERAGE(Table1[[#This Row],[English]:[Math]])</f>
        <v>72.413333333333341</v>
      </c>
      <c r="W281" s="4" t="str">
        <f>IF(V281&gt;=75, "A", IF(V281&gt;=65, "B", IF(V281&gt;=45, "C", IF(V281&gt;=30, "D", "F"))))</f>
        <v>B</v>
      </c>
      <c r="X281" s="20">
        <f>_xlfn.RANK.EQ(U281, $U$2:$U$436, 0)</f>
        <v>280</v>
      </c>
    </row>
    <row r="282" spans="1:24" x14ac:dyDescent="0.25">
      <c r="A282" s="4">
        <v>28642</v>
      </c>
      <c r="B282" s="7">
        <v>32042.961233493399</v>
      </c>
      <c r="C282" t="s">
        <v>126</v>
      </c>
      <c r="D282" s="11">
        <v>1</v>
      </c>
      <c r="E282" s="4">
        <v>0</v>
      </c>
      <c r="F282" s="9">
        <v>65.45</v>
      </c>
      <c r="G282" s="9">
        <v>150.12</v>
      </c>
      <c r="H282" s="11">
        <v>0</v>
      </c>
      <c r="I282" s="10" t="s">
        <v>269</v>
      </c>
      <c r="J282" s="13">
        <v>6.5261542647106104E-3</v>
      </c>
      <c r="K282" s="9">
        <v>80.819999999999993</v>
      </c>
      <c r="L282" s="9">
        <v>69</v>
      </c>
      <c r="M282" s="9">
        <v>62.53</v>
      </c>
      <c r="N282" s="15">
        <v>82.44</v>
      </c>
      <c r="O282" t="s">
        <v>20</v>
      </c>
      <c r="P282" s="10" t="s">
        <v>269</v>
      </c>
      <c r="Q282" s="10" t="s">
        <v>269</v>
      </c>
      <c r="R282" s="10" t="s">
        <v>269</v>
      </c>
      <c r="S282" s="10" t="s">
        <v>269</v>
      </c>
      <c r="T282" s="11">
        <v>10</v>
      </c>
      <c r="U282" s="18">
        <f>SUM(Table1[[#This Row],[English]:[Writing]])</f>
        <v>294.78999999999996</v>
      </c>
      <c r="V282" s="4">
        <f>AVERAGE(Table1[[#This Row],[English]:[Math]])</f>
        <v>70.783333333333331</v>
      </c>
      <c r="W282" s="4" t="str">
        <f>IF(V282&gt;=75, "A", IF(V282&gt;=65, "B", IF(V282&gt;=45, "C", IF(V282&gt;=30, "D", "F"))))</f>
        <v>B</v>
      </c>
      <c r="X282" s="20">
        <f>_xlfn.RANK.EQ(U282, $U$2:$U$436, 0)</f>
        <v>281</v>
      </c>
    </row>
    <row r="283" spans="1:24" x14ac:dyDescent="0.25">
      <c r="A283" s="4">
        <v>43676</v>
      </c>
      <c r="B283" s="7">
        <v>32953.61826785421</v>
      </c>
      <c r="C283" t="s">
        <v>269</v>
      </c>
      <c r="D283" s="11">
        <v>1</v>
      </c>
      <c r="E283" s="4">
        <v>0</v>
      </c>
      <c r="F283" s="9">
        <v>68.86</v>
      </c>
      <c r="G283" s="9">
        <v>133.01</v>
      </c>
      <c r="H283" s="11">
        <v>0</v>
      </c>
      <c r="I283" s="12">
        <v>7.62</v>
      </c>
      <c r="J283" s="13">
        <v>8.0826380553580303E-3</v>
      </c>
      <c r="K283" s="9">
        <v>87</v>
      </c>
      <c r="L283" s="9">
        <v>81.94</v>
      </c>
      <c r="M283" s="9">
        <v>47.07</v>
      </c>
      <c r="N283" s="15">
        <v>78.77</v>
      </c>
      <c r="O283" t="s">
        <v>23</v>
      </c>
      <c r="P283" s="11">
        <v>0</v>
      </c>
      <c r="Q283" s="11">
        <v>3</v>
      </c>
      <c r="R283" s="11">
        <v>37</v>
      </c>
      <c r="S283" s="11">
        <v>3</v>
      </c>
      <c r="T283" s="10" t="s">
        <v>269</v>
      </c>
      <c r="U283" s="18">
        <f>SUM(Table1[[#This Row],[English]:[Writing]])</f>
        <v>294.77999999999997</v>
      </c>
      <c r="V283" s="4">
        <f>AVERAGE(Table1[[#This Row],[English]:[Math]])</f>
        <v>72.00333333333333</v>
      </c>
      <c r="W283" s="4" t="str">
        <f>IF(V283&gt;=75, "A", IF(V283&gt;=65, "B", IF(V283&gt;=45, "C", IF(V283&gt;=30, "D", "F"))))</f>
        <v>B</v>
      </c>
      <c r="X283" s="20">
        <f>_xlfn.RANK.EQ(U283, $U$2:$U$436, 0)</f>
        <v>282</v>
      </c>
    </row>
    <row r="284" spans="1:24" x14ac:dyDescent="0.25">
      <c r="A284" s="4">
        <v>34362</v>
      </c>
      <c r="B284" s="7">
        <v>33067.958931662375</v>
      </c>
      <c r="C284" t="s">
        <v>269</v>
      </c>
      <c r="D284" s="11">
        <v>1</v>
      </c>
      <c r="E284" s="4">
        <v>0</v>
      </c>
      <c r="F284" s="9">
        <v>62.79</v>
      </c>
      <c r="G284" s="9">
        <v>154.94999999999999</v>
      </c>
      <c r="H284" s="11">
        <v>1</v>
      </c>
      <c r="I284" s="12">
        <v>7.2679999999999998</v>
      </c>
      <c r="J284" s="13">
        <v>7.4180869988471603E-3</v>
      </c>
      <c r="K284" s="9">
        <v>78.069999999999993</v>
      </c>
      <c r="L284" s="9">
        <v>75.3</v>
      </c>
      <c r="M284" s="9">
        <v>60.59</v>
      </c>
      <c r="N284" s="15">
        <v>80.5</v>
      </c>
      <c r="O284" t="s">
        <v>20</v>
      </c>
      <c r="P284" s="11">
        <v>0</v>
      </c>
      <c r="Q284" s="11">
        <v>3</v>
      </c>
      <c r="R284" s="11">
        <v>35</v>
      </c>
      <c r="S284" s="11">
        <v>7</v>
      </c>
      <c r="T284" s="11">
        <v>15</v>
      </c>
      <c r="U284" s="18">
        <f>SUM(Table1[[#This Row],[English]:[Writing]])</f>
        <v>294.46000000000004</v>
      </c>
      <c r="V284" s="4">
        <f>AVERAGE(Table1[[#This Row],[English]:[Math]])</f>
        <v>71.320000000000007</v>
      </c>
      <c r="W284" s="4" t="str">
        <f>IF(V284&gt;=75, "A", IF(V284&gt;=65, "B", IF(V284&gt;=45, "C", IF(V284&gt;=30, "D", "F"))))</f>
        <v>B</v>
      </c>
      <c r="X284" s="20">
        <f>_xlfn.RANK.EQ(U284, $U$2:$U$436, 0)</f>
        <v>283</v>
      </c>
    </row>
    <row r="285" spans="1:24" x14ac:dyDescent="0.25">
      <c r="A285" s="4">
        <v>31078</v>
      </c>
      <c r="B285" s="7">
        <v>33108.855960075743</v>
      </c>
      <c r="C285" t="s">
        <v>269</v>
      </c>
      <c r="D285" s="11">
        <v>1</v>
      </c>
      <c r="E285" s="4">
        <v>0</v>
      </c>
      <c r="F285" s="9">
        <v>70.849999999999994</v>
      </c>
      <c r="G285" s="9">
        <v>151.97999999999999</v>
      </c>
      <c r="H285" s="11">
        <v>0</v>
      </c>
      <c r="I285" s="10" t="s">
        <v>269</v>
      </c>
      <c r="J285" s="13">
        <v>9.4851885075495392E-3</v>
      </c>
      <c r="K285" s="9">
        <v>82.12</v>
      </c>
      <c r="L285" s="9">
        <v>69.319999999999993</v>
      </c>
      <c r="M285" s="9">
        <v>58.7</v>
      </c>
      <c r="N285" s="15">
        <v>84.21</v>
      </c>
      <c r="O285" t="s">
        <v>20</v>
      </c>
      <c r="P285" s="11">
        <v>0</v>
      </c>
      <c r="Q285" s="11">
        <v>3</v>
      </c>
      <c r="R285" s="11">
        <v>28</v>
      </c>
      <c r="S285" s="11">
        <v>5</v>
      </c>
      <c r="T285" s="10" t="s">
        <v>269</v>
      </c>
      <c r="U285" s="18">
        <f>SUM(Table1[[#This Row],[English]:[Writing]])</f>
        <v>294.34999999999997</v>
      </c>
      <c r="V285" s="4">
        <f>AVERAGE(Table1[[#This Row],[English]:[Math]])</f>
        <v>70.046666666666667</v>
      </c>
      <c r="W285" s="4" t="str">
        <f>IF(V285&gt;=75, "A", IF(V285&gt;=65, "B", IF(V285&gt;=45, "C", IF(V285&gt;=30, "D", "F"))))</f>
        <v>B</v>
      </c>
      <c r="X285" s="20">
        <f>_xlfn.RANK.EQ(U285, $U$2:$U$436, 0)</f>
        <v>284</v>
      </c>
    </row>
    <row r="286" spans="1:24" x14ac:dyDescent="0.25">
      <c r="A286" s="4">
        <v>47887</v>
      </c>
      <c r="B286" s="7">
        <v>34727.392020722145</v>
      </c>
      <c r="C286" t="s">
        <v>65</v>
      </c>
      <c r="D286" s="11">
        <v>1</v>
      </c>
      <c r="E286" s="4">
        <v>1</v>
      </c>
      <c r="F286" s="10" t="s">
        <v>269</v>
      </c>
      <c r="G286" s="9">
        <v>151.97</v>
      </c>
      <c r="H286" s="11">
        <v>0</v>
      </c>
      <c r="I286" s="12">
        <v>5.5270000000000001</v>
      </c>
      <c r="J286" s="13">
        <v>4.4345297703858198E-3</v>
      </c>
      <c r="K286" s="9">
        <v>86.59</v>
      </c>
      <c r="L286" s="9">
        <v>79.22</v>
      </c>
      <c r="M286" s="9">
        <v>57.58</v>
      </c>
      <c r="N286" s="15">
        <v>70.89</v>
      </c>
      <c r="O286" t="s">
        <v>20</v>
      </c>
      <c r="P286" s="11">
        <v>1</v>
      </c>
      <c r="Q286" s="10" t="s">
        <v>269</v>
      </c>
      <c r="R286" s="10" t="s">
        <v>269</v>
      </c>
      <c r="S286" s="11">
        <v>4</v>
      </c>
      <c r="T286" s="11">
        <v>3</v>
      </c>
      <c r="U286" s="18">
        <f>SUM(Table1[[#This Row],[English]:[Writing]])</f>
        <v>294.27999999999997</v>
      </c>
      <c r="V286" s="4">
        <f>AVERAGE(Table1[[#This Row],[English]:[Math]])</f>
        <v>74.463333333333324</v>
      </c>
      <c r="W286" s="4" t="str">
        <f>IF(V286&gt;=75, "A", IF(V286&gt;=65, "B", IF(V286&gt;=45, "C", IF(V286&gt;=30, "D", "F"))))</f>
        <v>B</v>
      </c>
      <c r="X286" s="20">
        <f>_xlfn.RANK.EQ(U286, $U$2:$U$436, 0)</f>
        <v>285</v>
      </c>
    </row>
    <row r="287" spans="1:24" x14ac:dyDescent="0.25">
      <c r="A287" s="4">
        <v>42216</v>
      </c>
      <c r="B287" s="7">
        <v>34068.566065809922</v>
      </c>
      <c r="C287" t="s">
        <v>93</v>
      </c>
      <c r="D287" s="11">
        <v>0</v>
      </c>
      <c r="E287" s="4">
        <v>0</v>
      </c>
      <c r="F287" s="9">
        <v>69.66</v>
      </c>
      <c r="G287" s="9">
        <v>148.38999999999999</v>
      </c>
      <c r="H287" s="11">
        <v>1</v>
      </c>
      <c r="I287" s="12">
        <v>7.7670000000000003</v>
      </c>
      <c r="J287" s="13">
        <v>5.8630265704554298E-3</v>
      </c>
      <c r="K287" s="9">
        <v>87.73</v>
      </c>
      <c r="L287" s="9">
        <v>80.760000000000005</v>
      </c>
      <c r="M287" s="9">
        <v>54.12</v>
      </c>
      <c r="N287" s="15">
        <v>71.37</v>
      </c>
      <c r="O287" t="s">
        <v>23</v>
      </c>
      <c r="P287" s="11">
        <v>0</v>
      </c>
      <c r="Q287" s="11">
        <v>3</v>
      </c>
      <c r="R287" s="11">
        <v>25</v>
      </c>
      <c r="S287" s="11">
        <v>2</v>
      </c>
      <c r="T287" s="11">
        <v>4</v>
      </c>
      <c r="U287" s="18">
        <f>SUM(Table1[[#This Row],[English]:[Writing]])</f>
        <v>293.98</v>
      </c>
      <c r="V287" s="4">
        <f>AVERAGE(Table1[[#This Row],[English]:[Math]])</f>
        <v>74.203333333333333</v>
      </c>
      <c r="W287" s="4" t="str">
        <f>IF(V287&gt;=75, "A", IF(V287&gt;=65, "B", IF(V287&gt;=45, "C", IF(V287&gt;=30, "D", "F"))))</f>
        <v>B</v>
      </c>
      <c r="X287" s="20">
        <f>_xlfn.RANK.EQ(U287, $U$2:$U$436, 0)</f>
        <v>286</v>
      </c>
    </row>
    <row r="288" spans="1:24" x14ac:dyDescent="0.25">
      <c r="A288" s="4">
        <v>27496</v>
      </c>
      <c r="B288" s="7">
        <v>32422.021314836566</v>
      </c>
      <c r="C288" t="s">
        <v>269</v>
      </c>
      <c r="D288" s="11">
        <v>1</v>
      </c>
      <c r="E288" s="4">
        <v>0</v>
      </c>
      <c r="F288" s="9">
        <v>67.510000000000005</v>
      </c>
      <c r="G288" s="9">
        <v>251.41</v>
      </c>
      <c r="H288" s="11">
        <v>0</v>
      </c>
      <c r="I288" s="12">
        <v>7.0350000000000001</v>
      </c>
      <c r="J288" s="13">
        <v>5.2925713654333904E-3</v>
      </c>
      <c r="K288" s="9">
        <v>74.849999999999994</v>
      </c>
      <c r="L288" s="9">
        <v>70.41</v>
      </c>
      <c r="M288" s="9">
        <v>65.510000000000005</v>
      </c>
      <c r="N288" s="15">
        <v>83.06</v>
      </c>
      <c r="O288" t="s">
        <v>20</v>
      </c>
      <c r="P288" s="11">
        <v>0</v>
      </c>
      <c r="Q288" s="11">
        <v>2</v>
      </c>
      <c r="R288" s="11">
        <v>10</v>
      </c>
      <c r="S288" s="11">
        <v>3</v>
      </c>
      <c r="T288" s="11">
        <v>11</v>
      </c>
      <c r="U288" s="18">
        <f>SUM(Table1[[#This Row],[English]:[Writing]])</f>
        <v>293.83</v>
      </c>
      <c r="V288" s="4">
        <f>AVERAGE(Table1[[#This Row],[English]:[Math]])</f>
        <v>70.256666666666661</v>
      </c>
      <c r="W288" s="4" t="str">
        <f>IF(V288&gt;=75, "A", IF(V288&gt;=65, "B", IF(V288&gt;=45, "C", IF(V288&gt;=30, "D", "F"))))</f>
        <v>B</v>
      </c>
      <c r="X288" s="20">
        <f>_xlfn.RANK.EQ(U288, $U$2:$U$436, 0)</f>
        <v>287</v>
      </c>
    </row>
    <row r="289" spans="1:24" x14ac:dyDescent="0.25">
      <c r="A289" s="4">
        <v>25221</v>
      </c>
      <c r="B289" s="7">
        <v>34640.444146353977</v>
      </c>
      <c r="C289" t="s">
        <v>134</v>
      </c>
      <c r="D289" s="11">
        <v>0</v>
      </c>
      <c r="E289" s="4">
        <v>1</v>
      </c>
      <c r="F289" s="9">
        <v>67.31</v>
      </c>
      <c r="G289" s="9">
        <v>206.56</v>
      </c>
      <c r="H289" s="11">
        <v>0</v>
      </c>
      <c r="I289" s="12">
        <v>5.0199999999999996</v>
      </c>
      <c r="J289" s="13">
        <v>4.0469801578677097E-3</v>
      </c>
      <c r="K289" s="9">
        <v>73.12</v>
      </c>
      <c r="L289" s="9">
        <v>87.62</v>
      </c>
      <c r="M289" s="9">
        <v>63.49</v>
      </c>
      <c r="N289" s="15">
        <v>69.56</v>
      </c>
      <c r="O289" t="s">
        <v>20</v>
      </c>
      <c r="P289" s="11">
        <v>1</v>
      </c>
      <c r="Q289" s="10" t="s">
        <v>269</v>
      </c>
      <c r="R289" s="10" t="s">
        <v>269</v>
      </c>
      <c r="S289" s="11">
        <v>6</v>
      </c>
      <c r="T289" s="11">
        <v>2</v>
      </c>
      <c r="U289" s="18">
        <f>SUM(Table1[[#This Row],[English]:[Writing]])</f>
        <v>293.79000000000002</v>
      </c>
      <c r="V289" s="4">
        <f>AVERAGE(Table1[[#This Row],[English]:[Math]])</f>
        <v>74.743333333333339</v>
      </c>
      <c r="W289" s="4" t="str">
        <f>IF(V289&gt;=75, "A", IF(V289&gt;=65, "B", IF(V289&gt;=45, "C", IF(V289&gt;=30, "D", "F"))))</f>
        <v>B</v>
      </c>
      <c r="X289" s="20">
        <f>_xlfn.RANK.EQ(U289, $U$2:$U$436, 0)</f>
        <v>288</v>
      </c>
    </row>
    <row r="290" spans="1:24" x14ac:dyDescent="0.25">
      <c r="A290" s="4">
        <v>40408</v>
      </c>
      <c r="B290" s="7">
        <v>34091.473612084745</v>
      </c>
      <c r="C290" t="s">
        <v>105</v>
      </c>
      <c r="D290" s="11">
        <v>0</v>
      </c>
      <c r="E290" s="4">
        <v>0</v>
      </c>
      <c r="F290" s="9">
        <v>73.900000000000006</v>
      </c>
      <c r="G290" s="9">
        <v>181.27</v>
      </c>
      <c r="H290" s="11">
        <v>0</v>
      </c>
      <c r="I290" s="10" t="s">
        <v>269</v>
      </c>
      <c r="J290" s="13">
        <v>5.9710044627980796E-3</v>
      </c>
      <c r="K290" s="9">
        <v>75.66</v>
      </c>
      <c r="L290" s="9">
        <v>81.97</v>
      </c>
      <c r="M290" s="9">
        <v>60.76</v>
      </c>
      <c r="N290" s="15">
        <v>75.2</v>
      </c>
      <c r="O290" t="s">
        <v>20</v>
      </c>
      <c r="P290" s="11">
        <v>1</v>
      </c>
      <c r="Q290" s="10" t="s">
        <v>269</v>
      </c>
      <c r="R290" s="10" t="s">
        <v>269</v>
      </c>
      <c r="S290" s="11">
        <v>8</v>
      </c>
      <c r="T290" s="11">
        <v>8</v>
      </c>
      <c r="U290" s="18">
        <f>SUM(Table1[[#This Row],[English]:[Writing]])</f>
        <v>293.58999999999997</v>
      </c>
      <c r="V290" s="4">
        <f>AVERAGE(Table1[[#This Row],[English]:[Math]])</f>
        <v>72.796666666666667</v>
      </c>
      <c r="W290" s="4" t="str">
        <f>IF(V290&gt;=75, "A", IF(V290&gt;=65, "B", IF(V290&gt;=45, "C", IF(V290&gt;=30, "D", "F"))))</f>
        <v>B</v>
      </c>
      <c r="X290" s="20">
        <f>_xlfn.RANK.EQ(U290, $U$2:$U$436, 0)</f>
        <v>289</v>
      </c>
    </row>
    <row r="291" spans="1:24" x14ac:dyDescent="0.25">
      <c r="A291" s="4">
        <v>38365</v>
      </c>
      <c r="B291" s="7">
        <v>34481.596936274786</v>
      </c>
      <c r="C291" t="s">
        <v>84</v>
      </c>
      <c r="D291" s="11">
        <v>0</v>
      </c>
      <c r="E291" s="4">
        <v>1</v>
      </c>
      <c r="F291" s="9">
        <v>66.41</v>
      </c>
      <c r="G291" s="9">
        <v>175.2</v>
      </c>
      <c r="H291" s="11">
        <v>0</v>
      </c>
      <c r="I291" s="12">
        <v>5.8079999999999998</v>
      </c>
      <c r="J291" s="13">
        <v>5.2779949608658897E-3</v>
      </c>
      <c r="K291" s="9">
        <v>77.09</v>
      </c>
      <c r="L291" s="9">
        <v>79.08</v>
      </c>
      <c r="M291" s="9">
        <v>60.93</v>
      </c>
      <c r="N291" s="15">
        <v>76.27</v>
      </c>
      <c r="O291" t="s">
        <v>23</v>
      </c>
      <c r="P291" s="11">
        <v>1</v>
      </c>
      <c r="Q291" s="10" t="s">
        <v>269</v>
      </c>
      <c r="R291" s="10" t="s">
        <v>269</v>
      </c>
      <c r="S291" s="11">
        <v>10</v>
      </c>
      <c r="T291" s="11">
        <v>5</v>
      </c>
      <c r="U291" s="18">
        <f>SUM(Table1[[#This Row],[English]:[Writing]])</f>
        <v>293.37</v>
      </c>
      <c r="V291" s="4">
        <f>AVERAGE(Table1[[#This Row],[English]:[Math]])</f>
        <v>72.366666666666674</v>
      </c>
      <c r="W291" s="4" t="str">
        <f>IF(V291&gt;=75, "A", IF(V291&gt;=65, "B", IF(V291&gt;=45, "C", IF(V291&gt;=30, "D", "F"))))</f>
        <v>B</v>
      </c>
      <c r="X291" s="20">
        <f>_xlfn.RANK.EQ(U291, $U$2:$U$436, 0)</f>
        <v>290</v>
      </c>
    </row>
    <row r="292" spans="1:24" x14ac:dyDescent="0.25">
      <c r="A292" s="4">
        <v>36555</v>
      </c>
      <c r="B292" s="7">
        <v>34868.112760040451</v>
      </c>
      <c r="C292" t="s">
        <v>269</v>
      </c>
      <c r="D292" s="11">
        <v>0</v>
      </c>
      <c r="E292" s="4">
        <v>0</v>
      </c>
      <c r="F292" s="9">
        <v>72.69</v>
      </c>
      <c r="G292" s="9">
        <v>253.6</v>
      </c>
      <c r="H292" s="11">
        <v>2</v>
      </c>
      <c r="I292" s="12">
        <v>6.7160000000000002</v>
      </c>
      <c r="J292" s="13">
        <v>4.2800074649444802E-3</v>
      </c>
      <c r="K292" s="9">
        <v>70.48</v>
      </c>
      <c r="L292" s="9">
        <v>85.48</v>
      </c>
      <c r="M292" s="9">
        <v>65.88</v>
      </c>
      <c r="N292" s="15">
        <v>71.44</v>
      </c>
      <c r="O292" t="s">
        <v>20</v>
      </c>
      <c r="P292" s="11">
        <v>0</v>
      </c>
      <c r="Q292" s="11">
        <v>3</v>
      </c>
      <c r="R292" s="11">
        <v>31</v>
      </c>
      <c r="S292" s="11">
        <v>7</v>
      </c>
      <c r="T292" s="11">
        <v>7</v>
      </c>
      <c r="U292" s="18">
        <f>SUM(Table1[[#This Row],[English]:[Writing]])</f>
        <v>293.27999999999997</v>
      </c>
      <c r="V292" s="4">
        <f>AVERAGE(Table1[[#This Row],[English]:[Math]])</f>
        <v>73.946666666666673</v>
      </c>
      <c r="W292" s="4" t="str">
        <f>IF(V292&gt;=75, "A", IF(V292&gt;=65, "B", IF(V292&gt;=45, "C", IF(V292&gt;=30, "D", "F"))))</f>
        <v>B</v>
      </c>
      <c r="X292" s="20">
        <f>_xlfn.RANK.EQ(U292, $U$2:$U$436, 0)</f>
        <v>291</v>
      </c>
    </row>
    <row r="293" spans="1:24" x14ac:dyDescent="0.25">
      <c r="A293" s="4">
        <v>34591</v>
      </c>
      <c r="B293" s="7">
        <v>33065.80872852727</v>
      </c>
      <c r="C293" t="s">
        <v>250</v>
      </c>
      <c r="D293" s="11">
        <v>1</v>
      </c>
      <c r="E293" s="4">
        <v>0</v>
      </c>
      <c r="F293" s="9">
        <v>67.680000000000007</v>
      </c>
      <c r="G293" s="9">
        <v>155.29</v>
      </c>
      <c r="H293" s="10" t="s">
        <v>269</v>
      </c>
      <c r="I293" s="12">
        <v>8.4079999999999995</v>
      </c>
      <c r="J293" s="13">
        <v>7.6306085773076701E-3</v>
      </c>
      <c r="K293" s="9">
        <v>79.430000000000007</v>
      </c>
      <c r="L293" s="9">
        <v>75.91</v>
      </c>
      <c r="M293" s="9">
        <v>59.55</v>
      </c>
      <c r="N293" s="15">
        <v>78.19</v>
      </c>
      <c r="O293" t="s">
        <v>23</v>
      </c>
      <c r="P293" s="11">
        <v>0</v>
      </c>
      <c r="Q293" s="11">
        <v>1</v>
      </c>
      <c r="R293" s="11">
        <v>11</v>
      </c>
      <c r="S293" s="11">
        <v>7</v>
      </c>
      <c r="T293" s="11">
        <v>18</v>
      </c>
      <c r="U293" s="18">
        <f>SUM(Table1[[#This Row],[English]:[Writing]])</f>
        <v>293.08</v>
      </c>
      <c r="V293" s="4">
        <f>AVERAGE(Table1[[#This Row],[English]:[Math]])</f>
        <v>71.63</v>
      </c>
      <c r="W293" s="4" t="str">
        <f>IF(V293&gt;=75, "A", IF(V293&gt;=65, "B", IF(V293&gt;=45, "C", IF(V293&gt;=30, "D", "F"))))</f>
        <v>B</v>
      </c>
      <c r="X293" s="20">
        <f>_xlfn.RANK.EQ(U293, $U$2:$U$436, 0)</f>
        <v>292</v>
      </c>
    </row>
    <row r="294" spans="1:24" x14ac:dyDescent="0.25">
      <c r="A294" s="4">
        <v>27177</v>
      </c>
      <c r="B294" s="7">
        <v>33886.441974921378</v>
      </c>
      <c r="C294" t="s">
        <v>269</v>
      </c>
      <c r="D294" s="11">
        <v>1</v>
      </c>
      <c r="E294" s="4">
        <v>1</v>
      </c>
      <c r="F294" s="9">
        <v>64.14</v>
      </c>
      <c r="G294" s="10" t="s">
        <v>269</v>
      </c>
      <c r="H294" s="11">
        <v>0</v>
      </c>
      <c r="I294" s="12">
        <v>5.9740000000000002</v>
      </c>
      <c r="J294" s="13">
        <v>4.6554486100100099E-3</v>
      </c>
      <c r="K294" s="9">
        <v>88.15</v>
      </c>
      <c r="L294" s="9">
        <v>73.14</v>
      </c>
      <c r="M294" s="9">
        <v>46.66</v>
      </c>
      <c r="N294" s="15">
        <v>85.12</v>
      </c>
      <c r="O294" t="s">
        <v>20</v>
      </c>
      <c r="P294" s="11">
        <v>0</v>
      </c>
      <c r="Q294" s="11">
        <v>3</v>
      </c>
      <c r="R294" s="11">
        <v>22</v>
      </c>
      <c r="S294" s="11">
        <v>7</v>
      </c>
      <c r="T294" s="11">
        <v>10</v>
      </c>
      <c r="U294" s="18">
        <f>SUM(Table1[[#This Row],[English]:[Writing]])</f>
        <v>293.07000000000005</v>
      </c>
      <c r="V294" s="4">
        <f>AVERAGE(Table1[[#This Row],[English]:[Math]])</f>
        <v>69.316666666666677</v>
      </c>
      <c r="W294" s="4" t="str">
        <f>IF(V294&gt;=75, "A", IF(V294&gt;=65, "B", IF(V294&gt;=45, "C", IF(V294&gt;=30, "D", "F"))))</f>
        <v>B</v>
      </c>
      <c r="X294" s="20">
        <f>_xlfn.RANK.EQ(U294, $U$2:$U$436, 0)</f>
        <v>293</v>
      </c>
    </row>
    <row r="295" spans="1:24" x14ac:dyDescent="0.25">
      <c r="A295" s="4">
        <v>43344</v>
      </c>
      <c r="B295" s="7">
        <v>34054.754491848638</v>
      </c>
      <c r="C295" t="s">
        <v>31</v>
      </c>
      <c r="D295" s="11">
        <v>0</v>
      </c>
      <c r="E295" s="4">
        <v>0</v>
      </c>
      <c r="F295" s="10" t="s">
        <v>269</v>
      </c>
      <c r="G295" s="9">
        <v>132.69</v>
      </c>
      <c r="H295" s="11">
        <v>1</v>
      </c>
      <c r="I295" s="12">
        <v>7.4429999999999996</v>
      </c>
      <c r="J295" s="13">
        <v>5.7766964475500903E-3</v>
      </c>
      <c r="K295" s="9">
        <v>70.42</v>
      </c>
      <c r="L295" s="9">
        <v>85.29</v>
      </c>
      <c r="M295" s="9">
        <v>57.95</v>
      </c>
      <c r="N295" s="15">
        <v>79.22</v>
      </c>
      <c r="O295" t="s">
        <v>20</v>
      </c>
      <c r="P295" s="11">
        <v>1</v>
      </c>
      <c r="Q295" s="10" t="s">
        <v>269</v>
      </c>
      <c r="R295" s="10" t="s">
        <v>269</v>
      </c>
      <c r="S295" s="11">
        <v>9</v>
      </c>
      <c r="T295" s="10" t="s">
        <v>269</v>
      </c>
      <c r="U295" s="18">
        <f>SUM(Table1[[#This Row],[English]:[Writing]])</f>
        <v>292.88</v>
      </c>
      <c r="V295" s="4">
        <f>AVERAGE(Table1[[#This Row],[English]:[Math]])</f>
        <v>71.220000000000013</v>
      </c>
      <c r="W295" s="4" t="str">
        <f>IF(V295&gt;=75, "A", IF(V295&gt;=65, "B", IF(V295&gt;=45, "C", IF(V295&gt;=30, "D", "F"))))</f>
        <v>B</v>
      </c>
      <c r="X295" s="20">
        <f>_xlfn.RANK.EQ(U295, $U$2:$U$436, 0)</f>
        <v>294</v>
      </c>
    </row>
    <row r="296" spans="1:24" x14ac:dyDescent="0.25">
      <c r="A296" s="4">
        <v>23767</v>
      </c>
      <c r="B296" s="7">
        <v>34658.25457313213</v>
      </c>
      <c r="C296" t="s">
        <v>28</v>
      </c>
      <c r="D296" s="11">
        <v>0</v>
      </c>
      <c r="E296" s="4">
        <v>1</v>
      </c>
      <c r="F296" s="9">
        <v>66.819999999999993</v>
      </c>
      <c r="G296" s="9">
        <v>166.55</v>
      </c>
      <c r="H296" s="11">
        <v>0</v>
      </c>
      <c r="I296" s="12">
        <v>5.6539999999999999</v>
      </c>
      <c r="J296" s="13">
        <v>4.3243909091228699E-3</v>
      </c>
      <c r="K296" s="9">
        <v>77.42</v>
      </c>
      <c r="L296" s="9">
        <v>79.14</v>
      </c>
      <c r="M296" s="9">
        <v>60.06</v>
      </c>
      <c r="N296" s="15">
        <v>76.25</v>
      </c>
      <c r="O296" t="s">
        <v>20</v>
      </c>
      <c r="P296" s="10" t="s">
        <v>269</v>
      </c>
      <c r="Q296" s="10" t="s">
        <v>269</v>
      </c>
      <c r="R296" s="10" t="s">
        <v>269</v>
      </c>
      <c r="S296" s="11">
        <v>4</v>
      </c>
      <c r="T296" s="11">
        <v>11</v>
      </c>
      <c r="U296" s="18">
        <f>SUM(Table1[[#This Row],[English]:[Writing]])</f>
        <v>292.87</v>
      </c>
      <c r="V296" s="4">
        <f>AVERAGE(Table1[[#This Row],[English]:[Math]])</f>
        <v>72.206666666666663</v>
      </c>
      <c r="W296" s="4" t="str">
        <f>IF(V296&gt;=75, "A", IF(V296&gt;=65, "B", IF(V296&gt;=45, "C", IF(V296&gt;=30, "D", "F"))))</f>
        <v>B</v>
      </c>
      <c r="X296" s="20">
        <f>_xlfn.RANK.EQ(U296, $U$2:$U$436, 0)</f>
        <v>295</v>
      </c>
    </row>
    <row r="297" spans="1:24" x14ac:dyDescent="0.25">
      <c r="A297" s="4">
        <v>21256</v>
      </c>
      <c r="B297" s="7">
        <v>33228.58892911463</v>
      </c>
      <c r="C297" t="s">
        <v>222</v>
      </c>
      <c r="D297" s="11">
        <v>1</v>
      </c>
      <c r="E297" s="4">
        <v>0</v>
      </c>
      <c r="F297" s="9">
        <v>63.02</v>
      </c>
      <c r="G297" s="9">
        <v>201.87</v>
      </c>
      <c r="H297" s="11">
        <v>0</v>
      </c>
      <c r="I297" s="12">
        <v>8.2319999999999993</v>
      </c>
      <c r="J297" s="13">
        <v>5.9757814673961499E-3</v>
      </c>
      <c r="K297" s="9">
        <v>77.959999999999994</v>
      </c>
      <c r="L297" s="9">
        <v>80.23</v>
      </c>
      <c r="M297" s="9">
        <v>56.93</v>
      </c>
      <c r="N297" s="15">
        <v>77.73</v>
      </c>
      <c r="O297" t="s">
        <v>20</v>
      </c>
      <c r="P297" s="11">
        <v>0</v>
      </c>
      <c r="Q297" s="11">
        <v>3</v>
      </c>
      <c r="R297" s="11">
        <v>22</v>
      </c>
      <c r="S297" s="10" t="s">
        <v>269</v>
      </c>
      <c r="T297" s="11">
        <v>6</v>
      </c>
      <c r="U297" s="18">
        <f>SUM(Table1[[#This Row],[English]:[Writing]])</f>
        <v>292.85000000000002</v>
      </c>
      <c r="V297" s="4">
        <f>AVERAGE(Table1[[#This Row],[English]:[Math]])</f>
        <v>71.706666666666663</v>
      </c>
      <c r="W297" s="4" t="str">
        <f>IF(V297&gt;=75, "A", IF(V297&gt;=65, "B", IF(V297&gt;=45, "C", IF(V297&gt;=30, "D", "F"))))</f>
        <v>B</v>
      </c>
      <c r="X297" s="20">
        <f>_xlfn.RANK.EQ(U297, $U$2:$U$436, 0)</f>
        <v>296</v>
      </c>
    </row>
    <row r="298" spans="1:24" x14ac:dyDescent="0.25">
      <c r="A298" s="4">
        <v>40313</v>
      </c>
      <c r="B298" s="7">
        <v>32996.154804209953</v>
      </c>
      <c r="C298" t="s">
        <v>269</v>
      </c>
      <c r="D298" s="11">
        <v>1</v>
      </c>
      <c r="E298" s="4">
        <v>1</v>
      </c>
      <c r="F298" s="9">
        <v>64.78</v>
      </c>
      <c r="G298" s="9">
        <v>168.88</v>
      </c>
      <c r="H298" s="11">
        <v>0</v>
      </c>
      <c r="I298" s="12">
        <v>5.5839999999999996</v>
      </c>
      <c r="J298" s="13">
        <v>4.7878152344840701E-3</v>
      </c>
      <c r="K298" s="9">
        <v>81.33</v>
      </c>
      <c r="L298" s="9">
        <v>77.14</v>
      </c>
      <c r="M298" s="9">
        <v>52.83</v>
      </c>
      <c r="N298" s="15">
        <v>81.41</v>
      </c>
      <c r="O298" t="s">
        <v>20</v>
      </c>
      <c r="P298" s="11">
        <v>0</v>
      </c>
      <c r="Q298" s="11">
        <v>3</v>
      </c>
      <c r="R298" s="11">
        <v>29</v>
      </c>
      <c r="S298" s="11">
        <v>3</v>
      </c>
      <c r="T298" s="11">
        <v>12</v>
      </c>
      <c r="U298" s="18">
        <f>SUM(Table1[[#This Row],[English]:[Writing]])</f>
        <v>292.71000000000004</v>
      </c>
      <c r="V298" s="4">
        <f>AVERAGE(Table1[[#This Row],[English]:[Math]])</f>
        <v>70.433333333333337</v>
      </c>
      <c r="W298" s="4" t="str">
        <f>IF(V298&gt;=75, "A", IF(V298&gt;=65, "B", IF(V298&gt;=45, "C", IF(V298&gt;=30, "D", "F"))))</f>
        <v>B</v>
      </c>
      <c r="X298" s="20">
        <f>_xlfn.RANK.EQ(U298, $U$2:$U$436, 0)</f>
        <v>297</v>
      </c>
    </row>
    <row r="299" spans="1:24" x14ac:dyDescent="0.25">
      <c r="A299" s="4">
        <v>30056</v>
      </c>
      <c r="B299" s="7">
        <v>34946.818610363865</v>
      </c>
      <c r="C299" t="s">
        <v>46</v>
      </c>
      <c r="D299" s="11">
        <v>0</v>
      </c>
      <c r="E299" s="4">
        <v>1</v>
      </c>
      <c r="F299" s="9">
        <v>72.17</v>
      </c>
      <c r="G299" s="9">
        <v>175.91</v>
      </c>
      <c r="H299" s="10" t="s">
        <v>269</v>
      </c>
      <c r="I299" s="10" t="s">
        <v>269</v>
      </c>
      <c r="J299" s="13">
        <v>4.2056455510498299E-3</v>
      </c>
      <c r="K299" s="9">
        <v>81.349999999999994</v>
      </c>
      <c r="L299" s="9">
        <v>73.569999999999993</v>
      </c>
      <c r="M299" s="9">
        <v>67.89</v>
      </c>
      <c r="N299" s="15">
        <v>69.86</v>
      </c>
      <c r="O299" t="s">
        <v>20</v>
      </c>
      <c r="P299" s="11">
        <v>1</v>
      </c>
      <c r="Q299" s="10" t="s">
        <v>269</v>
      </c>
      <c r="R299" s="10" t="s">
        <v>269</v>
      </c>
      <c r="S299" s="11">
        <v>7</v>
      </c>
      <c r="T299" s="11">
        <v>4</v>
      </c>
      <c r="U299" s="18">
        <f>SUM(Table1[[#This Row],[English]:[Writing]])</f>
        <v>292.67</v>
      </c>
      <c r="V299" s="4">
        <f>AVERAGE(Table1[[#This Row],[English]:[Math]])</f>
        <v>74.27</v>
      </c>
      <c r="W299" s="4" t="str">
        <f>IF(V299&gt;=75, "A", IF(V299&gt;=65, "B", IF(V299&gt;=45, "C", IF(V299&gt;=30, "D", "F"))))</f>
        <v>B</v>
      </c>
      <c r="X299" s="20">
        <f>_xlfn.RANK.EQ(U299, $U$2:$U$436, 0)</f>
        <v>298</v>
      </c>
    </row>
    <row r="300" spans="1:24" x14ac:dyDescent="0.25">
      <c r="A300" s="4">
        <v>48976</v>
      </c>
      <c r="B300" s="7">
        <v>33622.795976646012</v>
      </c>
      <c r="C300" t="s">
        <v>269</v>
      </c>
      <c r="D300" s="11">
        <v>0</v>
      </c>
      <c r="E300" s="4">
        <v>1</v>
      </c>
      <c r="F300" s="9">
        <v>73.510000000000005</v>
      </c>
      <c r="G300" s="9">
        <v>174.89</v>
      </c>
      <c r="H300" s="11">
        <v>2</v>
      </c>
      <c r="I300" s="12">
        <v>5.8449999999999998</v>
      </c>
      <c r="J300" s="13">
        <v>5.0430621583401501E-3</v>
      </c>
      <c r="K300" s="9">
        <v>85.37</v>
      </c>
      <c r="L300" s="9">
        <v>71.2</v>
      </c>
      <c r="M300" s="9">
        <v>58.1</v>
      </c>
      <c r="N300" s="15">
        <v>77.72</v>
      </c>
      <c r="O300" t="s">
        <v>20</v>
      </c>
      <c r="P300" s="11">
        <v>0</v>
      </c>
      <c r="Q300" s="11">
        <v>3</v>
      </c>
      <c r="R300" s="11">
        <v>20</v>
      </c>
      <c r="S300" s="11">
        <v>4</v>
      </c>
      <c r="T300" s="11">
        <v>8</v>
      </c>
      <c r="U300" s="18">
        <f>SUM(Table1[[#This Row],[English]:[Writing]])</f>
        <v>292.39</v>
      </c>
      <c r="V300" s="4">
        <f>AVERAGE(Table1[[#This Row],[English]:[Math]])</f>
        <v>71.556666666666658</v>
      </c>
      <c r="W300" s="4" t="str">
        <f>IF(V300&gt;=75, "A", IF(V300&gt;=65, "B", IF(V300&gt;=45, "C", IF(V300&gt;=30, "D", "F"))))</f>
        <v>B</v>
      </c>
      <c r="X300" s="20">
        <f>_xlfn.RANK.EQ(U300, $U$2:$U$436, 0)</f>
        <v>299</v>
      </c>
    </row>
    <row r="301" spans="1:24" x14ac:dyDescent="0.25">
      <c r="A301" s="4">
        <v>39542</v>
      </c>
      <c r="B301" s="7">
        <v>34830.545037213255</v>
      </c>
      <c r="C301" t="s">
        <v>53</v>
      </c>
      <c r="D301" s="11">
        <v>1</v>
      </c>
      <c r="E301" s="4">
        <v>0</v>
      </c>
      <c r="F301" s="9">
        <v>73.06</v>
      </c>
      <c r="G301" s="9">
        <v>213.32</v>
      </c>
      <c r="H301" s="11">
        <v>0</v>
      </c>
      <c r="I301" s="12">
        <v>7.93</v>
      </c>
      <c r="J301" s="13">
        <v>9.1984227667296393E-3</v>
      </c>
      <c r="K301" s="9">
        <v>75.38</v>
      </c>
      <c r="L301" s="9">
        <v>76.45</v>
      </c>
      <c r="M301" s="9">
        <v>63.7</v>
      </c>
      <c r="N301" s="15">
        <v>76.69</v>
      </c>
      <c r="O301" t="s">
        <v>20</v>
      </c>
      <c r="P301" s="11">
        <v>1</v>
      </c>
      <c r="Q301" s="10" t="s">
        <v>269</v>
      </c>
      <c r="R301" s="10" t="s">
        <v>269</v>
      </c>
      <c r="S301" s="10" t="s">
        <v>269</v>
      </c>
      <c r="T301" s="10" t="s">
        <v>269</v>
      </c>
      <c r="U301" s="18">
        <f>SUM(Table1[[#This Row],[English]:[Writing]])</f>
        <v>292.21999999999997</v>
      </c>
      <c r="V301" s="4">
        <f>AVERAGE(Table1[[#This Row],[English]:[Math]])</f>
        <v>71.84333333333332</v>
      </c>
      <c r="W301" s="4" t="str">
        <f>IF(V301&gt;=75, "A", IF(V301&gt;=65, "B", IF(V301&gt;=45, "C", IF(V301&gt;=30, "D", "F"))))</f>
        <v>B</v>
      </c>
      <c r="X301" s="20">
        <f>_xlfn.RANK.EQ(U301, $U$2:$U$436, 0)</f>
        <v>300</v>
      </c>
    </row>
    <row r="302" spans="1:24" x14ac:dyDescent="0.25">
      <c r="A302" s="4">
        <v>31575</v>
      </c>
      <c r="B302" s="7">
        <v>33468.908832560533</v>
      </c>
      <c r="C302" t="s">
        <v>238</v>
      </c>
      <c r="D302" s="11">
        <v>0</v>
      </c>
      <c r="E302" s="4">
        <v>1</v>
      </c>
      <c r="F302" s="9">
        <v>65.77</v>
      </c>
      <c r="G302" s="9">
        <v>167.12</v>
      </c>
      <c r="H302" s="11">
        <v>0</v>
      </c>
      <c r="I302" s="12">
        <v>4.9740000000000002</v>
      </c>
      <c r="J302" s="13">
        <v>3.8185925204692402E-3</v>
      </c>
      <c r="K302" s="9">
        <v>76.02</v>
      </c>
      <c r="L302" s="9">
        <v>71.41</v>
      </c>
      <c r="M302" s="9">
        <v>72.19</v>
      </c>
      <c r="N302" s="15">
        <v>72.540000000000006</v>
      </c>
      <c r="O302" t="s">
        <v>20</v>
      </c>
      <c r="P302" s="11">
        <v>0</v>
      </c>
      <c r="Q302" s="11">
        <v>3</v>
      </c>
      <c r="R302" s="11">
        <v>33</v>
      </c>
      <c r="S302" s="11">
        <v>5</v>
      </c>
      <c r="T302" s="11">
        <v>9</v>
      </c>
      <c r="U302" s="18">
        <f>SUM(Table1[[#This Row],[English]:[Writing]])</f>
        <v>292.16000000000003</v>
      </c>
      <c r="V302" s="4">
        <f>AVERAGE(Table1[[#This Row],[English]:[Math]])</f>
        <v>73.206666666666663</v>
      </c>
      <c r="W302" s="4" t="str">
        <f>IF(V302&gt;=75, "A", IF(V302&gt;=65, "B", IF(V302&gt;=45, "C", IF(V302&gt;=30, "D", "F"))))</f>
        <v>B</v>
      </c>
      <c r="X302" s="20">
        <f>_xlfn.RANK.EQ(U302, $U$2:$U$436, 0)</f>
        <v>301</v>
      </c>
    </row>
    <row r="303" spans="1:24" x14ac:dyDescent="0.25">
      <c r="A303" s="4">
        <v>30953</v>
      </c>
      <c r="B303" s="7">
        <v>34934.559871117337</v>
      </c>
      <c r="C303" t="s">
        <v>269</v>
      </c>
      <c r="D303" s="11">
        <v>1</v>
      </c>
      <c r="E303" s="4">
        <v>0</v>
      </c>
      <c r="F303" s="10" t="s">
        <v>269</v>
      </c>
      <c r="G303" s="9">
        <v>118.99</v>
      </c>
      <c r="H303" s="11">
        <v>0</v>
      </c>
      <c r="I303" s="12">
        <v>7.875</v>
      </c>
      <c r="J303" s="13">
        <v>6.3148470203049003E-3</v>
      </c>
      <c r="K303" s="9">
        <v>72.790000000000006</v>
      </c>
      <c r="L303" s="9">
        <v>71.650000000000006</v>
      </c>
      <c r="M303" s="9">
        <v>68.83</v>
      </c>
      <c r="N303" s="15">
        <v>78.849999999999994</v>
      </c>
      <c r="O303" t="s">
        <v>20</v>
      </c>
      <c r="P303" s="11">
        <v>1</v>
      </c>
      <c r="Q303" s="10" t="s">
        <v>269</v>
      </c>
      <c r="R303" s="10" t="s">
        <v>269</v>
      </c>
      <c r="S303" s="11">
        <v>8</v>
      </c>
      <c r="T303" s="11">
        <v>11</v>
      </c>
      <c r="U303" s="18">
        <f>SUM(Table1[[#This Row],[English]:[Writing]])</f>
        <v>292.12</v>
      </c>
      <c r="V303" s="4">
        <f>AVERAGE(Table1[[#This Row],[English]:[Math]])</f>
        <v>71.089999999999989</v>
      </c>
      <c r="W303" s="4" t="str">
        <f>IF(V303&gt;=75, "A", IF(V303&gt;=65, "B", IF(V303&gt;=45, "C", IF(V303&gt;=30, "D", "F"))))</f>
        <v>B</v>
      </c>
      <c r="X303" s="20">
        <f>_xlfn.RANK.EQ(U303, $U$2:$U$436, 0)</f>
        <v>302</v>
      </c>
    </row>
    <row r="304" spans="1:24" x14ac:dyDescent="0.25">
      <c r="A304" s="4">
        <v>22820</v>
      </c>
      <c r="B304" s="7">
        <v>34669.543881253798</v>
      </c>
      <c r="C304" t="s">
        <v>22</v>
      </c>
      <c r="D304" s="11">
        <v>1</v>
      </c>
      <c r="E304" s="4">
        <v>0</v>
      </c>
      <c r="F304" s="10" t="s">
        <v>269</v>
      </c>
      <c r="G304" s="9">
        <v>198.34</v>
      </c>
      <c r="H304" s="10" t="s">
        <v>269</v>
      </c>
      <c r="I304" s="12">
        <v>8.4730000000000008</v>
      </c>
      <c r="J304" s="13">
        <v>8.8511579798301598E-3</v>
      </c>
      <c r="K304" s="9">
        <v>74.06</v>
      </c>
      <c r="L304" s="9">
        <v>88.68</v>
      </c>
      <c r="M304" s="9">
        <v>55.89</v>
      </c>
      <c r="N304" s="15">
        <v>73.16</v>
      </c>
      <c r="O304" t="s">
        <v>20</v>
      </c>
      <c r="P304" s="11">
        <v>1</v>
      </c>
      <c r="Q304" s="10" t="s">
        <v>269</v>
      </c>
      <c r="R304" s="10" t="s">
        <v>269</v>
      </c>
      <c r="S304" s="11">
        <v>2</v>
      </c>
      <c r="T304" s="11">
        <v>6</v>
      </c>
      <c r="U304" s="18">
        <f>SUM(Table1[[#This Row],[English]:[Writing]])</f>
        <v>291.78999999999996</v>
      </c>
      <c r="V304" s="4">
        <f>AVERAGE(Table1[[#This Row],[English]:[Math]])</f>
        <v>72.876666666666665</v>
      </c>
      <c r="W304" s="4" t="str">
        <f>IF(V304&gt;=75, "A", IF(V304&gt;=65, "B", IF(V304&gt;=45, "C", IF(V304&gt;=30, "D", "F"))))</f>
        <v>B</v>
      </c>
      <c r="X304" s="20">
        <f>_xlfn.RANK.EQ(U304, $U$2:$U$436, 0)</f>
        <v>303</v>
      </c>
    </row>
    <row r="305" spans="1:24" x14ac:dyDescent="0.25">
      <c r="A305" s="4">
        <v>32304</v>
      </c>
      <c r="B305" s="7">
        <v>34553.63203701911</v>
      </c>
      <c r="C305" t="s">
        <v>79</v>
      </c>
      <c r="D305" s="11">
        <v>1</v>
      </c>
      <c r="E305" s="4">
        <v>1</v>
      </c>
      <c r="F305" s="9">
        <v>67.239999999999995</v>
      </c>
      <c r="G305" s="9">
        <v>157.19</v>
      </c>
      <c r="H305" s="11">
        <v>0</v>
      </c>
      <c r="I305" s="12">
        <v>5.4039999999999999</v>
      </c>
      <c r="J305" s="13">
        <v>5.1876121078504398E-3</v>
      </c>
      <c r="K305" s="9">
        <v>82.77</v>
      </c>
      <c r="L305" s="9">
        <v>73.27</v>
      </c>
      <c r="M305" s="9">
        <v>55.81</v>
      </c>
      <c r="N305" s="15">
        <v>79.150000000000006</v>
      </c>
      <c r="O305" t="s">
        <v>20</v>
      </c>
      <c r="P305" s="11">
        <v>1</v>
      </c>
      <c r="Q305" s="10" t="s">
        <v>269</v>
      </c>
      <c r="R305" s="10" t="s">
        <v>269</v>
      </c>
      <c r="S305" s="10" t="s">
        <v>269</v>
      </c>
      <c r="T305" s="11">
        <v>2</v>
      </c>
      <c r="U305" s="18">
        <f>SUM(Table1[[#This Row],[English]:[Writing]])</f>
        <v>291</v>
      </c>
      <c r="V305" s="4">
        <f>AVERAGE(Table1[[#This Row],[English]:[Math]])</f>
        <v>70.61666666666666</v>
      </c>
      <c r="W305" s="4" t="str">
        <f>IF(V305&gt;=75, "A", IF(V305&gt;=65, "B", IF(V305&gt;=45, "C", IF(V305&gt;=30, "D", "F"))))</f>
        <v>B</v>
      </c>
      <c r="X305" s="20">
        <f>_xlfn.RANK.EQ(U305, $U$2:$U$436, 0)</f>
        <v>304</v>
      </c>
    </row>
    <row r="306" spans="1:24" x14ac:dyDescent="0.25">
      <c r="A306" s="4">
        <v>43402</v>
      </c>
      <c r="B306" s="7">
        <v>34418.599837020964</v>
      </c>
      <c r="C306" t="s">
        <v>86</v>
      </c>
      <c r="D306" s="11">
        <v>1</v>
      </c>
      <c r="E306" s="4">
        <v>0</v>
      </c>
      <c r="F306" s="9">
        <v>65.81</v>
      </c>
      <c r="G306" s="9">
        <v>171.38</v>
      </c>
      <c r="H306" s="11">
        <v>0</v>
      </c>
      <c r="I306" s="12">
        <v>9.2469999999999999</v>
      </c>
      <c r="J306" s="13">
        <v>7.3887192250155003E-3</v>
      </c>
      <c r="K306" s="9">
        <v>82.11</v>
      </c>
      <c r="L306" s="9">
        <v>77.55</v>
      </c>
      <c r="M306" s="9">
        <v>60.62</v>
      </c>
      <c r="N306" s="15">
        <v>70.67</v>
      </c>
      <c r="O306" t="s">
        <v>269</v>
      </c>
      <c r="P306" s="11">
        <v>1</v>
      </c>
      <c r="Q306" s="10" t="s">
        <v>269</v>
      </c>
      <c r="R306" s="10" t="s">
        <v>269</v>
      </c>
      <c r="S306" s="11">
        <v>4</v>
      </c>
      <c r="T306" s="11">
        <v>5</v>
      </c>
      <c r="U306" s="18">
        <f>SUM(Table1[[#This Row],[English]:[Writing]])</f>
        <v>290.95</v>
      </c>
      <c r="V306" s="4">
        <f>AVERAGE(Table1[[#This Row],[English]:[Math]])</f>
        <v>73.426666666666662</v>
      </c>
      <c r="W306" s="4" t="str">
        <f>IF(V306&gt;=75, "A", IF(V306&gt;=65, "B", IF(V306&gt;=45, "C", IF(V306&gt;=30, "D", "F"))))</f>
        <v>B</v>
      </c>
      <c r="X306" s="20">
        <f>_xlfn.RANK.EQ(U306, $U$2:$U$436, 0)</f>
        <v>305</v>
      </c>
    </row>
    <row r="307" spans="1:24" x14ac:dyDescent="0.25">
      <c r="A307" s="4">
        <v>35681</v>
      </c>
      <c r="B307" s="7">
        <v>33417.198485449422</v>
      </c>
      <c r="C307" t="s">
        <v>218</v>
      </c>
      <c r="D307" s="11">
        <v>1</v>
      </c>
      <c r="E307" s="4">
        <v>0</v>
      </c>
      <c r="F307" s="9">
        <v>60.84</v>
      </c>
      <c r="G307" s="9">
        <v>106.97</v>
      </c>
      <c r="H307" s="11">
        <v>0</v>
      </c>
      <c r="I307" s="12">
        <v>7.3739999999999997</v>
      </c>
      <c r="J307" s="13" t="s">
        <v>269</v>
      </c>
      <c r="K307" s="9">
        <v>85.45</v>
      </c>
      <c r="L307" s="9">
        <v>82.44</v>
      </c>
      <c r="M307" s="9">
        <v>46.14</v>
      </c>
      <c r="N307" s="15">
        <v>76.75</v>
      </c>
      <c r="O307" t="s">
        <v>20</v>
      </c>
      <c r="P307" s="11">
        <v>0</v>
      </c>
      <c r="Q307" s="11">
        <v>3</v>
      </c>
      <c r="R307" s="11">
        <v>29</v>
      </c>
      <c r="S307" s="11">
        <v>9</v>
      </c>
      <c r="T307" s="11">
        <v>12</v>
      </c>
      <c r="U307" s="18">
        <f>SUM(Table1[[#This Row],[English]:[Writing]])</f>
        <v>290.77999999999997</v>
      </c>
      <c r="V307" s="4">
        <f>AVERAGE(Table1[[#This Row],[English]:[Math]])</f>
        <v>71.34333333333332</v>
      </c>
      <c r="W307" s="4" t="str">
        <f>IF(V307&gt;=75, "A", IF(V307&gt;=65, "B", IF(V307&gt;=45, "C", IF(V307&gt;=30, "D", "F"))))</f>
        <v>B</v>
      </c>
      <c r="X307" s="20">
        <f>_xlfn.RANK.EQ(U307, $U$2:$U$436, 0)</f>
        <v>306</v>
      </c>
    </row>
    <row r="308" spans="1:24" x14ac:dyDescent="0.25">
      <c r="A308" s="4">
        <v>25034</v>
      </c>
      <c r="B308" s="7">
        <v>34642.638531193603</v>
      </c>
      <c r="C308" t="s">
        <v>133</v>
      </c>
      <c r="D308" s="11">
        <v>1</v>
      </c>
      <c r="E308" s="4">
        <v>0</v>
      </c>
      <c r="F308" s="9">
        <v>66.349999999999994</v>
      </c>
      <c r="G308" s="10" t="s">
        <v>269</v>
      </c>
      <c r="H308" s="11">
        <v>0</v>
      </c>
      <c r="I308" s="12">
        <v>7.4029999999999996</v>
      </c>
      <c r="J308" s="13">
        <v>6.4581005082043896E-3</v>
      </c>
      <c r="K308" s="9">
        <v>74.680000000000007</v>
      </c>
      <c r="L308" s="9">
        <v>75.42</v>
      </c>
      <c r="M308" s="9">
        <v>62.08</v>
      </c>
      <c r="N308" s="15">
        <v>77.959999999999994</v>
      </c>
      <c r="O308" t="s">
        <v>20</v>
      </c>
      <c r="P308" s="11">
        <v>1</v>
      </c>
      <c r="Q308" s="10" t="s">
        <v>269</v>
      </c>
      <c r="R308" s="10" t="s">
        <v>269</v>
      </c>
      <c r="S308" s="11">
        <v>5</v>
      </c>
      <c r="T308" s="11">
        <v>3</v>
      </c>
      <c r="U308" s="18">
        <f>SUM(Table1[[#This Row],[English]:[Writing]])</f>
        <v>290.14</v>
      </c>
      <c r="V308" s="4">
        <f>AVERAGE(Table1[[#This Row],[English]:[Math]])</f>
        <v>70.726666666666674</v>
      </c>
      <c r="W308" s="4" t="str">
        <f>IF(V308&gt;=75, "A", IF(V308&gt;=65, "B", IF(V308&gt;=45, "C", IF(V308&gt;=30, "D", "F"))))</f>
        <v>B</v>
      </c>
      <c r="X308" s="20">
        <f>_xlfn.RANK.EQ(U308, $U$2:$U$436, 0)</f>
        <v>307</v>
      </c>
    </row>
    <row r="309" spans="1:24" x14ac:dyDescent="0.25">
      <c r="A309" s="4">
        <v>42540</v>
      </c>
      <c r="B309" s="7">
        <v>33698.767164197983</v>
      </c>
      <c r="C309" t="s">
        <v>269</v>
      </c>
      <c r="D309" s="11">
        <v>1</v>
      </c>
      <c r="E309" s="4">
        <v>1</v>
      </c>
      <c r="F309" s="9">
        <v>65.3</v>
      </c>
      <c r="G309" s="9">
        <v>153.16999999999999</v>
      </c>
      <c r="H309" s="11">
        <v>0</v>
      </c>
      <c r="I309" s="12">
        <v>5.36</v>
      </c>
      <c r="J309" s="13">
        <v>5.3414246838677897E-3</v>
      </c>
      <c r="K309" s="9">
        <v>75.06</v>
      </c>
      <c r="L309" s="9">
        <v>79.5</v>
      </c>
      <c r="M309" s="9">
        <v>59.1</v>
      </c>
      <c r="N309" s="15">
        <v>76.459999999999994</v>
      </c>
      <c r="O309" t="s">
        <v>23</v>
      </c>
      <c r="P309" s="11">
        <v>1</v>
      </c>
      <c r="Q309" s="10" t="s">
        <v>269</v>
      </c>
      <c r="R309" s="10" t="s">
        <v>269</v>
      </c>
      <c r="S309" s="11">
        <v>6</v>
      </c>
      <c r="T309" s="11">
        <v>6</v>
      </c>
      <c r="U309" s="18">
        <f>SUM(Table1[[#This Row],[English]:[Writing]])</f>
        <v>290.12</v>
      </c>
      <c r="V309" s="4">
        <f>AVERAGE(Table1[[#This Row],[English]:[Math]])</f>
        <v>71.22</v>
      </c>
      <c r="W309" s="4" t="str">
        <f>IF(V309&gt;=75, "A", IF(V309&gt;=65, "B", IF(V309&gt;=45, "C", IF(V309&gt;=30, "D", "F"))))</f>
        <v>B</v>
      </c>
      <c r="X309" s="20">
        <f>_xlfn.RANK.EQ(U309, $U$2:$U$436, 0)</f>
        <v>308</v>
      </c>
    </row>
    <row r="310" spans="1:24" x14ac:dyDescent="0.25">
      <c r="A310" s="4">
        <v>32657</v>
      </c>
      <c r="B310" s="7">
        <v>34185.311474432703</v>
      </c>
      <c r="C310" t="s">
        <v>269</v>
      </c>
      <c r="D310" s="11">
        <v>0</v>
      </c>
      <c r="E310" s="4">
        <v>0</v>
      </c>
      <c r="F310" s="9">
        <v>77.58</v>
      </c>
      <c r="G310" s="10" t="s">
        <v>269</v>
      </c>
      <c r="H310" s="11">
        <v>0</v>
      </c>
      <c r="I310" s="12">
        <v>6.3330000000000002</v>
      </c>
      <c r="J310" s="13">
        <v>4.2136775003697299E-3</v>
      </c>
      <c r="K310" s="9">
        <v>78.08</v>
      </c>
      <c r="L310" s="9">
        <v>70.900000000000006</v>
      </c>
      <c r="M310" s="9">
        <v>61.43</v>
      </c>
      <c r="N310" s="15">
        <v>79.37</v>
      </c>
      <c r="O310" t="s">
        <v>20</v>
      </c>
      <c r="P310" s="11">
        <v>0</v>
      </c>
      <c r="Q310" s="11">
        <v>3</v>
      </c>
      <c r="R310" s="11">
        <v>30</v>
      </c>
      <c r="S310" s="11">
        <v>3</v>
      </c>
      <c r="T310" s="11">
        <v>17</v>
      </c>
      <c r="U310" s="18">
        <f>SUM(Table1[[#This Row],[English]:[Writing]])</f>
        <v>289.78000000000003</v>
      </c>
      <c r="V310" s="4">
        <f>AVERAGE(Table1[[#This Row],[English]:[Math]])</f>
        <v>70.13666666666667</v>
      </c>
      <c r="W310" s="4" t="str">
        <f>IF(V310&gt;=75, "A", IF(V310&gt;=65, "B", IF(V310&gt;=45, "C", IF(V310&gt;=30, "D", "F"))))</f>
        <v>B</v>
      </c>
      <c r="X310" s="20">
        <f>_xlfn.RANK.EQ(U310, $U$2:$U$436, 0)</f>
        <v>309</v>
      </c>
    </row>
    <row r="311" spans="1:24" x14ac:dyDescent="0.25">
      <c r="A311" s="4">
        <v>32437</v>
      </c>
      <c r="B311" s="7">
        <v>34552.297776452964</v>
      </c>
      <c r="C311" t="s">
        <v>139</v>
      </c>
      <c r="D311" s="11">
        <v>1</v>
      </c>
      <c r="E311" s="4">
        <v>0</v>
      </c>
      <c r="F311" s="9">
        <v>62.28</v>
      </c>
      <c r="G311" s="9">
        <v>128.97999999999999</v>
      </c>
      <c r="H311" s="11">
        <v>0</v>
      </c>
      <c r="I311" s="12">
        <v>6.476</v>
      </c>
      <c r="J311" s="13">
        <v>5.9614935714527298E-3</v>
      </c>
      <c r="K311" s="9">
        <v>74.59</v>
      </c>
      <c r="L311" s="9">
        <v>72.61</v>
      </c>
      <c r="M311" s="9">
        <v>63.64</v>
      </c>
      <c r="N311" s="15">
        <v>78.86</v>
      </c>
      <c r="O311" t="s">
        <v>269</v>
      </c>
      <c r="P311" s="11">
        <v>0</v>
      </c>
      <c r="Q311" s="11">
        <v>3</v>
      </c>
      <c r="R311" s="11">
        <v>18</v>
      </c>
      <c r="S311" s="11">
        <v>6</v>
      </c>
      <c r="T311" s="11">
        <v>1</v>
      </c>
      <c r="U311" s="18">
        <f>SUM(Table1[[#This Row],[English]:[Writing]])</f>
        <v>289.7</v>
      </c>
      <c r="V311" s="4">
        <f>AVERAGE(Table1[[#This Row],[English]:[Math]])</f>
        <v>70.279999999999987</v>
      </c>
      <c r="W311" s="4" t="str">
        <f>IF(V311&gt;=75, "A", IF(V311&gt;=65, "B", IF(V311&gt;=45, "C", IF(V311&gt;=30, "D", "F"))))</f>
        <v>B</v>
      </c>
      <c r="X311" s="20">
        <f>_xlfn.RANK.EQ(U311, $U$2:$U$436, 0)</f>
        <v>310</v>
      </c>
    </row>
    <row r="312" spans="1:24" x14ac:dyDescent="0.25">
      <c r="A312" s="4">
        <v>39341</v>
      </c>
      <c r="B312" s="7">
        <v>34834.796110435855</v>
      </c>
      <c r="C312" t="s">
        <v>269</v>
      </c>
      <c r="D312" s="11">
        <v>0</v>
      </c>
      <c r="E312" s="4">
        <v>1</v>
      </c>
      <c r="F312" s="9">
        <v>73.48</v>
      </c>
      <c r="G312" s="9">
        <v>212.18</v>
      </c>
      <c r="H312" s="11">
        <v>0</v>
      </c>
      <c r="I312" s="12">
        <v>5.4560000000000004</v>
      </c>
      <c r="J312" s="13">
        <v>4.4929828293083203E-3</v>
      </c>
      <c r="K312" s="9">
        <v>77.64</v>
      </c>
      <c r="L312" s="9">
        <v>71.09</v>
      </c>
      <c r="M312" s="9">
        <v>66.48</v>
      </c>
      <c r="N312" s="15">
        <v>74.430000000000007</v>
      </c>
      <c r="O312" t="s">
        <v>269</v>
      </c>
      <c r="P312" s="11">
        <v>1</v>
      </c>
      <c r="Q312" s="10" t="s">
        <v>269</v>
      </c>
      <c r="R312" s="10" t="s">
        <v>269</v>
      </c>
      <c r="S312" s="11">
        <v>7</v>
      </c>
      <c r="T312" s="10" t="s">
        <v>269</v>
      </c>
      <c r="U312" s="18">
        <f>SUM(Table1[[#This Row],[English]:[Writing]])</f>
        <v>289.64000000000004</v>
      </c>
      <c r="V312" s="4">
        <f>AVERAGE(Table1[[#This Row],[English]:[Math]])</f>
        <v>71.736666666666679</v>
      </c>
      <c r="W312" s="4" t="str">
        <f>IF(V312&gt;=75, "A", IF(V312&gt;=65, "B", IF(V312&gt;=45, "C", IF(V312&gt;=30, "D", "F"))))</f>
        <v>B</v>
      </c>
      <c r="X312" s="20">
        <f>_xlfn.RANK.EQ(U312, $U$2:$U$436, 0)</f>
        <v>311</v>
      </c>
    </row>
    <row r="313" spans="1:24" x14ac:dyDescent="0.25">
      <c r="A313" s="4">
        <v>22425</v>
      </c>
      <c r="B313" s="7">
        <v>33944.331944253994</v>
      </c>
      <c r="C313" t="s">
        <v>118</v>
      </c>
      <c r="D313" s="11">
        <v>1</v>
      </c>
      <c r="E313" s="4">
        <v>1</v>
      </c>
      <c r="F313" s="9">
        <v>65.03</v>
      </c>
      <c r="G313" s="10" t="s">
        <v>269</v>
      </c>
      <c r="H313" s="10" t="s">
        <v>269</v>
      </c>
      <c r="I313" s="12">
        <v>5.8170000000000002</v>
      </c>
      <c r="J313" s="13">
        <v>5.5432481223828701E-3</v>
      </c>
      <c r="K313" s="9">
        <v>82.8</v>
      </c>
      <c r="L313" s="9">
        <v>79.38</v>
      </c>
      <c r="M313" s="9">
        <v>51.32</v>
      </c>
      <c r="N313" s="15">
        <v>75.98</v>
      </c>
      <c r="O313" t="s">
        <v>20</v>
      </c>
      <c r="P313" s="11">
        <v>0</v>
      </c>
      <c r="Q313" s="11">
        <v>3</v>
      </c>
      <c r="R313" s="11">
        <v>28</v>
      </c>
      <c r="S313" s="11">
        <v>6</v>
      </c>
      <c r="T313" s="11">
        <v>4</v>
      </c>
      <c r="U313" s="18">
        <f>SUM(Table1[[#This Row],[English]:[Writing]])</f>
        <v>289.48</v>
      </c>
      <c r="V313" s="4">
        <f>AVERAGE(Table1[[#This Row],[English]:[Math]])</f>
        <v>71.166666666666671</v>
      </c>
      <c r="W313" s="4" t="str">
        <f>IF(V313&gt;=75, "A", IF(V313&gt;=65, "B", IF(V313&gt;=45, "C", IF(V313&gt;=30, "D", "F"))))</f>
        <v>B</v>
      </c>
      <c r="X313" s="20">
        <f>_xlfn.RANK.EQ(U313, $U$2:$U$436, 0)</f>
        <v>312</v>
      </c>
    </row>
    <row r="314" spans="1:24" x14ac:dyDescent="0.25">
      <c r="A314" s="4">
        <v>36368</v>
      </c>
      <c r="B314" s="7">
        <v>34139.827533795724</v>
      </c>
      <c r="C314" t="s">
        <v>269</v>
      </c>
      <c r="D314" s="11">
        <v>0</v>
      </c>
      <c r="E314" s="4">
        <v>1</v>
      </c>
      <c r="F314" s="9">
        <v>74.959999999999994</v>
      </c>
      <c r="G314" s="9">
        <v>183.16</v>
      </c>
      <c r="H314" s="11">
        <v>0</v>
      </c>
      <c r="I314" s="12">
        <v>4.6420000000000003</v>
      </c>
      <c r="J314" s="13">
        <v>5.2246303178197099E-3</v>
      </c>
      <c r="K314" s="9">
        <v>68.77</v>
      </c>
      <c r="L314" s="9">
        <v>85.45</v>
      </c>
      <c r="M314" s="9">
        <v>64.91</v>
      </c>
      <c r="N314" s="15">
        <v>70.19</v>
      </c>
      <c r="O314" t="s">
        <v>23</v>
      </c>
      <c r="P314" s="11">
        <v>0</v>
      </c>
      <c r="Q314" s="11">
        <v>4</v>
      </c>
      <c r="R314" s="11">
        <v>40</v>
      </c>
      <c r="S314" s="11">
        <v>10</v>
      </c>
      <c r="T314" s="10" t="s">
        <v>269</v>
      </c>
      <c r="U314" s="18">
        <f>SUM(Table1[[#This Row],[English]:[Writing]])</f>
        <v>289.32</v>
      </c>
      <c r="V314" s="4">
        <f>AVERAGE(Table1[[#This Row],[English]:[Math]])</f>
        <v>73.043333333333337</v>
      </c>
      <c r="W314" s="4" t="str">
        <f>IF(V314&gt;=75, "A", IF(V314&gt;=65, "B", IF(V314&gt;=45, "C", IF(V314&gt;=30, "D", "F"))))</f>
        <v>B</v>
      </c>
      <c r="X314" s="20">
        <f>_xlfn.RANK.EQ(U314, $U$2:$U$436, 0)</f>
        <v>313</v>
      </c>
    </row>
    <row r="315" spans="1:24" x14ac:dyDescent="0.25">
      <c r="A315" s="4">
        <v>24153</v>
      </c>
      <c r="B315" s="7">
        <v>34653.067485576736</v>
      </c>
      <c r="C315" t="s">
        <v>72</v>
      </c>
      <c r="D315" s="11">
        <v>1</v>
      </c>
      <c r="E315" s="4">
        <v>0</v>
      </c>
      <c r="F315" s="9">
        <v>62.12</v>
      </c>
      <c r="G315" s="9">
        <v>106.48</v>
      </c>
      <c r="H315" s="11">
        <v>2</v>
      </c>
      <c r="I315" s="12">
        <v>8.48</v>
      </c>
      <c r="J315" s="13">
        <v>8.7154709331404394E-3</v>
      </c>
      <c r="K315" s="9">
        <v>81</v>
      </c>
      <c r="L315" s="9">
        <v>70.87</v>
      </c>
      <c r="M315" s="9">
        <v>48.06</v>
      </c>
      <c r="N315" s="15">
        <v>88.89</v>
      </c>
      <c r="O315" t="s">
        <v>23</v>
      </c>
      <c r="P315" s="10" t="s">
        <v>269</v>
      </c>
      <c r="Q315" s="11">
        <v>3</v>
      </c>
      <c r="R315" s="11">
        <v>23</v>
      </c>
      <c r="S315" s="11">
        <v>7</v>
      </c>
      <c r="T315" s="11">
        <v>4</v>
      </c>
      <c r="U315" s="18">
        <f>SUM(Table1[[#This Row],[English]:[Writing]])</f>
        <v>288.82</v>
      </c>
      <c r="V315" s="4">
        <f>AVERAGE(Table1[[#This Row],[English]:[Math]])</f>
        <v>66.643333333333331</v>
      </c>
      <c r="W315" s="4" t="str">
        <f>IF(V315&gt;=75, "A", IF(V315&gt;=65, "B", IF(V315&gt;=45, "C", IF(V315&gt;=30, "D", "F"))))</f>
        <v>B</v>
      </c>
      <c r="X315" s="20">
        <f>_xlfn.RANK.EQ(U315, $U$2:$U$436, 0)</f>
        <v>314</v>
      </c>
    </row>
    <row r="316" spans="1:24" x14ac:dyDescent="0.25">
      <c r="A316" s="4">
        <v>39033</v>
      </c>
      <c r="B316" s="7">
        <v>34106.881168139866</v>
      </c>
      <c r="C316" t="s">
        <v>179</v>
      </c>
      <c r="D316" s="11">
        <v>1</v>
      </c>
      <c r="E316" s="4">
        <v>1</v>
      </c>
      <c r="F316" s="9">
        <v>67.69</v>
      </c>
      <c r="G316" s="9">
        <v>164.02</v>
      </c>
      <c r="H316" s="11">
        <v>0</v>
      </c>
      <c r="I316" s="12">
        <v>5.7910000000000004</v>
      </c>
      <c r="J316" s="13" t="s">
        <v>269</v>
      </c>
      <c r="K316" s="9">
        <v>80.97</v>
      </c>
      <c r="L316" s="9">
        <v>70.75</v>
      </c>
      <c r="M316" s="9">
        <v>60.08</v>
      </c>
      <c r="N316" s="15">
        <v>76.89</v>
      </c>
      <c r="O316" t="s">
        <v>23</v>
      </c>
      <c r="P316" s="11">
        <v>0</v>
      </c>
      <c r="Q316" s="11">
        <v>3</v>
      </c>
      <c r="R316" s="11">
        <v>28</v>
      </c>
      <c r="S316" s="11">
        <v>7</v>
      </c>
      <c r="T316" s="11">
        <v>9</v>
      </c>
      <c r="U316" s="18">
        <f>SUM(Table1[[#This Row],[English]:[Writing]])</f>
        <v>288.69</v>
      </c>
      <c r="V316" s="4">
        <f>AVERAGE(Table1[[#This Row],[English]:[Math]])</f>
        <v>70.600000000000009</v>
      </c>
      <c r="W316" s="4" t="str">
        <f>IF(V316&gt;=75, "A", IF(V316&gt;=65, "B", IF(V316&gt;=45, "C", IF(V316&gt;=30, "D", "F"))))</f>
        <v>B</v>
      </c>
      <c r="X316" s="20">
        <f>_xlfn.RANK.EQ(U316, $U$2:$U$436, 0)</f>
        <v>315</v>
      </c>
    </row>
    <row r="317" spans="1:24" x14ac:dyDescent="0.25">
      <c r="A317" s="4">
        <v>48958</v>
      </c>
      <c r="B317" s="7">
        <v>32890.996258384541</v>
      </c>
      <c r="C317" t="s">
        <v>256</v>
      </c>
      <c r="D317" s="11">
        <v>1</v>
      </c>
      <c r="E317" s="4">
        <v>1</v>
      </c>
      <c r="F317" s="9">
        <v>66.14</v>
      </c>
      <c r="G317" s="9">
        <v>158.97999999999999</v>
      </c>
      <c r="H317" s="11">
        <v>2</v>
      </c>
      <c r="I317" s="12">
        <v>7.0789999999999997</v>
      </c>
      <c r="J317" s="13">
        <v>5.5426596379217798E-3</v>
      </c>
      <c r="K317" s="9">
        <v>85.75</v>
      </c>
      <c r="L317" s="9">
        <v>77.39</v>
      </c>
      <c r="M317" s="9">
        <v>44.7</v>
      </c>
      <c r="N317" s="15">
        <v>80.650000000000006</v>
      </c>
      <c r="O317" t="s">
        <v>20</v>
      </c>
      <c r="P317" s="11">
        <v>0</v>
      </c>
      <c r="Q317" s="11">
        <v>3</v>
      </c>
      <c r="R317" s="11">
        <v>31</v>
      </c>
      <c r="S317" s="11">
        <v>8</v>
      </c>
      <c r="T317" s="11">
        <v>7</v>
      </c>
      <c r="U317" s="18">
        <f>SUM(Table1[[#This Row],[English]:[Writing]])</f>
        <v>288.49</v>
      </c>
      <c r="V317" s="4">
        <f>AVERAGE(Table1[[#This Row],[English]:[Math]])</f>
        <v>69.279999999999987</v>
      </c>
      <c r="W317" s="4" t="str">
        <f>IF(V317&gt;=75, "A", IF(V317&gt;=65, "B", IF(V317&gt;=45, "C", IF(V317&gt;=30, "D", "F"))))</f>
        <v>B</v>
      </c>
      <c r="X317" s="20">
        <f>_xlfn.RANK.EQ(U317, $U$2:$U$436, 0)</f>
        <v>316</v>
      </c>
    </row>
    <row r="318" spans="1:24" x14ac:dyDescent="0.25">
      <c r="A318" s="4">
        <v>39298</v>
      </c>
      <c r="B318" s="7" t="s">
        <v>269</v>
      </c>
      <c r="C318" t="s">
        <v>269</v>
      </c>
      <c r="D318" s="11">
        <v>1</v>
      </c>
      <c r="E318" s="4">
        <v>1</v>
      </c>
      <c r="F318" s="9">
        <v>66.680000000000007</v>
      </c>
      <c r="G318" s="9">
        <v>152.33000000000001</v>
      </c>
      <c r="H318" s="11">
        <v>1</v>
      </c>
      <c r="I318" s="12">
        <v>6.2329999999999997</v>
      </c>
      <c r="J318" s="13">
        <v>5.01755268268206E-3</v>
      </c>
      <c r="K318" s="9">
        <v>75.650000000000006</v>
      </c>
      <c r="L318" s="9">
        <v>77.239999999999995</v>
      </c>
      <c r="M318" s="9">
        <v>60.24</v>
      </c>
      <c r="N318" s="15">
        <v>75.23</v>
      </c>
      <c r="O318" t="s">
        <v>20</v>
      </c>
      <c r="P318" s="11">
        <v>0</v>
      </c>
      <c r="Q318" s="11">
        <v>3</v>
      </c>
      <c r="R318" s="11">
        <v>27</v>
      </c>
      <c r="S318" s="11">
        <v>2</v>
      </c>
      <c r="T318" s="11">
        <v>10</v>
      </c>
      <c r="U318" s="18">
        <f>SUM(Table1[[#This Row],[English]:[Writing]])</f>
        <v>288.36</v>
      </c>
      <c r="V318" s="4">
        <f>AVERAGE(Table1[[#This Row],[English]:[Math]])</f>
        <v>71.043333333333337</v>
      </c>
      <c r="W318" s="4" t="str">
        <f>IF(V318&gt;=75, "A", IF(V318&gt;=65, "B", IF(V318&gt;=45, "C", IF(V318&gt;=30, "D", "F"))))</f>
        <v>B</v>
      </c>
      <c r="X318" s="20">
        <f>_xlfn.RANK.EQ(U318, $U$2:$U$436, 0)</f>
        <v>317</v>
      </c>
    </row>
    <row r="319" spans="1:24" x14ac:dyDescent="0.25">
      <c r="A319" s="4">
        <v>20826</v>
      </c>
      <c r="B319" s="7">
        <v>35058.944058805464</v>
      </c>
      <c r="C319" t="s">
        <v>269</v>
      </c>
      <c r="D319" s="11">
        <v>0</v>
      </c>
      <c r="E319" s="4">
        <v>0</v>
      </c>
      <c r="F319" s="9">
        <v>66.209999999999994</v>
      </c>
      <c r="G319" s="9">
        <v>227.9</v>
      </c>
      <c r="H319" s="11">
        <v>0</v>
      </c>
      <c r="I319" s="12">
        <v>6.2290000000000001</v>
      </c>
      <c r="J319" s="13">
        <v>4.7117946664944899E-3</v>
      </c>
      <c r="K319" s="9">
        <v>77.38</v>
      </c>
      <c r="L319" s="9">
        <v>67.59</v>
      </c>
      <c r="M319" s="9">
        <v>66.59</v>
      </c>
      <c r="N319" s="15">
        <v>76.47</v>
      </c>
      <c r="O319" t="s">
        <v>20</v>
      </c>
      <c r="P319" s="11">
        <v>1</v>
      </c>
      <c r="Q319" s="10" t="s">
        <v>269</v>
      </c>
      <c r="R319" s="10" t="s">
        <v>269</v>
      </c>
      <c r="S319" s="11">
        <v>9</v>
      </c>
      <c r="T319" s="11">
        <v>7</v>
      </c>
      <c r="U319" s="18">
        <f>SUM(Table1[[#This Row],[English]:[Writing]])</f>
        <v>288.02999999999997</v>
      </c>
      <c r="V319" s="4">
        <f>AVERAGE(Table1[[#This Row],[English]:[Math]])</f>
        <v>70.52</v>
      </c>
      <c r="W319" s="4" t="str">
        <f>IF(V319&gt;=75, "A", IF(V319&gt;=65, "B", IF(V319&gt;=45, "C", IF(V319&gt;=30, "D", "F"))))</f>
        <v>B</v>
      </c>
      <c r="X319" s="20">
        <f>_xlfn.RANK.EQ(U319, $U$2:$U$436, 0)</f>
        <v>318</v>
      </c>
    </row>
    <row r="320" spans="1:24" x14ac:dyDescent="0.25">
      <c r="A320" s="4">
        <v>47339</v>
      </c>
      <c r="B320" s="7">
        <v>34004.41070122434</v>
      </c>
      <c r="C320" t="s">
        <v>269</v>
      </c>
      <c r="D320" s="11">
        <v>1</v>
      </c>
      <c r="E320" s="4">
        <v>1</v>
      </c>
      <c r="F320" s="9">
        <v>66.63</v>
      </c>
      <c r="G320" s="9">
        <v>164.82</v>
      </c>
      <c r="H320" s="11">
        <v>0</v>
      </c>
      <c r="I320" s="12">
        <v>6.0919999999999996</v>
      </c>
      <c r="J320" s="13">
        <v>4.8884321131050703E-3</v>
      </c>
      <c r="K320" s="9">
        <v>69.78</v>
      </c>
      <c r="L320" s="9">
        <v>77.16</v>
      </c>
      <c r="M320" s="9">
        <v>62.23</v>
      </c>
      <c r="N320" s="15">
        <v>78.040000000000006</v>
      </c>
      <c r="O320" t="s">
        <v>20</v>
      </c>
      <c r="P320" s="11">
        <v>0</v>
      </c>
      <c r="Q320" s="11">
        <v>3</v>
      </c>
      <c r="R320" s="11">
        <v>32</v>
      </c>
      <c r="S320" s="11">
        <v>10</v>
      </c>
      <c r="T320" s="11">
        <v>13</v>
      </c>
      <c r="U320" s="18">
        <f>SUM(Table1[[#This Row],[English]:[Writing]])</f>
        <v>287.20999999999998</v>
      </c>
      <c r="V320" s="4">
        <f>AVERAGE(Table1[[#This Row],[English]:[Math]])</f>
        <v>69.723333333333329</v>
      </c>
      <c r="W320" s="4" t="str">
        <f>IF(V320&gt;=75, "A", IF(V320&gt;=65, "B", IF(V320&gt;=45, "C", IF(V320&gt;=30, "D", "F"))))</f>
        <v>B</v>
      </c>
      <c r="X320" s="20">
        <f>_xlfn.RANK.EQ(U320, $U$2:$U$436, 0)</f>
        <v>319</v>
      </c>
    </row>
    <row r="321" spans="1:24" x14ac:dyDescent="0.25">
      <c r="A321" s="4">
        <v>45559</v>
      </c>
      <c r="B321" s="7">
        <v>34393.001340268871</v>
      </c>
      <c r="C321" t="s">
        <v>91</v>
      </c>
      <c r="D321" s="11">
        <v>0</v>
      </c>
      <c r="E321" s="4">
        <v>0</v>
      </c>
      <c r="F321" s="9">
        <v>67.319999999999993</v>
      </c>
      <c r="G321" s="9">
        <v>216.58</v>
      </c>
      <c r="H321" s="11">
        <v>1</v>
      </c>
      <c r="I321" s="12">
        <v>6.4509999999999996</v>
      </c>
      <c r="J321" s="13">
        <v>3.5393211418695602E-3</v>
      </c>
      <c r="K321" s="9">
        <v>76.55</v>
      </c>
      <c r="L321" s="9">
        <v>74.41</v>
      </c>
      <c r="M321" s="9">
        <v>64.2</v>
      </c>
      <c r="N321" s="15">
        <v>71.37</v>
      </c>
      <c r="O321" t="s">
        <v>20</v>
      </c>
      <c r="P321" s="11">
        <v>0</v>
      </c>
      <c r="Q321" s="11">
        <v>3</v>
      </c>
      <c r="R321" s="11">
        <v>30</v>
      </c>
      <c r="S321" s="11">
        <v>7</v>
      </c>
      <c r="T321" s="11">
        <v>4</v>
      </c>
      <c r="U321" s="18">
        <f>SUM(Table1[[#This Row],[English]:[Writing]])</f>
        <v>286.52999999999997</v>
      </c>
      <c r="V321" s="4">
        <f>AVERAGE(Table1[[#This Row],[English]:[Math]])</f>
        <v>71.719999999999985</v>
      </c>
      <c r="W321" s="4" t="str">
        <f>IF(V321&gt;=75, "A", IF(V321&gt;=65, "B", IF(V321&gt;=45, "C", IF(V321&gt;=30, "D", "F"))))</f>
        <v>B</v>
      </c>
      <c r="X321" s="20">
        <f>_xlfn.RANK.EQ(U321, $U$2:$U$436, 0)</f>
        <v>320</v>
      </c>
    </row>
    <row r="322" spans="1:24" x14ac:dyDescent="0.25">
      <c r="A322" s="4">
        <v>48238</v>
      </c>
      <c r="B322" s="7">
        <v>33266.429370438214</v>
      </c>
      <c r="C322" t="s">
        <v>269</v>
      </c>
      <c r="D322" s="11">
        <v>0</v>
      </c>
      <c r="E322" s="4">
        <v>0</v>
      </c>
      <c r="F322" s="9">
        <v>67.239999999999995</v>
      </c>
      <c r="G322" s="9">
        <v>272.58</v>
      </c>
      <c r="H322" s="11">
        <v>2</v>
      </c>
      <c r="I322" s="12">
        <v>5.2949999999999999</v>
      </c>
      <c r="J322" s="13">
        <v>5.73779079713925E-3</v>
      </c>
      <c r="K322" s="9">
        <v>78.900000000000006</v>
      </c>
      <c r="L322" s="9">
        <v>68.819999999999993</v>
      </c>
      <c r="M322" s="9">
        <v>62.43</v>
      </c>
      <c r="N322" s="15">
        <v>75.59</v>
      </c>
      <c r="O322" t="s">
        <v>20</v>
      </c>
      <c r="P322" s="11">
        <v>0</v>
      </c>
      <c r="Q322" s="11">
        <v>1</v>
      </c>
      <c r="R322" s="11">
        <v>20</v>
      </c>
      <c r="S322" s="10" t="s">
        <v>269</v>
      </c>
      <c r="T322" s="11">
        <v>12</v>
      </c>
      <c r="U322" s="18">
        <f>SUM(Table1[[#This Row],[English]:[Writing]])</f>
        <v>285.74</v>
      </c>
      <c r="V322" s="4">
        <f>AVERAGE(Table1[[#This Row],[English]:[Math]])</f>
        <v>70.05</v>
      </c>
      <c r="W322" s="4" t="str">
        <f>IF(V322&gt;=75, "A", IF(V322&gt;=65, "B", IF(V322&gt;=45, "C", IF(V322&gt;=30, "D", "F"))))</f>
        <v>B</v>
      </c>
      <c r="X322" s="20">
        <f>_xlfn.RANK.EQ(U322, $U$2:$U$436, 0)</f>
        <v>321</v>
      </c>
    </row>
    <row r="323" spans="1:24" x14ac:dyDescent="0.25">
      <c r="A323" s="4">
        <v>26154</v>
      </c>
      <c r="B323" s="7">
        <v>33533.788419100929</v>
      </c>
      <c r="C323" t="s">
        <v>35</v>
      </c>
      <c r="D323" s="11">
        <v>1</v>
      </c>
      <c r="E323" s="4">
        <v>0</v>
      </c>
      <c r="F323" s="9">
        <v>58.8</v>
      </c>
      <c r="G323" s="9">
        <v>128.72999999999999</v>
      </c>
      <c r="H323" s="11">
        <v>0</v>
      </c>
      <c r="I323" s="12">
        <v>6.7370000000000001</v>
      </c>
      <c r="J323" s="13">
        <v>5.7590263164107097E-3</v>
      </c>
      <c r="K323" s="9">
        <v>74.88</v>
      </c>
      <c r="L323" s="9">
        <v>79.61</v>
      </c>
      <c r="M323" s="9">
        <v>51.3</v>
      </c>
      <c r="N323" s="15">
        <v>79.64</v>
      </c>
      <c r="O323" t="s">
        <v>20</v>
      </c>
      <c r="P323" s="11">
        <v>0</v>
      </c>
      <c r="Q323" s="11">
        <v>1</v>
      </c>
      <c r="R323" s="11">
        <v>21</v>
      </c>
      <c r="S323" s="11">
        <v>2</v>
      </c>
      <c r="T323" s="11">
        <v>7</v>
      </c>
      <c r="U323" s="18">
        <f>SUM(Table1[[#This Row],[English]:[Writing]])</f>
        <v>285.43</v>
      </c>
      <c r="V323" s="4">
        <f>AVERAGE(Table1[[#This Row],[English]:[Math]])</f>
        <v>68.596666666666678</v>
      </c>
      <c r="W323" s="4" t="str">
        <f>IF(V323&gt;=75, "A", IF(V323&gt;=65, "B", IF(V323&gt;=45, "C", IF(V323&gt;=30, "D", "F"))))</f>
        <v>B</v>
      </c>
      <c r="X323" s="20">
        <f>_xlfn.RANK.EQ(U323, $U$2:$U$436, 0)</f>
        <v>322</v>
      </c>
    </row>
    <row r="324" spans="1:24" x14ac:dyDescent="0.25">
      <c r="A324" s="4">
        <v>22742</v>
      </c>
      <c r="B324" s="7">
        <v>34305.530613369301</v>
      </c>
      <c r="C324" t="s">
        <v>154</v>
      </c>
      <c r="D324" s="11">
        <v>1</v>
      </c>
      <c r="E324" s="4">
        <v>0</v>
      </c>
      <c r="F324" s="9">
        <v>74.47</v>
      </c>
      <c r="G324" s="10" t="s">
        <v>269</v>
      </c>
      <c r="H324" s="11">
        <v>0</v>
      </c>
      <c r="I324" s="12">
        <v>7.4989999999999997</v>
      </c>
      <c r="J324" s="13">
        <v>8.0289174610443208E-3</v>
      </c>
      <c r="K324" s="9">
        <v>84.14</v>
      </c>
      <c r="L324" s="9">
        <v>68.459999999999994</v>
      </c>
      <c r="M324" s="9">
        <v>47.42</v>
      </c>
      <c r="N324" s="15">
        <v>85.33</v>
      </c>
      <c r="O324" t="s">
        <v>269</v>
      </c>
      <c r="P324" s="11">
        <v>1</v>
      </c>
      <c r="Q324" s="10" t="s">
        <v>269</v>
      </c>
      <c r="R324" s="10" t="s">
        <v>269</v>
      </c>
      <c r="S324" s="11">
        <v>4</v>
      </c>
      <c r="T324" s="11">
        <v>8</v>
      </c>
      <c r="U324" s="18">
        <f>SUM(Table1[[#This Row],[English]:[Writing]])</f>
        <v>285.34999999999997</v>
      </c>
      <c r="V324" s="4">
        <f>AVERAGE(Table1[[#This Row],[English]:[Math]])</f>
        <v>66.673333333333332</v>
      </c>
      <c r="W324" s="4" t="str">
        <f>IF(V324&gt;=75, "A", IF(V324&gt;=65, "B", IF(V324&gt;=45, "C", IF(V324&gt;=30, "D", "F"))))</f>
        <v>B</v>
      </c>
      <c r="X324" s="20">
        <f>_xlfn.RANK.EQ(U324, $U$2:$U$436, 0)</f>
        <v>323</v>
      </c>
    </row>
    <row r="325" spans="1:24" x14ac:dyDescent="0.25">
      <c r="A325" s="4">
        <v>48033</v>
      </c>
      <c r="B325" s="7">
        <v>33995.9700041744</v>
      </c>
      <c r="C325" t="s">
        <v>269</v>
      </c>
      <c r="D325" s="11">
        <v>1</v>
      </c>
      <c r="E325" s="4">
        <v>1</v>
      </c>
      <c r="F325" s="9">
        <v>68.84</v>
      </c>
      <c r="G325" s="9">
        <v>175.69</v>
      </c>
      <c r="H325" s="11">
        <v>0</v>
      </c>
      <c r="I325" s="12">
        <v>4.6210000000000004</v>
      </c>
      <c r="J325" s="13">
        <v>4.99029897129052E-3</v>
      </c>
      <c r="K325" s="9">
        <v>83.89</v>
      </c>
      <c r="L325" s="9">
        <v>75.34</v>
      </c>
      <c r="M325" s="9">
        <v>53.49</v>
      </c>
      <c r="N325" s="15">
        <v>72.11</v>
      </c>
      <c r="O325" t="s">
        <v>20</v>
      </c>
      <c r="P325" s="11">
        <v>0</v>
      </c>
      <c r="Q325" s="11">
        <v>1</v>
      </c>
      <c r="R325" s="11">
        <v>11</v>
      </c>
      <c r="S325" s="11">
        <v>5</v>
      </c>
      <c r="T325" s="10" t="s">
        <v>269</v>
      </c>
      <c r="U325" s="18">
        <f>SUM(Table1[[#This Row],[English]:[Writing]])</f>
        <v>284.83000000000004</v>
      </c>
      <c r="V325" s="4">
        <f>AVERAGE(Table1[[#This Row],[English]:[Math]])</f>
        <v>70.90666666666668</v>
      </c>
      <c r="W325" s="4" t="str">
        <f>IF(V325&gt;=75, "A", IF(V325&gt;=65, "B", IF(V325&gt;=45, "C", IF(V325&gt;=30, "D", "F"))))</f>
        <v>B</v>
      </c>
      <c r="X325" s="20">
        <f>_xlfn.RANK.EQ(U325, $U$2:$U$436, 0)</f>
        <v>324</v>
      </c>
    </row>
    <row r="326" spans="1:24" x14ac:dyDescent="0.25">
      <c r="A326" s="4">
        <v>25893</v>
      </c>
      <c r="B326" s="7">
        <v>34267.424252081204</v>
      </c>
      <c r="C326" t="s">
        <v>269</v>
      </c>
      <c r="D326" s="11">
        <v>0</v>
      </c>
      <c r="E326" s="4">
        <v>1</v>
      </c>
      <c r="F326" s="9">
        <v>70.33</v>
      </c>
      <c r="G326" s="9">
        <v>189.23</v>
      </c>
      <c r="H326" s="11">
        <v>0</v>
      </c>
      <c r="I326" s="12">
        <v>5.798</v>
      </c>
      <c r="J326" s="13">
        <v>4.8842774330103804E-3</v>
      </c>
      <c r="K326" s="9">
        <v>78.84</v>
      </c>
      <c r="L326" s="9">
        <v>71.03</v>
      </c>
      <c r="M326" s="9">
        <v>60.19</v>
      </c>
      <c r="N326" s="15">
        <v>74.680000000000007</v>
      </c>
      <c r="O326" t="s">
        <v>269</v>
      </c>
      <c r="P326" s="11">
        <v>0</v>
      </c>
      <c r="Q326" s="11">
        <v>3</v>
      </c>
      <c r="R326" s="11">
        <v>31</v>
      </c>
      <c r="S326" s="11">
        <v>5</v>
      </c>
      <c r="T326" s="10" t="s">
        <v>269</v>
      </c>
      <c r="U326" s="18">
        <f>SUM(Table1[[#This Row],[English]:[Writing]])</f>
        <v>284.74</v>
      </c>
      <c r="V326" s="4">
        <f>AVERAGE(Table1[[#This Row],[English]:[Math]])</f>
        <v>70.02</v>
      </c>
      <c r="W326" s="4" t="str">
        <f>IF(V326&gt;=75, "A", IF(V326&gt;=65, "B", IF(V326&gt;=45, "C", IF(V326&gt;=30, "D", "F"))))</f>
        <v>B</v>
      </c>
      <c r="X326" s="20">
        <f>_xlfn.RANK.EQ(U326, $U$2:$U$436, 0)</f>
        <v>325</v>
      </c>
    </row>
    <row r="327" spans="1:24" x14ac:dyDescent="0.25">
      <c r="A327" s="4">
        <v>36173</v>
      </c>
      <c r="B327" s="7">
        <v>34506.659567923991</v>
      </c>
      <c r="C327" t="s">
        <v>82</v>
      </c>
      <c r="D327" s="11">
        <v>1</v>
      </c>
      <c r="E327" s="4">
        <v>1</v>
      </c>
      <c r="F327" s="9">
        <v>68.37</v>
      </c>
      <c r="G327" s="9">
        <v>171.67</v>
      </c>
      <c r="H327" s="11">
        <v>2</v>
      </c>
      <c r="I327" s="12">
        <v>6.2949999999999999</v>
      </c>
      <c r="J327" s="13">
        <v>4.1033159543904596E-3</v>
      </c>
      <c r="K327" s="9">
        <v>76.98</v>
      </c>
      <c r="L327" s="9">
        <v>69.59</v>
      </c>
      <c r="M327" s="9">
        <v>66.05</v>
      </c>
      <c r="N327" s="15">
        <v>71.83</v>
      </c>
      <c r="O327" t="s">
        <v>20</v>
      </c>
      <c r="P327" s="11">
        <v>1</v>
      </c>
      <c r="Q327" s="10" t="s">
        <v>269</v>
      </c>
      <c r="R327" s="10" t="s">
        <v>269</v>
      </c>
      <c r="S327" s="11">
        <v>5</v>
      </c>
      <c r="T327" s="11">
        <v>4</v>
      </c>
      <c r="U327" s="18">
        <f>SUM(Table1[[#This Row],[English]:[Writing]])</f>
        <v>284.45</v>
      </c>
      <c r="V327" s="4">
        <f>AVERAGE(Table1[[#This Row],[English]:[Math]])</f>
        <v>70.873333333333335</v>
      </c>
      <c r="W327" s="4" t="str">
        <f>IF(V327&gt;=75, "A", IF(V327&gt;=65, "B", IF(V327&gt;=45, "C", IF(V327&gt;=30, "D", "F"))))</f>
        <v>B</v>
      </c>
      <c r="X327" s="20">
        <f>_xlfn.RANK.EQ(U327, $U$2:$U$436, 0)</f>
        <v>326</v>
      </c>
    </row>
    <row r="328" spans="1:24" x14ac:dyDescent="0.25">
      <c r="A328" s="4">
        <v>26582</v>
      </c>
      <c r="B328" s="7" t="s">
        <v>269</v>
      </c>
      <c r="C328" t="s">
        <v>38</v>
      </c>
      <c r="D328" s="11">
        <v>0</v>
      </c>
      <c r="E328" s="4">
        <v>1</v>
      </c>
      <c r="F328" s="9">
        <v>73.709999999999994</v>
      </c>
      <c r="G328" s="9">
        <v>197.09</v>
      </c>
      <c r="H328" s="11">
        <v>0</v>
      </c>
      <c r="I328" s="12">
        <v>4.7489999999999997</v>
      </c>
      <c r="J328" s="13">
        <v>3.6953663710311202E-3</v>
      </c>
      <c r="K328" s="9">
        <v>85.67</v>
      </c>
      <c r="L328" s="9">
        <v>67.62</v>
      </c>
      <c r="M328" s="9">
        <v>53.06</v>
      </c>
      <c r="N328" s="15">
        <v>77.680000000000007</v>
      </c>
      <c r="O328" t="s">
        <v>269</v>
      </c>
      <c r="P328" s="10" t="s">
        <v>269</v>
      </c>
      <c r="Q328" s="10" t="s">
        <v>269</v>
      </c>
      <c r="R328" s="10" t="s">
        <v>269</v>
      </c>
      <c r="S328" s="11">
        <v>3</v>
      </c>
      <c r="T328" s="11">
        <v>12</v>
      </c>
      <c r="U328" s="18">
        <f>SUM(Table1[[#This Row],[English]:[Writing]])</f>
        <v>284.03000000000003</v>
      </c>
      <c r="V328" s="4">
        <f>AVERAGE(Table1[[#This Row],[English]:[Math]])</f>
        <v>68.783333333333346</v>
      </c>
      <c r="W328" s="4" t="str">
        <f>IF(V328&gt;=75, "A", IF(V328&gt;=65, "B", IF(V328&gt;=45, "C", IF(V328&gt;=30, "D", "F"))))</f>
        <v>B</v>
      </c>
      <c r="X328" s="20">
        <f>_xlfn.RANK.EQ(U328, $U$2:$U$436, 0)</f>
        <v>327</v>
      </c>
    </row>
    <row r="329" spans="1:24" x14ac:dyDescent="0.25">
      <c r="A329" s="4">
        <v>49137</v>
      </c>
      <c r="B329" s="7">
        <v>33620.591576395324</v>
      </c>
      <c r="C329" t="s">
        <v>215</v>
      </c>
      <c r="D329" s="11">
        <v>0</v>
      </c>
      <c r="E329" s="4">
        <v>1</v>
      </c>
      <c r="F329" s="9">
        <v>65.37</v>
      </c>
      <c r="G329" s="9">
        <v>142.54</v>
      </c>
      <c r="H329" s="11">
        <v>2</v>
      </c>
      <c r="I329" s="12">
        <v>5.9409999999999998</v>
      </c>
      <c r="J329" s="13">
        <v>4.6316379256728501E-3</v>
      </c>
      <c r="K329" s="9">
        <v>79.81</v>
      </c>
      <c r="L329" s="9">
        <v>66.569999999999993</v>
      </c>
      <c r="M329" s="9">
        <v>60.05</v>
      </c>
      <c r="N329" s="15">
        <v>77.09</v>
      </c>
      <c r="O329" t="s">
        <v>20</v>
      </c>
      <c r="P329" s="11">
        <v>0</v>
      </c>
      <c r="Q329" s="11">
        <v>1</v>
      </c>
      <c r="R329" s="11">
        <v>16</v>
      </c>
      <c r="S329" s="11">
        <v>7</v>
      </c>
      <c r="T329" s="11">
        <v>9</v>
      </c>
      <c r="U329" s="18">
        <f>SUM(Table1[[#This Row],[English]:[Writing]])</f>
        <v>283.52</v>
      </c>
      <c r="V329" s="4">
        <f>AVERAGE(Table1[[#This Row],[English]:[Math]])</f>
        <v>68.81</v>
      </c>
      <c r="W329" s="4" t="str">
        <f>IF(V329&gt;=75, "A", IF(V329&gt;=65, "B", IF(V329&gt;=45, "C", IF(V329&gt;=30, "D", "F"))))</f>
        <v>B</v>
      </c>
      <c r="X329" s="20">
        <f>_xlfn.RANK.EQ(U329, $U$2:$U$436, 0)</f>
        <v>328</v>
      </c>
    </row>
    <row r="330" spans="1:24" x14ac:dyDescent="0.25">
      <c r="A330" s="4">
        <v>29009</v>
      </c>
      <c r="B330" s="7">
        <v>33864.183703250485</v>
      </c>
      <c r="C330" t="s">
        <v>166</v>
      </c>
      <c r="D330" s="11">
        <v>1</v>
      </c>
      <c r="E330" s="4">
        <v>0</v>
      </c>
      <c r="F330" s="9">
        <v>60.13</v>
      </c>
      <c r="G330" s="9">
        <v>115.83</v>
      </c>
      <c r="H330" s="10" t="s">
        <v>269</v>
      </c>
      <c r="I330" s="12">
        <v>8.5980000000000008</v>
      </c>
      <c r="J330" s="13" t="s">
        <v>269</v>
      </c>
      <c r="K330" s="9">
        <v>75.56</v>
      </c>
      <c r="L330" s="9">
        <v>75.680000000000007</v>
      </c>
      <c r="M330" s="9">
        <v>57.47</v>
      </c>
      <c r="N330" s="15">
        <v>74.78</v>
      </c>
      <c r="O330" t="s">
        <v>20</v>
      </c>
      <c r="P330" s="11">
        <v>1</v>
      </c>
      <c r="Q330" s="10" t="s">
        <v>269</v>
      </c>
      <c r="R330" s="10" t="s">
        <v>269</v>
      </c>
      <c r="S330" s="11">
        <v>3</v>
      </c>
      <c r="T330" s="11">
        <v>3</v>
      </c>
      <c r="U330" s="18">
        <f>SUM(Table1[[#This Row],[English]:[Writing]])</f>
        <v>283.49</v>
      </c>
      <c r="V330" s="4">
        <f>AVERAGE(Table1[[#This Row],[English]:[Math]])</f>
        <v>69.570000000000007</v>
      </c>
      <c r="W330" s="4" t="str">
        <f>IF(V330&gt;=75, "A", IF(V330&gt;=65, "B", IF(V330&gt;=45, "C", IF(V330&gt;=30, "D", "F"))))</f>
        <v>B</v>
      </c>
      <c r="X330" s="20">
        <f>_xlfn.RANK.EQ(U330, $U$2:$U$436, 0)</f>
        <v>329</v>
      </c>
    </row>
    <row r="331" spans="1:24" x14ac:dyDescent="0.25">
      <c r="A331" s="4">
        <v>33017</v>
      </c>
      <c r="B331" s="7" t="s">
        <v>269</v>
      </c>
      <c r="C331" t="s">
        <v>180</v>
      </c>
      <c r="D331" s="11">
        <v>0</v>
      </c>
      <c r="E331" s="4">
        <v>1</v>
      </c>
      <c r="F331" s="9">
        <v>71.28</v>
      </c>
      <c r="G331" s="9">
        <v>153.91999999999999</v>
      </c>
      <c r="H331" s="11">
        <v>0</v>
      </c>
      <c r="I331" s="12">
        <v>4.7169999999999996</v>
      </c>
      <c r="J331" s="13">
        <v>4.60586957394956E-3</v>
      </c>
      <c r="K331" s="9">
        <v>76.75</v>
      </c>
      <c r="L331" s="9">
        <v>81.099999999999994</v>
      </c>
      <c r="M331" s="9">
        <v>51.11</v>
      </c>
      <c r="N331" s="15">
        <v>74.47</v>
      </c>
      <c r="O331" t="s">
        <v>20</v>
      </c>
      <c r="P331" s="11">
        <v>1</v>
      </c>
      <c r="Q331" s="10" t="s">
        <v>269</v>
      </c>
      <c r="R331" s="10" t="s">
        <v>269</v>
      </c>
      <c r="S331" s="11">
        <v>3</v>
      </c>
      <c r="T331" s="11">
        <v>2</v>
      </c>
      <c r="U331" s="18">
        <f>SUM(Table1[[#This Row],[English]:[Writing]])</f>
        <v>283.42999999999995</v>
      </c>
      <c r="V331" s="4">
        <f>AVERAGE(Table1[[#This Row],[English]:[Math]])</f>
        <v>69.653333333333322</v>
      </c>
      <c r="W331" s="4" t="str">
        <f>IF(V331&gt;=75, "A", IF(V331&gt;=65, "B", IF(V331&gt;=45, "C", IF(V331&gt;=30, "D", "F"))))</f>
        <v>B</v>
      </c>
      <c r="X331" s="20">
        <f>_xlfn.RANK.EQ(U331, $U$2:$U$436, 0)</f>
        <v>330</v>
      </c>
    </row>
    <row r="332" spans="1:24" x14ac:dyDescent="0.25">
      <c r="A332" s="4">
        <v>26481</v>
      </c>
      <c r="B332" s="7">
        <v>34260.172529974247</v>
      </c>
      <c r="C332" t="s">
        <v>269</v>
      </c>
      <c r="D332" s="11">
        <v>0</v>
      </c>
      <c r="E332" s="4">
        <v>1</v>
      </c>
      <c r="F332" s="9">
        <v>73.36</v>
      </c>
      <c r="G332" s="9">
        <v>181.2</v>
      </c>
      <c r="H332" s="10" t="s">
        <v>269</v>
      </c>
      <c r="I332" s="12">
        <v>5.7069999999999999</v>
      </c>
      <c r="J332" s="13">
        <v>4.8374226326739099E-3</v>
      </c>
      <c r="K332" s="9">
        <v>64.010000000000005</v>
      </c>
      <c r="L332" s="9">
        <v>76.44</v>
      </c>
      <c r="M332" s="9">
        <v>68.95</v>
      </c>
      <c r="N332" s="15">
        <v>73.62</v>
      </c>
      <c r="O332" t="s">
        <v>23</v>
      </c>
      <c r="P332" s="11">
        <v>1</v>
      </c>
      <c r="Q332" s="10" t="s">
        <v>269</v>
      </c>
      <c r="R332" s="10" t="s">
        <v>269</v>
      </c>
      <c r="S332" s="11">
        <v>4</v>
      </c>
      <c r="T332" s="11">
        <v>11</v>
      </c>
      <c r="U332" s="18">
        <f>SUM(Table1[[#This Row],[English]:[Writing]])</f>
        <v>283.02</v>
      </c>
      <c r="V332" s="4">
        <f>AVERAGE(Table1[[#This Row],[English]:[Math]])</f>
        <v>69.8</v>
      </c>
      <c r="W332" s="4" t="str">
        <f>IF(V332&gt;=75, "A", IF(V332&gt;=65, "B", IF(V332&gt;=45, "C", IF(V332&gt;=30, "D", "F"))))</f>
        <v>B</v>
      </c>
      <c r="X332" s="20">
        <f>_xlfn.RANK.EQ(U332, $U$2:$U$436, 0)</f>
        <v>331</v>
      </c>
    </row>
    <row r="333" spans="1:24" x14ac:dyDescent="0.25">
      <c r="A333" s="4">
        <v>34623</v>
      </c>
      <c r="B333" s="7">
        <v>34890.043431478538</v>
      </c>
      <c r="C333" t="s">
        <v>269</v>
      </c>
      <c r="D333" s="11">
        <v>1</v>
      </c>
      <c r="E333" s="4">
        <v>0</v>
      </c>
      <c r="F333" s="9">
        <v>66.209999999999994</v>
      </c>
      <c r="G333" s="9">
        <v>217.45</v>
      </c>
      <c r="H333" s="11">
        <v>0</v>
      </c>
      <c r="I333" s="12">
        <v>6.9020000000000001</v>
      </c>
      <c r="J333" s="13">
        <v>7.1424353218983803E-3</v>
      </c>
      <c r="K333" s="9">
        <v>78.2</v>
      </c>
      <c r="L333" s="9">
        <v>75.92</v>
      </c>
      <c r="M333" s="9">
        <v>46.99</v>
      </c>
      <c r="N333" s="15">
        <v>81.430000000000007</v>
      </c>
      <c r="O333" t="s">
        <v>269</v>
      </c>
      <c r="P333" s="11">
        <v>0</v>
      </c>
      <c r="Q333" s="11">
        <v>3</v>
      </c>
      <c r="R333" s="11">
        <v>35</v>
      </c>
      <c r="S333" s="11">
        <v>7</v>
      </c>
      <c r="T333" s="11">
        <v>8</v>
      </c>
      <c r="U333" s="18">
        <f>SUM(Table1[[#This Row],[English]:[Writing]])</f>
        <v>282.54000000000002</v>
      </c>
      <c r="V333" s="4">
        <f>AVERAGE(Table1[[#This Row],[English]:[Math]])</f>
        <v>67.036666666666676</v>
      </c>
      <c r="W333" s="4" t="str">
        <f>IF(V333&gt;=75, "A", IF(V333&gt;=65, "B", IF(V333&gt;=45, "C", IF(V333&gt;=30, "D", "F"))))</f>
        <v>B</v>
      </c>
      <c r="X333" s="20">
        <f>_xlfn.RANK.EQ(U333, $U$2:$U$436, 0)</f>
        <v>332</v>
      </c>
    </row>
    <row r="334" spans="1:24" x14ac:dyDescent="0.25">
      <c r="A334" s="4">
        <v>48702</v>
      </c>
      <c r="B334" s="7">
        <v>33625.311327768963</v>
      </c>
      <c r="C334" t="s">
        <v>269</v>
      </c>
      <c r="D334" s="11">
        <v>0</v>
      </c>
      <c r="E334" s="4">
        <v>0</v>
      </c>
      <c r="F334" s="9">
        <v>62.46</v>
      </c>
      <c r="G334" s="9">
        <v>155.30000000000001</v>
      </c>
      <c r="H334" s="11">
        <v>2</v>
      </c>
      <c r="I334" s="12">
        <v>7.8529999999999998</v>
      </c>
      <c r="J334" s="13">
        <v>5.7112536302128796E-3</v>
      </c>
      <c r="K334" s="9">
        <v>84.65</v>
      </c>
      <c r="L334" s="9">
        <v>68.73</v>
      </c>
      <c r="M334" s="9">
        <v>55.84</v>
      </c>
      <c r="N334" s="15">
        <v>73.040000000000006</v>
      </c>
      <c r="O334" t="s">
        <v>23</v>
      </c>
      <c r="P334" s="11">
        <v>0</v>
      </c>
      <c r="Q334" s="11">
        <v>3</v>
      </c>
      <c r="R334" s="11">
        <v>32</v>
      </c>
      <c r="S334" s="11">
        <v>7</v>
      </c>
      <c r="T334" s="11">
        <v>4</v>
      </c>
      <c r="U334" s="18">
        <f>SUM(Table1[[#This Row],[English]:[Writing]])</f>
        <v>282.26</v>
      </c>
      <c r="V334" s="4">
        <f>AVERAGE(Table1[[#This Row],[English]:[Math]])</f>
        <v>69.739999999999995</v>
      </c>
      <c r="W334" s="4" t="str">
        <f>IF(V334&gt;=75, "A", IF(V334&gt;=65, "B", IF(V334&gt;=45, "C", IF(V334&gt;=30, "D", "F"))))</f>
        <v>B</v>
      </c>
      <c r="X334" s="20">
        <f>_xlfn.RANK.EQ(U334, $U$2:$U$436, 0)</f>
        <v>333</v>
      </c>
    </row>
    <row r="335" spans="1:24" x14ac:dyDescent="0.25">
      <c r="A335" s="4">
        <v>27037</v>
      </c>
      <c r="B335" s="7">
        <v>33888.720723716309</v>
      </c>
      <c r="C335" t="s">
        <v>165</v>
      </c>
      <c r="D335" s="11">
        <v>0</v>
      </c>
      <c r="E335" s="4">
        <v>0</v>
      </c>
      <c r="F335" s="9">
        <v>82.4</v>
      </c>
      <c r="G335" s="9">
        <v>329.2</v>
      </c>
      <c r="H335" s="11">
        <v>2</v>
      </c>
      <c r="I335" s="12">
        <v>6.6980000000000004</v>
      </c>
      <c r="J335" s="13">
        <v>7.2440896247785297E-3</v>
      </c>
      <c r="K335" s="9">
        <v>72.66</v>
      </c>
      <c r="L335" s="9">
        <v>74.61</v>
      </c>
      <c r="M335" s="9">
        <v>63.23</v>
      </c>
      <c r="N335" s="15">
        <v>71.7</v>
      </c>
      <c r="O335" t="s">
        <v>23</v>
      </c>
      <c r="P335" s="11">
        <v>1</v>
      </c>
      <c r="Q335" s="10" t="s">
        <v>269</v>
      </c>
      <c r="R335" s="10" t="s">
        <v>269</v>
      </c>
      <c r="S335" s="11">
        <v>9</v>
      </c>
      <c r="T335" s="11">
        <v>4</v>
      </c>
      <c r="U335" s="18">
        <f>SUM(Table1[[#This Row],[English]:[Writing]])</f>
        <v>282.2</v>
      </c>
      <c r="V335" s="4">
        <f>AVERAGE(Table1[[#This Row],[English]:[Math]])</f>
        <v>70.166666666666657</v>
      </c>
      <c r="W335" s="4" t="str">
        <f>IF(V335&gt;=75, "A", IF(V335&gt;=65, "B", IF(V335&gt;=45, "C", IF(V335&gt;=30, "D", "F"))))</f>
        <v>B</v>
      </c>
      <c r="X335" s="20">
        <f>_xlfn.RANK.EQ(U335, $U$2:$U$436, 0)</f>
        <v>334</v>
      </c>
    </row>
    <row r="336" spans="1:24" x14ac:dyDescent="0.25">
      <c r="A336" s="4">
        <v>43610</v>
      </c>
      <c r="B336" s="7">
        <v>34416.301543041598</v>
      </c>
      <c r="C336" t="s">
        <v>87</v>
      </c>
      <c r="D336" s="11">
        <v>1</v>
      </c>
      <c r="E336" s="4">
        <v>0</v>
      </c>
      <c r="F336" s="9">
        <v>69.7</v>
      </c>
      <c r="G336" s="9">
        <v>216.06</v>
      </c>
      <c r="H336" s="11">
        <v>1</v>
      </c>
      <c r="I336" s="12">
        <v>8.4779999999999998</v>
      </c>
      <c r="J336" s="13">
        <v>6.7746942184038197E-3</v>
      </c>
      <c r="K336" s="9">
        <v>79.61</v>
      </c>
      <c r="L336" s="9">
        <v>78.38</v>
      </c>
      <c r="M336" s="9">
        <v>45.79</v>
      </c>
      <c r="N336" s="15">
        <v>77.91</v>
      </c>
      <c r="O336" t="s">
        <v>20</v>
      </c>
      <c r="P336" s="11">
        <v>1</v>
      </c>
      <c r="Q336" s="10" t="s">
        <v>269</v>
      </c>
      <c r="R336" s="10" t="s">
        <v>269</v>
      </c>
      <c r="S336" s="11">
        <v>3</v>
      </c>
      <c r="T336" s="11">
        <v>6</v>
      </c>
      <c r="U336" s="18">
        <f>SUM(Table1[[#This Row],[English]:[Writing]])</f>
        <v>281.69</v>
      </c>
      <c r="V336" s="4">
        <f>AVERAGE(Table1[[#This Row],[English]:[Math]])</f>
        <v>67.926666666666662</v>
      </c>
      <c r="W336" s="4" t="str">
        <f>IF(V336&gt;=75, "A", IF(V336&gt;=65, "B", IF(V336&gt;=45, "C", IF(V336&gt;=30, "D", "F"))))</f>
        <v>B</v>
      </c>
      <c r="X336" s="20">
        <f>_xlfn.RANK.EQ(U336, $U$2:$U$436, 0)</f>
        <v>335</v>
      </c>
    </row>
    <row r="337" spans="1:24" x14ac:dyDescent="0.25">
      <c r="A337" s="4">
        <v>34800</v>
      </c>
      <c r="B337" s="7">
        <v>34522.71453361935</v>
      </c>
      <c r="C337" t="s">
        <v>80</v>
      </c>
      <c r="D337" s="11">
        <v>1</v>
      </c>
      <c r="E337" s="4">
        <v>1</v>
      </c>
      <c r="F337" s="9">
        <v>68.42</v>
      </c>
      <c r="G337" s="9">
        <v>168.86</v>
      </c>
      <c r="H337" s="11">
        <v>2</v>
      </c>
      <c r="I337" s="10" t="s">
        <v>269</v>
      </c>
      <c r="J337" s="13">
        <v>5.1442853007366996E-3</v>
      </c>
      <c r="K337" s="9">
        <v>74.739999999999995</v>
      </c>
      <c r="L337" s="9">
        <v>73.12</v>
      </c>
      <c r="M337" s="9">
        <v>54.49</v>
      </c>
      <c r="N337" s="15">
        <v>78.87</v>
      </c>
      <c r="O337" t="s">
        <v>23</v>
      </c>
      <c r="P337" s="11">
        <v>1</v>
      </c>
      <c r="Q337" s="10" t="s">
        <v>269</v>
      </c>
      <c r="R337" s="10" t="s">
        <v>269</v>
      </c>
      <c r="S337" s="10" t="s">
        <v>269</v>
      </c>
      <c r="T337" s="11">
        <v>3</v>
      </c>
      <c r="U337" s="18">
        <f>SUM(Table1[[#This Row],[English]:[Writing]])</f>
        <v>281.22000000000003</v>
      </c>
      <c r="V337" s="4">
        <f>AVERAGE(Table1[[#This Row],[English]:[Math]])</f>
        <v>67.45</v>
      </c>
      <c r="W337" s="4" t="str">
        <f>IF(V337&gt;=75, "A", IF(V337&gt;=65, "B", IF(V337&gt;=45, "C", IF(V337&gt;=30, "D", "F"))))</f>
        <v>B</v>
      </c>
      <c r="X337" s="20">
        <f>_xlfn.RANK.EQ(U337, $U$2:$U$436, 0)</f>
        <v>336</v>
      </c>
    </row>
    <row r="338" spans="1:24" x14ac:dyDescent="0.25">
      <c r="A338" s="4">
        <v>36691</v>
      </c>
      <c r="B338" s="7">
        <v>32311.892716455746</v>
      </c>
      <c r="C338" t="s">
        <v>232</v>
      </c>
      <c r="D338" s="11">
        <v>0</v>
      </c>
      <c r="E338" s="4">
        <v>0</v>
      </c>
      <c r="F338" s="10" t="s">
        <v>269</v>
      </c>
      <c r="G338" s="10" t="s">
        <v>269</v>
      </c>
      <c r="H338" s="11">
        <v>0</v>
      </c>
      <c r="I338" s="12">
        <v>6.9240000000000004</v>
      </c>
      <c r="J338" s="13">
        <v>5.5170959919892803E-3</v>
      </c>
      <c r="K338" s="9">
        <v>70.349999999999994</v>
      </c>
      <c r="L338" s="9">
        <v>75.489999999999995</v>
      </c>
      <c r="M338" s="9">
        <v>59.63</v>
      </c>
      <c r="N338" s="15">
        <v>75.31</v>
      </c>
      <c r="O338" t="s">
        <v>20</v>
      </c>
      <c r="P338" s="11">
        <v>1</v>
      </c>
      <c r="Q338" s="10" t="s">
        <v>269</v>
      </c>
      <c r="R338" s="10" t="s">
        <v>269</v>
      </c>
      <c r="S338" s="11">
        <v>8</v>
      </c>
      <c r="T338" s="11">
        <v>8</v>
      </c>
      <c r="U338" s="18">
        <f>SUM(Table1[[#This Row],[English]:[Writing]])</f>
        <v>280.77999999999997</v>
      </c>
      <c r="V338" s="4">
        <f>AVERAGE(Table1[[#This Row],[English]:[Math]])</f>
        <v>68.489999999999995</v>
      </c>
      <c r="W338" s="4" t="str">
        <f>IF(V338&gt;=75, "A", IF(V338&gt;=65, "B", IF(V338&gt;=45, "C", IF(V338&gt;=30, "D", "F"))))</f>
        <v>B</v>
      </c>
      <c r="X338" s="20">
        <f>_xlfn.RANK.EQ(U338, $U$2:$U$436, 0)</f>
        <v>337</v>
      </c>
    </row>
    <row r="339" spans="1:24" x14ac:dyDescent="0.25">
      <c r="A339" s="4">
        <v>49572</v>
      </c>
      <c r="B339" s="7">
        <v>32882.482858853647</v>
      </c>
      <c r="C339" t="s">
        <v>257</v>
      </c>
      <c r="D339" s="11">
        <v>1</v>
      </c>
      <c r="E339" s="4">
        <v>0</v>
      </c>
      <c r="F339" s="9">
        <v>60.68</v>
      </c>
      <c r="G339" s="9">
        <v>122.24</v>
      </c>
      <c r="H339" s="11">
        <v>2</v>
      </c>
      <c r="I339" s="12">
        <v>7.7469999999999999</v>
      </c>
      <c r="J339" s="13">
        <v>6.3136601046886601E-3</v>
      </c>
      <c r="K339" s="9">
        <v>75.69</v>
      </c>
      <c r="L339" s="9">
        <v>78.099999999999994</v>
      </c>
      <c r="M339" s="9">
        <v>47.1</v>
      </c>
      <c r="N339" s="15">
        <v>79.72</v>
      </c>
      <c r="O339" t="s">
        <v>20</v>
      </c>
      <c r="P339" s="11">
        <v>0</v>
      </c>
      <c r="Q339" s="11">
        <v>3</v>
      </c>
      <c r="R339" s="11">
        <v>31</v>
      </c>
      <c r="S339" s="11">
        <v>7</v>
      </c>
      <c r="T339" s="11">
        <v>7</v>
      </c>
      <c r="U339" s="18">
        <f>SUM(Table1[[#This Row],[English]:[Writing]])</f>
        <v>280.61</v>
      </c>
      <c r="V339" s="4">
        <f>AVERAGE(Table1[[#This Row],[English]:[Math]])</f>
        <v>66.963333333333324</v>
      </c>
      <c r="W339" s="4" t="str">
        <f>IF(V339&gt;=75, "A", IF(V339&gt;=65, "B", IF(V339&gt;=45, "C", IF(V339&gt;=30, "D", "F"))))</f>
        <v>B</v>
      </c>
      <c r="X339" s="20">
        <f>_xlfn.RANK.EQ(U339, $U$2:$U$436, 0)</f>
        <v>338</v>
      </c>
    </row>
    <row r="340" spans="1:24" x14ac:dyDescent="0.25">
      <c r="A340" s="4">
        <v>30904</v>
      </c>
      <c r="B340" s="7">
        <v>34205.467437274281</v>
      </c>
      <c r="C340" t="s">
        <v>269</v>
      </c>
      <c r="D340" s="11">
        <v>1</v>
      </c>
      <c r="E340" s="4">
        <v>0</v>
      </c>
      <c r="F340" s="9">
        <v>61.94</v>
      </c>
      <c r="G340" s="9">
        <v>204.23</v>
      </c>
      <c r="H340" s="11">
        <v>1</v>
      </c>
      <c r="I340" s="12">
        <v>6.0750000000000002</v>
      </c>
      <c r="J340" s="13">
        <v>5.3417641410090496E-3</v>
      </c>
      <c r="K340" s="9">
        <v>77.66</v>
      </c>
      <c r="L340" s="9">
        <v>66.989999999999995</v>
      </c>
      <c r="M340" s="9">
        <v>59.6</v>
      </c>
      <c r="N340" s="15">
        <v>76.33</v>
      </c>
      <c r="O340" t="s">
        <v>20</v>
      </c>
      <c r="P340" s="11">
        <v>0</v>
      </c>
      <c r="Q340" s="11">
        <v>3</v>
      </c>
      <c r="R340" s="11">
        <v>19</v>
      </c>
      <c r="S340" s="11">
        <v>3</v>
      </c>
      <c r="T340" s="11">
        <v>3</v>
      </c>
      <c r="U340" s="18">
        <f>SUM(Table1[[#This Row],[English]:[Writing]])</f>
        <v>280.58</v>
      </c>
      <c r="V340" s="4">
        <f>AVERAGE(Table1[[#This Row],[English]:[Math]])</f>
        <v>68.083333333333329</v>
      </c>
      <c r="W340" s="4" t="str">
        <f>IF(V340&gt;=75, "A", IF(V340&gt;=65, "B", IF(V340&gt;=45, "C", IF(V340&gt;=30, "D", "F"))))</f>
        <v>B</v>
      </c>
      <c r="X340" s="20">
        <f>_xlfn.RANK.EQ(U340, $U$2:$U$436, 0)</f>
        <v>339</v>
      </c>
    </row>
    <row r="341" spans="1:24" x14ac:dyDescent="0.25">
      <c r="A341" s="4">
        <v>20255</v>
      </c>
      <c r="B341" s="7">
        <v>35065.869436525507</v>
      </c>
      <c r="C341" t="s">
        <v>127</v>
      </c>
      <c r="D341" s="11">
        <v>1</v>
      </c>
      <c r="E341" s="4">
        <v>0</v>
      </c>
      <c r="F341" s="9">
        <v>65.75</v>
      </c>
      <c r="G341" s="10" t="s">
        <v>269</v>
      </c>
      <c r="H341" s="11">
        <v>0</v>
      </c>
      <c r="I341" s="12">
        <v>7.6840000000000002</v>
      </c>
      <c r="J341" s="13">
        <v>8.3027420528664405E-3</v>
      </c>
      <c r="K341" s="9">
        <v>80.459999999999994</v>
      </c>
      <c r="L341" s="9">
        <v>81.22</v>
      </c>
      <c r="M341" s="9">
        <v>46.3</v>
      </c>
      <c r="N341" s="15">
        <v>72.239999999999995</v>
      </c>
      <c r="O341" t="s">
        <v>23</v>
      </c>
      <c r="P341" s="10" t="s">
        <v>269</v>
      </c>
      <c r="Q341" s="11">
        <v>3</v>
      </c>
      <c r="R341" s="11">
        <v>26</v>
      </c>
      <c r="S341" s="10" t="s">
        <v>269</v>
      </c>
      <c r="T341" s="11">
        <v>2</v>
      </c>
      <c r="U341" s="18">
        <f>SUM(Table1[[#This Row],[English]:[Writing]])</f>
        <v>280.22000000000003</v>
      </c>
      <c r="V341" s="4">
        <f>AVERAGE(Table1[[#This Row],[English]:[Math]])</f>
        <v>69.326666666666668</v>
      </c>
      <c r="W341" s="4" t="str">
        <f>IF(V341&gt;=75, "A", IF(V341&gt;=65, "B", IF(V341&gt;=45, "C", IF(V341&gt;=30, "D", "F"))))</f>
        <v>B</v>
      </c>
      <c r="X341" s="20">
        <f>_xlfn.RANK.EQ(U341, $U$2:$U$436, 0)</f>
        <v>340</v>
      </c>
    </row>
    <row r="342" spans="1:24" x14ac:dyDescent="0.25">
      <c r="A342" s="4">
        <v>34705</v>
      </c>
      <c r="B342" s="7">
        <v>34160.67513049439</v>
      </c>
      <c r="C342" t="s">
        <v>269</v>
      </c>
      <c r="D342" s="11">
        <v>0</v>
      </c>
      <c r="E342" s="4">
        <v>0</v>
      </c>
      <c r="F342" s="9">
        <v>74.58</v>
      </c>
      <c r="G342" s="9">
        <v>269.38</v>
      </c>
      <c r="H342" s="11">
        <v>0</v>
      </c>
      <c r="I342" s="12">
        <v>6.85</v>
      </c>
      <c r="J342" s="13">
        <v>4.48600059397902E-3</v>
      </c>
      <c r="K342" s="9">
        <v>82.95</v>
      </c>
      <c r="L342" s="9">
        <v>63.56</v>
      </c>
      <c r="M342" s="9">
        <v>57.54</v>
      </c>
      <c r="N342" s="15">
        <v>75.98</v>
      </c>
      <c r="O342" t="s">
        <v>20</v>
      </c>
      <c r="P342" s="11">
        <v>1</v>
      </c>
      <c r="Q342" s="10" t="s">
        <v>269</v>
      </c>
      <c r="R342" s="10" t="s">
        <v>269</v>
      </c>
      <c r="S342" s="11">
        <v>1</v>
      </c>
      <c r="T342" s="11">
        <v>7</v>
      </c>
      <c r="U342" s="18">
        <f>SUM(Table1[[#This Row],[English]:[Writing]])</f>
        <v>280.02999999999997</v>
      </c>
      <c r="V342" s="4">
        <f>AVERAGE(Table1[[#This Row],[English]:[Math]])</f>
        <v>68.016666666666666</v>
      </c>
      <c r="W342" s="4" t="str">
        <f>IF(V342&gt;=75, "A", IF(V342&gt;=65, "B", IF(V342&gt;=45, "C", IF(V342&gt;=30, "D", "F"))))</f>
        <v>B</v>
      </c>
      <c r="X342" s="20">
        <f>_xlfn.RANK.EQ(U342, $U$2:$U$436, 0)</f>
        <v>341</v>
      </c>
    </row>
    <row r="343" spans="1:24" x14ac:dyDescent="0.25">
      <c r="A343" s="4">
        <v>40390</v>
      </c>
      <c r="B343" s="7">
        <v>34454.08907405776</v>
      </c>
      <c r="C343" t="s">
        <v>27</v>
      </c>
      <c r="D343" s="11">
        <v>1</v>
      </c>
      <c r="E343" s="4">
        <v>1</v>
      </c>
      <c r="F343" s="9">
        <v>68.84</v>
      </c>
      <c r="G343" s="9">
        <v>154.69999999999999</v>
      </c>
      <c r="H343" s="11">
        <v>0</v>
      </c>
      <c r="I343" s="12">
        <v>6.2789999999999999</v>
      </c>
      <c r="J343" s="13">
        <v>4.7635450409647499E-3</v>
      </c>
      <c r="K343" s="9">
        <v>75.650000000000006</v>
      </c>
      <c r="L343" s="9">
        <v>76.540000000000006</v>
      </c>
      <c r="M343" s="9">
        <v>51.14</v>
      </c>
      <c r="N343" s="15">
        <v>75.94</v>
      </c>
      <c r="O343" t="s">
        <v>20</v>
      </c>
      <c r="P343" s="11">
        <v>0</v>
      </c>
      <c r="Q343" s="11">
        <v>3</v>
      </c>
      <c r="R343" s="11">
        <v>26</v>
      </c>
      <c r="S343" s="10" t="s">
        <v>269</v>
      </c>
      <c r="T343" s="11">
        <v>3</v>
      </c>
      <c r="U343" s="18">
        <f>SUM(Table1[[#This Row],[English]:[Writing]])</f>
        <v>279.27</v>
      </c>
      <c r="V343" s="4">
        <f>AVERAGE(Table1[[#This Row],[English]:[Math]])</f>
        <v>67.776666666666657</v>
      </c>
      <c r="W343" s="4" t="str">
        <f>IF(V343&gt;=75, "A", IF(V343&gt;=65, "B", IF(V343&gt;=45, "C", IF(V343&gt;=30, "D", "F"))))</f>
        <v>B</v>
      </c>
      <c r="X343" s="20">
        <f>_xlfn.RANK.EQ(U343, $U$2:$U$436, 0)</f>
        <v>342</v>
      </c>
    </row>
    <row r="344" spans="1:24" x14ac:dyDescent="0.25">
      <c r="A344" s="4">
        <v>22652</v>
      </c>
      <c r="B344" s="7">
        <v>32846.455886031967</v>
      </c>
      <c r="C344" t="s">
        <v>269</v>
      </c>
      <c r="D344" s="11">
        <v>1</v>
      </c>
      <c r="E344" s="4">
        <v>0</v>
      </c>
      <c r="F344" s="10" t="s">
        <v>269</v>
      </c>
      <c r="G344" s="9">
        <v>127.17</v>
      </c>
      <c r="H344" s="11">
        <v>0</v>
      </c>
      <c r="I344" s="12">
        <v>7.226</v>
      </c>
      <c r="J344" s="13">
        <v>7.2758212022680799E-3</v>
      </c>
      <c r="K344" s="9">
        <v>76.69</v>
      </c>
      <c r="L344" s="9">
        <v>70.11</v>
      </c>
      <c r="M344" s="9">
        <v>53.54</v>
      </c>
      <c r="N344" s="15">
        <v>78.819999999999993</v>
      </c>
      <c r="O344" t="s">
        <v>20</v>
      </c>
      <c r="P344" s="11">
        <v>0</v>
      </c>
      <c r="Q344" s="11">
        <v>1</v>
      </c>
      <c r="R344" s="11">
        <v>13</v>
      </c>
      <c r="S344" s="11">
        <v>3</v>
      </c>
      <c r="T344" s="11">
        <v>4</v>
      </c>
      <c r="U344" s="18">
        <f>SUM(Table1[[#This Row],[English]:[Writing]])</f>
        <v>279.15999999999997</v>
      </c>
      <c r="V344" s="4">
        <f>AVERAGE(Table1[[#This Row],[English]:[Math]])</f>
        <v>66.78</v>
      </c>
      <c r="W344" s="4" t="str">
        <f>IF(V344&gt;=75, "A", IF(V344&gt;=65, "B", IF(V344&gt;=45, "C", IF(V344&gt;=30, "D", "F"))))</f>
        <v>B</v>
      </c>
      <c r="X344" s="20">
        <f>_xlfn.RANK.EQ(U344, $U$2:$U$436, 0)</f>
        <v>343</v>
      </c>
    </row>
    <row r="345" spans="1:24" x14ac:dyDescent="0.25">
      <c r="A345" s="4">
        <v>49838</v>
      </c>
      <c r="B345" s="7">
        <v>34342.327147571377</v>
      </c>
      <c r="C345" t="s">
        <v>269</v>
      </c>
      <c r="D345" s="11">
        <v>0</v>
      </c>
      <c r="E345" s="4">
        <v>1</v>
      </c>
      <c r="F345" s="9">
        <v>71.56</v>
      </c>
      <c r="G345" s="10" t="s">
        <v>269</v>
      </c>
      <c r="H345" s="11">
        <v>0</v>
      </c>
      <c r="I345" s="12">
        <v>5.6509999999999998</v>
      </c>
      <c r="J345" s="13">
        <v>4.5548497361890296E-3</v>
      </c>
      <c r="K345" s="9">
        <v>68.97</v>
      </c>
      <c r="L345" s="9">
        <v>78.16</v>
      </c>
      <c r="M345" s="9">
        <v>60.06</v>
      </c>
      <c r="N345" s="15">
        <v>71.87</v>
      </c>
      <c r="O345" t="s">
        <v>20</v>
      </c>
      <c r="P345" s="11">
        <v>1</v>
      </c>
      <c r="Q345" s="10" t="s">
        <v>269</v>
      </c>
      <c r="R345" s="10" t="s">
        <v>269</v>
      </c>
      <c r="S345" s="11">
        <v>10</v>
      </c>
      <c r="T345" s="11">
        <v>7</v>
      </c>
      <c r="U345" s="18">
        <f>SUM(Table1[[#This Row],[English]:[Writing]])</f>
        <v>279.06</v>
      </c>
      <c r="V345" s="4">
        <f>AVERAGE(Table1[[#This Row],[English]:[Math]])</f>
        <v>69.063333333333333</v>
      </c>
      <c r="W345" s="4" t="str">
        <f>IF(V345&gt;=75, "A", IF(V345&gt;=65, "B", IF(V345&gt;=45, "C", IF(V345&gt;=30, "D", "F"))))</f>
        <v>B</v>
      </c>
      <c r="X345" s="20">
        <f>_xlfn.RANK.EQ(U345, $U$2:$U$436, 0)</f>
        <v>344</v>
      </c>
    </row>
    <row r="346" spans="1:24" x14ac:dyDescent="0.25">
      <c r="A346" s="4">
        <v>28570</v>
      </c>
      <c r="B346" s="7">
        <v>34599.628316461116</v>
      </c>
      <c r="C346" t="s">
        <v>269</v>
      </c>
      <c r="D346" s="11">
        <v>0</v>
      </c>
      <c r="E346" s="4">
        <v>0</v>
      </c>
      <c r="F346" s="9">
        <v>67.930000000000007</v>
      </c>
      <c r="G346" s="9">
        <v>136.96</v>
      </c>
      <c r="H346" s="11">
        <v>2</v>
      </c>
      <c r="I346" s="10" t="s">
        <v>269</v>
      </c>
      <c r="J346" s="13">
        <v>6.5504201937075504E-3</v>
      </c>
      <c r="K346" s="9">
        <v>71.28</v>
      </c>
      <c r="L346" s="9">
        <v>66.97</v>
      </c>
      <c r="M346" s="9">
        <v>59.05</v>
      </c>
      <c r="N346" s="15">
        <v>77.430000000000007</v>
      </c>
      <c r="O346" t="s">
        <v>20</v>
      </c>
      <c r="P346" s="11">
        <v>1</v>
      </c>
      <c r="Q346" s="10" t="s">
        <v>269</v>
      </c>
      <c r="R346" s="10" t="s">
        <v>269</v>
      </c>
      <c r="S346" s="11">
        <v>9</v>
      </c>
      <c r="T346" s="10" t="s">
        <v>269</v>
      </c>
      <c r="U346" s="18">
        <f>SUM(Table1[[#This Row],[English]:[Writing]])</f>
        <v>274.73</v>
      </c>
      <c r="V346" s="4">
        <f>AVERAGE(Table1[[#This Row],[English]:[Math]])</f>
        <v>65.766666666666666</v>
      </c>
      <c r="W346" s="4" t="str">
        <f>IF(V346&gt;=75, "A", IF(V346&gt;=65, "B", IF(V346&gt;=45, "C", IF(V346&gt;=30, "D", "F"))))</f>
        <v>B</v>
      </c>
      <c r="X346" s="20">
        <f>_xlfn.RANK.EQ(U346, $U$2:$U$436, 0)</f>
        <v>345</v>
      </c>
    </row>
    <row r="347" spans="1:24" x14ac:dyDescent="0.25">
      <c r="A347" s="4">
        <v>49326</v>
      </c>
      <c r="B347" s="7">
        <v>34713.631404911393</v>
      </c>
      <c r="C347" t="s">
        <v>269</v>
      </c>
      <c r="D347" s="11">
        <v>0</v>
      </c>
      <c r="E347" s="4">
        <v>0</v>
      </c>
      <c r="F347" s="9">
        <v>72.849999999999994</v>
      </c>
      <c r="G347" s="9">
        <v>194.74</v>
      </c>
      <c r="H347" s="11">
        <v>0</v>
      </c>
      <c r="I347" s="12">
        <v>7.8120000000000003</v>
      </c>
      <c r="J347" s="13">
        <v>6.3632298882200502E-3</v>
      </c>
      <c r="K347" s="9">
        <v>69.48</v>
      </c>
      <c r="L347" s="9">
        <v>79.78</v>
      </c>
      <c r="M347" s="9">
        <v>54.69</v>
      </c>
      <c r="N347" s="15">
        <v>69.38</v>
      </c>
      <c r="O347" t="s">
        <v>20</v>
      </c>
      <c r="P347" s="11">
        <v>1</v>
      </c>
      <c r="Q347" s="10" t="s">
        <v>269</v>
      </c>
      <c r="R347" s="10" t="s">
        <v>269</v>
      </c>
      <c r="S347" s="11">
        <v>5</v>
      </c>
      <c r="T347" s="11">
        <v>6</v>
      </c>
      <c r="U347" s="18">
        <f>SUM(Table1[[#This Row],[English]:[Writing]])</f>
        <v>273.33</v>
      </c>
      <c r="V347" s="4">
        <f>AVERAGE(Table1[[#This Row],[English]:[Math]])</f>
        <v>67.983333333333334</v>
      </c>
      <c r="W347" s="4" t="str">
        <f>IF(V347&gt;=75, "A", IF(V347&gt;=65, "B", IF(V347&gt;=45, "C", IF(V347&gt;=30, "D", "F"))))</f>
        <v>B</v>
      </c>
      <c r="X347" s="20">
        <f>_xlfn.RANK.EQ(U347, $U$2:$U$436, 0)</f>
        <v>346</v>
      </c>
    </row>
    <row r="348" spans="1:24" x14ac:dyDescent="0.25">
      <c r="A348" s="4">
        <v>38775</v>
      </c>
      <c r="B348" s="7">
        <v>34840.230379208682</v>
      </c>
      <c r="C348" t="s">
        <v>50</v>
      </c>
      <c r="D348" s="11">
        <v>0</v>
      </c>
      <c r="E348" s="4">
        <v>1</v>
      </c>
      <c r="F348" s="9">
        <v>70.58</v>
      </c>
      <c r="G348" s="9">
        <v>152.69999999999999</v>
      </c>
      <c r="H348" s="11">
        <v>0</v>
      </c>
      <c r="I348" s="10" t="s">
        <v>269</v>
      </c>
      <c r="J348" s="13">
        <v>4.18280733440157E-3</v>
      </c>
      <c r="K348" s="9">
        <v>79.64</v>
      </c>
      <c r="L348" s="9">
        <v>68.83</v>
      </c>
      <c r="M348" s="9">
        <v>47.62</v>
      </c>
      <c r="N348" s="15">
        <v>77.11</v>
      </c>
      <c r="O348" t="s">
        <v>20</v>
      </c>
      <c r="P348" s="11">
        <v>1</v>
      </c>
      <c r="Q348" s="10" t="s">
        <v>269</v>
      </c>
      <c r="R348" s="10" t="s">
        <v>269</v>
      </c>
      <c r="S348" s="11">
        <v>5</v>
      </c>
      <c r="T348" s="11">
        <v>5</v>
      </c>
      <c r="U348" s="18">
        <f>SUM(Table1[[#This Row],[English]:[Writing]])</f>
        <v>273.2</v>
      </c>
      <c r="V348" s="4">
        <f>AVERAGE(Table1[[#This Row],[English]:[Math]])</f>
        <v>65.36333333333333</v>
      </c>
      <c r="W348" s="4" t="str">
        <f>IF(V348&gt;=75, "A", IF(V348&gt;=65, "B", IF(V348&gt;=45, "C", IF(V348&gt;=30, "D", "F"))))</f>
        <v>B</v>
      </c>
      <c r="X348" s="20">
        <f>_xlfn.RANK.EQ(U348, $U$2:$U$436, 0)</f>
        <v>347</v>
      </c>
    </row>
    <row r="349" spans="1:24" x14ac:dyDescent="0.25">
      <c r="A349" s="4">
        <v>36524</v>
      </c>
      <c r="B349" s="7">
        <v>34138.558861447971</v>
      </c>
      <c r="C349" t="s">
        <v>269</v>
      </c>
      <c r="D349" s="11">
        <v>0</v>
      </c>
      <c r="E349" s="4">
        <v>1</v>
      </c>
      <c r="F349" s="9">
        <v>74.27</v>
      </c>
      <c r="G349" s="9">
        <v>167.12</v>
      </c>
      <c r="H349" s="11">
        <v>2</v>
      </c>
      <c r="I349" s="12">
        <v>5.7069999999999999</v>
      </c>
      <c r="J349" s="13">
        <v>5.2623922472863896E-3</v>
      </c>
      <c r="K349" s="9">
        <v>75.05</v>
      </c>
      <c r="L349" s="9">
        <v>71.040000000000006</v>
      </c>
      <c r="M349" s="9">
        <v>54.73</v>
      </c>
      <c r="N349" s="15">
        <v>72.09</v>
      </c>
      <c r="O349" t="s">
        <v>20</v>
      </c>
      <c r="P349" s="11">
        <v>1</v>
      </c>
      <c r="Q349" s="10" t="s">
        <v>269</v>
      </c>
      <c r="R349" s="10" t="s">
        <v>269</v>
      </c>
      <c r="S349" s="11">
        <v>5</v>
      </c>
      <c r="T349" s="11">
        <v>2</v>
      </c>
      <c r="U349" s="18">
        <f>SUM(Table1[[#This Row],[English]:[Writing]])</f>
        <v>272.90999999999997</v>
      </c>
      <c r="V349" s="4">
        <f>AVERAGE(Table1[[#This Row],[English]:[Math]])</f>
        <v>66.94</v>
      </c>
      <c r="W349" s="4" t="str">
        <f>IF(V349&gt;=75, "A", IF(V349&gt;=65, "B", IF(V349&gt;=45, "C", IF(V349&gt;=30, "D", "F"))))</f>
        <v>B</v>
      </c>
      <c r="X349" s="20">
        <f>_xlfn.RANK.EQ(U349, $U$2:$U$436, 0)</f>
        <v>348</v>
      </c>
    </row>
    <row r="350" spans="1:24" x14ac:dyDescent="0.25">
      <c r="A350" s="4">
        <v>42769</v>
      </c>
      <c r="B350" s="7">
        <v>34790.727729799459</v>
      </c>
      <c r="C350" t="s">
        <v>59</v>
      </c>
      <c r="D350" s="11">
        <v>1</v>
      </c>
      <c r="E350" s="4">
        <v>0</v>
      </c>
      <c r="F350" s="9">
        <v>60.15</v>
      </c>
      <c r="G350" s="9">
        <v>141.97999999999999</v>
      </c>
      <c r="H350" s="11">
        <v>1</v>
      </c>
      <c r="I350" s="10" t="s">
        <v>269</v>
      </c>
      <c r="J350" s="13">
        <v>5.7869485566728199E-3</v>
      </c>
      <c r="K350" s="9">
        <v>75.069999999999993</v>
      </c>
      <c r="L350" s="9">
        <v>72.17</v>
      </c>
      <c r="M350" s="9">
        <v>49.4</v>
      </c>
      <c r="N350" s="15">
        <v>75.89</v>
      </c>
      <c r="O350" t="s">
        <v>20</v>
      </c>
      <c r="P350" s="11">
        <v>1</v>
      </c>
      <c r="Q350" s="10" t="s">
        <v>269</v>
      </c>
      <c r="R350" s="10" t="s">
        <v>269</v>
      </c>
      <c r="S350" s="11">
        <v>8</v>
      </c>
      <c r="T350" s="11">
        <v>2</v>
      </c>
      <c r="U350" s="18">
        <f>SUM(Table1[[#This Row],[English]:[Writing]])</f>
        <v>272.53000000000003</v>
      </c>
      <c r="V350" s="4">
        <f>AVERAGE(Table1[[#This Row],[English]:[Math]])</f>
        <v>65.546666666666667</v>
      </c>
      <c r="W350" s="4" t="str">
        <f>IF(V350&gt;=75, "A", IF(V350&gt;=65, "B", IF(V350&gt;=45, "C", IF(V350&gt;=30, "D", "F"))))</f>
        <v>B</v>
      </c>
      <c r="X350" s="20">
        <f>_xlfn.RANK.EQ(U350, $U$2:$U$436, 0)</f>
        <v>349</v>
      </c>
    </row>
    <row r="351" spans="1:24" x14ac:dyDescent="0.25">
      <c r="A351" s="4">
        <v>49879</v>
      </c>
      <c r="B351" s="7">
        <v>34341.64235768978</v>
      </c>
      <c r="C351" t="s">
        <v>152</v>
      </c>
      <c r="D351" s="11">
        <v>0</v>
      </c>
      <c r="E351" s="4">
        <v>1</v>
      </c>
      <c r="F351" s="9">
        <v>72.09</v>
      </c>
      <c r="G351" s="9">
        <v>217.25</v>
      </c>
      <c r="H351" s="11">
        <v>0</v>
      </c>
      <c r="I351" s="12">
        <v>5.46</v>
      </c>
      <c r="J351" s="13">
        <v>4.4900704166313801E-3</v>
      </c>
      <c r="K351" s="9">
        <v>72.8</v>
      </c>
      <c r="L351" s="9">
        <v>73.180000000000007</v>
      </c>
      <c r="M351" s="9">
        <v>53.71</v>
      </c>
      <c r="N351" s="15">
        <v>72.41</v>
      </c>
      <c r="O351" t="s">
        <v>23</v>
      </c>
      <c r="P351" s="11">
        <v>0</v>
      </c>
      <c r="Q351" s="11">
        <v>3</v>
      </c>
      <c r="R351" s="11">
        <v>27</v>
      </c>
      <c r="S351" s="11">
        <v>6</v>
      </c>
      <c r="T351" s="11">
        <v>4</v>
      </c>
      <c r="U351" s="18">
        <f>SUM(Table1[[#This Row],[English]:[Writing]])</f>
        <v>272.10000000000002</v>
      </c>
      <c r="V351" s="4">
        <f>AVERAGE(Table1[[#This Row],[English]:[Math]])</f>
        <v>66.563333333333347</v>
      </c>
      <c r="W351" s="4" t="str">
        <f>IF(V351&gt;=75, "A", IF(V351&gt;=65, "B", IF(V351&gt;=45, "C", IF(V351&gt;=30, "D", "F"))))</f>
        <v>B</v>
      </c>
      <c r="X351" s="20">
        <f>_xlfn.RANK.EQ(U351, $U$2:$U$436, 0)</f>
        <v>350</v>
      </c>
    </row>
    <row r="352" spans="1:24" x14ac:dyDescent="0.25">
      <c r="A352" s="4">
        <v>40601</v>
      </c>
      <c r="B352" s="7">
        <v>33358.125369333204</v>
      </c>
      <c r="C352" t="s">
        <v>177</v>
      </c>
      <c r="D352" s="11">
        <v>0</v>
      </c>
      <c r="E352" s="4">
        <v>1</v>
      </c>
      <c r="F352" s="9">
        <v>70.38</v>
      </c>
      <c r="G352" s="10" t="s">
        <v>269</v>
      </c>
      <c r="H352" s="11">
        <v>0</v>
      </c>
      <c r="I352" s="10" t="s">
        <v>269</v>
      </c>
      <c r="J352" s="13">
        <v>3.7799127259214799E-3</v>
      </c>
      <c r="K352" s="9">
        <v>70.349999999999994</v>
      </c>
      <c r="L352" s="9">
        <v>64.599999999999994</v>
      </c>
      <c r="M352" s="9">
        <v>60.57</v>
      </c>
      <c r="N352" s="15">
        <v>75.92</v>
      </c>
      <c r="O352" t="s">
        <v>23</v>
      </c>
      <c r="P352" s="11">
        <v>0</v>
      </c>
      <c r="Q352" s="11">
        <v>3</v>
      </c>
      <c r="R352" s="11">
        <v>35</v>
      </c>
      <c r="S352" s="11">
        <v>9</v>
      </c>
      <c r="T352" s="11">
        <v>6</v>
      </c>
      <c r="U352" s="18">
        <f>SUM(Table1[[#This Row],[English]:[Writing]])</f>
        <v>271.44</v>
      </c>
      <c r="V352" s="4">
        <f>AVERAGE(Table1[[#This Row],[English]:[Math]])</f>
        <v>65.173333333333332</v>
      </c>
      <c r="W352" s="4" t="str">
        <f>IF(V352&gt;=75, "A", IF(V352&gt;=65, "B", IF(V352&gt;=45, "C", IF(V352&gt;=30, "D", "F"))))</f>
        <v>B</v>
      </c>
      <c r="X352" s="20">
        <f>_xlfn.RANK.EQ(U352, $U$2:$U$436, 0)</f>
        <v>351</v>
      </c>
    </row>
    <row r="353" spans="1:24" x14ac:dyDescent="0.25">
      <c r="A353" s="4">
        <v>34176</v>
      </c>
      <c r="B353" s="7">
        <v>33802.232507168541</v>
      </c>
      <c r="C353" t="s">
        <v>121</v>
      </c>
      <c r="D353" s="11">
        <v>0</v>
      </c>
      <c r="E353" s="4">
        <v>1</v>
      </c>
      <c r="F353" s="9">
        <v>69.7</v>
      </c>
      <c r="G353" s="9">
        <v>173.56</v>
      </c>
      <c r="H353" s="11">
        <v>0</v>
      </c>
      <c r="I353" s="12">
        <v>5.5220000000000002</v>
      </c>
      <c r="J353" s="13">
        <v>4.8839524178383798E-3</v>
      </c>
      <c r="K353" s="9">
        <v>65.260000000000005</v>
      </c>
      <c r="L353" s="9">
        <v>77.09</v>
      </c>
      <c r="M353" s="9">
        <v>56.32</v>
      </c>
      <c r="N353" s="15">
        <v>72.510000000000005</v>
      </c>
      <c r="O353" t="s">
        <v>23</v>
      </c>
      <c r="P353" s="11">
        <v>1</v>
      </c>
      <c r="Q353" s="10" t="s">
        <v>269</v>
      </c>
      <c r="R353" s="10" t="s">
        <v>269</v>
      </c>
      <c r="S353" s="11">
        <v>4</v>
      </c>
      <c r="T353" s="11">
        <v>5</v>
      </c>
      <c r="U353" s="18">
        <f>SUM(Table1[[#This Row],[English]:[Writing]])</f>
        <v>271.18</v>
      </c>
      <c r="V353" s="4">
        <f>AVERAGE(Table1[[#This Row],[English]:[Math]])</f>
        <v>66.223333333333343</v>
      </c>
      <c r="W353" s="4" t="str">
        <f>IF(V353&gt;=75, "A", IF(V353&gt;=65, "B", IF(V353&gt;=45, "C", IF(V353&gt;=30, "D", "F"))))</f>
        <v>B</v>
      </c>
      <c r="X353" s="20">
        <f>_xlfn.RANK.EQ(U353, $U$2:$U$436, 0)</f>
        <v>352</v>
      </c>
    </row>
    <row r="354" spans="1:24" x14ac:dyDescent="0.25">
      <c r="A354" s="4">
        <v>27765</v>
      </c>
      <c r="B354" s="7">
        <v>34243.93035390717</v>
      </c>
      <c r="C354" t="s">
        <v>29</v>
      </c>
      <c r="D354" s="11">
        <v>1</v>
      </c>
      <c r="E354" s="4">
        <v>1</v>
      </c>
      <c r="F354" s="9">
        <v>67.709999999999994</v>
      </c>
      <c r="G354" s="9">
        <v>196.48</v>
      </c>
      <c r="H354" s="11">
        <v>0</v>
      </c>
      <c r="I354" s="12">
        <v>5.9779999999999998</v>
      </c>
      <c r="J354" s="13">
        <v>4.7995697057611302E-3</v>
      </c>
      <c r="K354" s="9">
        <v>70.260000000000005</v>
      </c>
      <c r="L354" s="9">
        <v>69.19</v>
      </c>
      <c r="M354" s="9">
        <v>64.17</v>
      </c>
      <c r="N354" s="15">
        <v>66.760000000000005</v>
      </c>
      <c r="O354" t="s">
        <v>23</v>
      </c>
      <c r="P354" s="11">
        <v>1</v>
      </c>
      <c r="Q354" s="10" t="s">
        <v>269</v>
      </c>
      <c r="R354" s="10" t="s">
        <v>269</v>
      </c>
      <c r="S354" s="10" t="s">
        <v>269</v>
      </c>
      <c r="T354" s="11">
        <v>11</v>
      </c>
      <c r="U354" s="18">
        <f>SUM(Table1[[#This Row],[English]:[Writing]])</f>
        <v>270.38</v>
      </c>
      <c r="V354" s="4">
        <f>AVERAGE(Table1[[#This Row],[English]:[Math]])</f>
        <v>67.873333333333335</v>
      </c>
      <c r="W354" s="4" t="str">
        <f>IF(V354&gt;=75, "A", IF(V354&gt;=65, "B", IF(V354&gt;=45, "C", IF(V354&gt;=30, "D", "F"))))</f>
        <v>B</v>
      </c>
      <c r="X354" s="20">
        <f>_xlfn.RANK.EQ(U354, $U$2:$U$436, 0)</f>
        <v>353</v>
      </c>
    </row>
    <row r="355" spans="1:24" x14ac:dyDescent="0.25">
      <c r="A355" s="4">
        <v>38091</v>
      </c>
      <c r="B355" s="7">
        <v>34118.637087959098</v>
      </c>
      <c r="C355" t="s">
        <v>269</v>
      </c>
      <c r="D355" s="11">
        <v>0</v>
      </c>
      <c r="E355" s="4">
        <v>1</v>
      </c>
      <c r="F355" s="9">
        <v>78.680000000000007</v>
      </c>
      <c r="G355" s="9">
        <v>238.64</v>
      </c>
      <c r="H355" s="11">
        <v>2</v>
      </c>
      <c r="I355" s="12">
        <v>5.7679999999999998</v>
      </c>
      <c r="J355" s="13">
        <v>5.9552683721732199E-3</v>
      </c>
      <c r="K355" s="9">
        <v>67.03</v>
      </c>
      <c r="L355" s="9">
        <v>68.430000000000007</v>
      </c>
      <c r="M355" s="9">
        <v>64.06</v>
      </c>
      <c r="N355" s="15">
        <v>68.87</v>
      </c>
      <c r="O355" t="s">
        <v>20</v>
      </c>
      <c r="P355" s="11">
        <v>1</v>
      </c>
      <c r="Q355" s="10" t="s">
        <v>269</v>
      </c>
      <c r="R355" s="10" t="s">
        <v>269</v>
      </c>
      <c r="S355" s="11">
        <v>5</v>
      </c>
      <c r="T355" s="11">
        <v>8</v>
      </c>
      <c r="U355" s="18">
        <f>SUM(Table1[[#This Row],[English]:[Writing]])</f>
        <v>268.39</v>
      </c>
      <c r="V355" s="4">
        <f>AVERAGE(Table1[[#This Row],[English]:[Math]])</f>
        <v>66.506666666666675</v>
      </c>
      <c r="W355" s="4" t="str">
        <f>IF(V355&gt;=75, "A", IF(V355&gt;=65, "B", IF(V355&gt;=45, "C", IF(V355&gt;=30, "D", "F"))))</f>
        <v>B</v>
      </c>
      <c r="X355" s="20">
        <f>_xlfn.RANK.EQ(U355, $U$2:$U$436, 0)</f>
        <v>354</v>
      </c>
    </row>
    <row r="356" spans="1:24" x14ac:dyDescent="0.25">
      <c r="A356" s="4">
        <v>38418</v>
      </c>
      <c r="B356" s="7">
        <v>34114.97462798655</v>
      </c>
      <c r="C356" t="s">
        <v>269</v>
      </c>
      <c r="D356" s="11">
        <v>0</v>
      </c>
      <c r="E356" s="4">
        <v>0</v>
      </c>
      <c r="F356" s="9">
        <v>66.989999999999995</v>
      </c>
      <c r="G356" s="9">
        <v>122.67</v>
      </c>
      <c r="H356" s="11">
        <v>0</v>
      </c>
      <c r="I356" s="12">
        <v>7.08</v>
      </c>
      <c r="J356" s="13">
        <v>4.3948413673533396E-3</v>
      </c>
      <c r="K356" s="9">
        <v>69.319999999999993</v>
      </c>
      <c r="L356" s="9">
        <v>66.09</v>
      </c>
      <c r="M356" s="9">
        <v>51.08</v>
      </c>
      <c r="N356" s="15">
        <v>80.44</v>
      </c>
      <c r="O356" t="s">
        <v>20</v>
      </c>
      <c r="P356" s="11">
        <v>1</v>
      </c>
      <c r="Q356" s="10" t="s">
        <v>269</v>
      </c>
      <c r="R356" s="10" t="s">
        <v>269</v>
      </c>
      <c r="S356" s="11">
        <v>7</v>
      </c>
      <c r="T356" s="11">
        <v>5</v>
      </c>
      <c r="U356" s="18">
        <f>SUM(Table1[[#This Row],[English]:[Writing]])</f>
        <v>266.93</v>
      </c>
      <c r="V356" s="4">
        <f>AVERAGE(Table1[[#This Row],[English]:[Math]])</f>
        <v>62.163333333333334</v>
      </c>
      <c r="W356" s="4" t="str">
        <f>IF(V356&gt;=75, "A", IF(V356&gt;=65, "B", IF(V356&gt;=45, "C", IF(V356&gt;=30, "D", "F"))))</f>
        <v>C</v>
      </c>
      <c r="X356" s="20">
        <f>_xlfn.RANK.EQ(U356, $U$2:$U$436, 0)</f>
        <v>355</v>
      </c>
    </row>
    <row r="357" spans="1:24" x14ac:dyDescent="0.25">
      <c r="A357" s="4">
        <v>22147</v>
      </c>
      <c r="B357" s="7">
        <v>33947.773665077046</v>
      </c>
      <c r="C357" t="s">
        <v>104</v>
      </c>
      <c r="D357" s="11">
        <v>1</v>
      </c>
      <c r="E357" s="4">
        <v>0</v>
      </c>
      <c r="F357" s="9">
        <v>61.17</v>
      </c>
      <c r="G357" s="9">
        <v>126.82</v>
      </c>
      <c r="H357" s="11">
        <v>2</v>
      </c>
      <c r="I357" s="12">
        <v>7.12</v>
      </c>
      <c r="J357" s="13">
        <v>6.3655245549321298E-3</v>
      </c>
      <c r="K357" s="9">
        <v>85.67</v>
      </c>
      <c r="L357" s="9">
        <v>91.34</v>
      </c>
      <c r="M357" s="10" t="s">
        <v>269</v>
      </c>
      <c r="N357" s="15">
        <v>88.33</v>
      </c>
      <c r="O357" t="s">
        <v>20</v>
      </c>
      <c r="P357" s="11">
        <v>0</v>
      </c>
      <c r="Q357" s="11">
        <v>2</v>
      </c>
      <c r="R357" s="11">
        <v>4</v>
      </c>
      <c r="S357" s="11">
        <v>5</v>
      </c>
      <c r="T357" s="11">
        <v>15</v>
      </c>
      <c r="U357" s="18">
        <f>SUM(Table1[[#This Row],[English]:[Writing]])</f>
        <v>265.33999999999997</v>
      </c>
      <c r="V357" s="4">
        <f>AVERAGE(Table1[[#This Row],[English]:[Math]])</f>
        <v>88.504999999999995</v>
      </c>
      <c r="W357" s="4" t="str">
        <f>IF(V357&gt;=75, "A", IF(V357&gt;=65, "B", IF(V357&gt;=45, "C", IF(V357&gt;=30, "D", "F"))))</f>
        <v>A</v>
      </c>
      <c r="X357" s="20">
        <f>_xlfn.RANK.EQ(U357, $U$2:$U$436, 0)</f>
        <v>356</v>
      </c>
    </row>
    <row r="358" spans="1:24" x14ac:dyDescent="0.25">
      <c r="A358" s="4">
        <v>34919</v>
      </c>
      <c r="B358" s="7">
        <v>34522.634676138405</v>
      </c>
      <c r="C358" t="s">
        <v>81</v>
      </c>
      <c r="D358" s="11">
        <v>0</v>
      </c>
      <c r="E358" s="4">
        <v>0</v>
      </c>
      <c r="F358" s="9">
        <v>73.349999999999994</v>
      </c>
      <c r="G358" s="10" t="s">
        <v>269</v>
      </c>
      <c r="H358" s="11">
        <v>1</v>
      </c>
      <c r="I358" s="10" t="s">
        <v>269</v>
      </c>
      <c r="J358" s="13">
        <v>6.0230523235508104E-3</v>
      </c>
      <c r="K358" s="9">
        <v>59.83</v>
      </c>
      <c r="L358" s="9">
        <v>74.709999999999994</v>
      </c>
      <c r="M358" s="9">
        <v>55.54</v>
      </c>
      <c r="N358" s="15">
        <v>74.97</v>
      </c>
      <c r="O358" t="s">
        <v>20</v>
      </c>
      <c r="P358" s="11">
        <v>1</v>
      </c>
      <c r="Q358" s="10" t="s">
        <v>269</v>
      </c>
      <c r="R358" s="10" t="s">
        <v>269</v>
      </c>
      <c r="S358" s="11">
        <v>6</v>
      </c>
      <c r="T358" s="11">
        <v>7</v>
      </c>
      <c r="U358" s="18">
        <f>SUM(Table1[[#This Row],[English]:[Writing]])</f>
        <v>265.04999999999995</v>
      </c>
      <c r="V358" s="4">
        <f>AVERAGE(Table1[[#This Row],[English]:[Math]])</f>
        <v>63.359999999999992</v>
      </c>
      <c r="W358" s="4" t="str">
        <f>IF(V358&gt;=75, "A", IF(V358&gt;=65, "B", IF(V358&gt;=45, "C", IF(V358&gt;=30, "D", "F"))))</f>
        <v>C</v>
      </c>
      <c r="X358" s="20">
        <f>_xlfn.RANK.EQ(U358, $U$2:$U$436, 0)</f>
        <v>357</v>
      </c>
    </row>
    <row r="359" spans="1:24" x14ac:dyDescent="0.25">
      <c r="A359" s="4">
        <v>42850</v>
      </c>
      <c r="B359" s="7">
        <v>34791.634667822167</v>
      </c>
      <c r="C359" t="s">
        <v>58</v>
      </c>
      <c r="D359" s="11">
        <v>0</v>
      </c>
      <c r="E359" s="4">
        <v>0</v>
      </c>
      <c r="F359" s="9">
        <v>62.84</v>
      </c>
      <c r="G359" s="9">
        <v>115.98</v>
      </c>
      <c r="H359" s="11">
        <v>2</v>
      </c>
      <c r="I359" s="12">
        <v>7.8170000000000002</v>
      </c>
      <c r="J359" s="13" t="s">
        <v>269</v>
      </c>
      <c r="K359" s="9">
        <v>60.96</v>
      </c>
      <c r="L359" s="9">
        <v>69.87</v>
      </c>
      <c r="M359" s="9">
        <v>58.97</v>
      </c>
      <c r="N359" s="15">
        <v>71.56</v>
      </c>
      <c r="O359" t="s">
        <v>20</v>
      </c>
      <c r="P359" s="11">
        <v>1</v>
      </c>
      <c r="Q359" s="10" t="s">
        <v>269</v>
      </c>
      <c r="R359" s="10" t="s">
        <v>269</v>
      </c>
      <c r="S359" s="11">
        <v>1</v>
      </c>
      <c r="T359" s="11">
        <v>4</v>
      </c>
      <c r="U359" s="18">
        <f>SUM(Table1[[#This Row],[English]:[Writing]])</f>
        <v>261.36</v>
      </c>
      <c r="V359" s="4">
        <f>AVERAGE(Table1[[#This Row],[English]:[Math]])</f>
        <v>63.266666666666673</v>
      </c>
      <c r="W359" s="4" t="str">
        <f>IF(V359&gt;=75, "A", IF(V359&gt;=65, "B", IF(V359&gt;=45, "C", IF(V359&gt;=30, "D", "F"))))</f>
        <v>C</v>
      </c>
      <c r="X359" s="20">
        <f>_xlfn.RANK.EQ(U359, $U$2:$U$436, 0)</f>
        <v>358</v>
      </c>
    </row>
    <row r="360" spans="1:24" x14ac:dyDescent="0.25">
      <c r="A360" s="4">
        <v>44533</v>
      </c>
      <c r="B360" s="7">
        <v>33676.868401505752</v>
      </c>
      <c r="C360" t="s">
        <v>123</v>
      </c>
      <c r="D360" s="11">
        <v>0</v>
      </c>
      <c r="E360" s="4">
        <v>0</v>
      </c>
      <c r="F360" s="9">
        <v>68.09</v>
      </c>
      <c r="G360" s="10" t="s">
        <v>269</v>
      </c>
      <c r="H360" s="11">
        <v>0</v>
      </c>
      <c r="I360" s="12">
        <v>8.7550000000000008</v>
      </c>
      <c r="J360" s="13">
        <v>8.3280451154191994E-3</v>
      </c>
      <c r="K360" s="9">
        <v>98.81</v>
      </c>
      <c r="L360" s="9">
        <v>80.59</v>
      </c>
      <c r="M360" s="10" t="s">
        <v>269</v>
      </c>
      <c r="N360" s="15">
        <v>81.599999999999994</v>
      </c>
      <c r="O360" t="s">
        <v>23</v>
      </c>
      <c r="P360" s="11">
        <v>1</v>
      </c>
      <c r="Q360" s="10" t="s">
        <v>269</v>
      </c>
      <c r="R360" s="10" t="s">
        <v>269</v>
      </c>
      <c r="S360" s="11">
        <v>10</v>
      </c>
      <c r="T360" s="11">
        <v>5</v>
      </c>
      <c r="U360" s="18">
        <f>SUM(Table1[[#This Row],[English]:[Writing]])</f>
        <v>261</v>
      </c>
      <c r="V360" s="4">
        <f>AVERAGE(Table1[[#This Row],[English]:[Math]])</f>
        <v>89.7</v>
      </c>
      <c r="W360" s="4" t="str">
        <f>IF(V360&gt;=75, "A", IF(V360&gt;=65, "B", IF(V360&gt;=45, "C", IF(V360&gt;=30, "D", "F"))))</f>
        <v>A</v>
      </c>
      <c r="X360" s="20">
        <f>_xlfn.RANK.EQ(U360, $U$2:$U$436, 0)</f>
        <v>359</v>
      </c>
    </row>
    <row r="361" spans="1:24" x14ac:dyDescent="0.25">
      <c r="A361" s="4">
        <v>30989</v>
      </c>
      <c r="B361" s="7">
        <v>34569.09794109896</v>
      </c>
      <c r="C361" t="s">
        <v>78</v>
      </c>
      <c r="D361" s="11">
        <v>1</v>
      </c>
      <c r="E361" s="4">
        <v>1</v>
      </c>
      <c r="F361" s="9">
        <v>65.05</v>
      </c>
      <c r="G361" s="9">
        <v>153.82</v>
      </c>
      <c r="H361" s="11">
        <v>0</v>
      </c>
      <c r="I361" s="10" t="s">
        <v>269</v>
      </c>
      <c r="J361" s="13">
        <v>4.6637101376943097E-3</v>
      </c>
      <c r="K361" s="9">
        <v>90.44</v>
      </c>
      <c r="L361" s="9">
        <v>87.64</v>
      </c>
      <c r="M361" s="9">
        <v>82.37</v>
      </c>
      <c r="N361" s="16" t="s">
        <v>269</v>
      </c>
      <c r="O361" t="s">
        <v>269</v>
      </c>
      <c r="P361" s="11">
        <v>0</v>
      </c>
      <c r="Q361" s="11">
        <v>3</v>
      </c>
      <c r="R361" s="11">
        <v>36</v>
      </c>
      <c r="S361" s="11">
        <v>5</v>
      </c>
      <c r="T361" s="11">
        <v>1</v>
      </c>
      <c r="U361" s="18">
        <f>SUM(Table1[[#This Row],[English]:[Writing]])</f>
        <v>260.45</v>
      </c>
      <c r="V361" s="4">
        <f>AVERAGE(Table1[[#This Row],[English]:[Math]])</f>
        <v>86.816666666666663</v>
      </c>
      <c r="W361" s="4" t="str">
        <f>IF(V361&gt;=75, "A", IF(V361&gt;=65, "B", IF(V361&gt;=45, "C", IF(V361&gt;=30, "D", "F"))))</f>
        <v>A</v>
      </c>
      <c r="X361" s="20">
        <f>_xlfn.RANK.EQ(U361, $U$2:$U$436, 0)</f>
        <v>360</v>
      </c>
    </row>
    <row r="362" spans="1:24" x14ac:dyDescent="0.25">
      <c r="A362" s="4">
        <v>49947</v>
      </c>
      <c r="B362" s="7">
        <v>34589.842503245229</v>
      </c>
      <c r="C362" t="s">
        <v>77</v>
      </c>
      <c r="D362" s="11">
        <v>1</v>
      </c>
      <c r="E362" s="4">
        <v>1</v>
      </c>
      <c r="F362" s="9">
        <v>68.319999999999993</v>
      </c>
      <c r="G362" s="9">
        <v>160.54</v>
      </c>
      <c r="H362" s="11">
        <v>0</v>
      </c>
      <c r="I362" s="12">
        <v>5.5030000000000001</v>
      </c>
      <c r="J362" s="13">
        <v>4.7284808929893797E-3</v>
      </c>
      <c r="K362" s="9">
        <v>71.12</v>
      </c>
      <c r="L362" s="9">
        <v>56.53</v>
      </c>
      <c r="M362" s="9">
        <v>55.43</v>
      </c>
      <c r="N362" s="15">
        <v>73.56</v>
      </c>
      <c r="O362" t="s">
        <v>20</v>
      </c>
      <c r="P362" s="11">
        <v>1</v>
      </c>
      <c r="Q362" s="10" t="s">
        <v>269</v>
      </c>
      <c r="R362" s="10" t="s">
        <v>269</v>
      </c>
      <c r="S362" s="11">
        <v>7</v>
      </c>
      <c r="T362" s="11">
        <v>9</v>
      </c>
      <c r="U362" s="18">
        <f>SUM(Table1[[#This Row],[English]:[Writing]])</f>
        <v>256.64</v>
      </c>
      <c r="V362" s="4">
        <f>AVERAGE(Table1[[#This Row],[English]:[Math]])</f>
        <v>61.026666666666671</v>
      </c>
      <c r="W362" s="4" t="str">
        <f>IF(V362&gt;=75, "A", IF(V362&gt;=65, "B", IF(V362&gt;=45, "C", IF(V362&gt;=30, "D", "F"))))</f>
        <v>C</v>
      </c>
      <c r="X362" s="20">
        <f>_xlfn.RANK.EQ(U362, $U$2:$U$436, 0)</f>
        <v>361</v>
      </c>
    </row>
    <row r="363" spans="1:24" x14ac:dyDescent="0.25">
      <c r="A363" s="4">
        <v>25740</v>
      </c>
      <c r="B363" s="7">
        <v>34633.842412263395</v>
      </c>
      <c r="C363" t="s">
        <v>269</v>
      </c>
      <c r="D363" s="11">
        <v>1</v>
      </c>
      <c r="E363" s="4">
        <v>0</v>
      </c>
      <c r="F363" s="9">
        <v>66.97</v>
      </c>
      <c r="G363" s="9">
        <v>154.81</v>
      </c>
      <c r="H363" s="11">
        <v>0</v>
      </c>
      <c r="I363" s="12">
        <v>8.2850000000000001</v>
      </c>
      <c r="J363" s="13">
        <v>7.6292169292927897E-3</v>
      </c>
      <c r="K363" s="9">
        <v>82.56</v>
      </c>
      <c r="L363" s="9">
        <v>89.88</v>
      </c>
      <c r="M363" s="9">
        <v>81.44</v>
      </c>
      <c r="N363" s="16" t="s">
        <v>269</v>
      </c>
      <c r="O363" t="s">
        <v>20</v>
      </c>
      <c r="P363" s="11">
        <v>0</v>
      </c>
      <c r="Q363" s="11">
        <v>3</v>
      </c>
      <c r="R363" s="11">
        <v>28</v>
      </c>
      <c r="S363" s="11">
        <v>4</v>
      </c>
      <c r="T363" s="11">
        <v>3</v>
      </c>
      <c r="U363" s="18">
        <f>SUM(Table1[[#This Row],[English]:[Writing]])</f>
        <v>253.88</v>
      </c>
      <c r="V363" s="4">
        <f>AVERAGE(Table1[[#This Row],[English]:[Math]])</f>
        <v>84.626666666666665</v>
      </c>
      <c r="W363" s="4" t="str">
        <f>IF(V363&gt;=75, "A", IF(V363&gt;=65, "B", IF(V363&gt;=45, "C", IF(V363&gt;=30, "D", "F"))))</f>
        <v>A</v>
      </c>
      <c r="X363" s="20">
        <f>_xlfn.RANK.EQ(U363, $U$2:$U$436, 0)</f>
        <v>362</v>
      </c>
    </row>
    <row r="364" spans="1:24" x14ac:dyDescent="0.25">
      <c r="A364" s="4">
        <v>49155</v>
      </c>
      <c r="B364" s="7">
        <v>34712.52017577902</v>
      </c>
      <c r="C364" t="s">
        <v>10</v>
      </c>
      <c r="D364" s="11">
        <v>1</v>
      </c>
      <c r="E364" s="4">
        <v>0</v>
      </c>
      <c r="F364" s="9">
        <v>62.2</v>
      </c>
      <c r="G364" s="9">
        <v>186.84</v>
      </c>
      <c r="H364" s="11">
        <v>0</v>
      </c>
      <c r="I364" s="12">
        <v>6.7350000000000003</v>
      </c>
      <c r="J364" s="13" t="s">
        <v>269</v>
      </c>
      <c r="K364" s="9">
        <v>77.17</v>
      </c>
      <c r="L364" s="9">
        <v>55.11</v>
      </c>
      <c r="M364" s="9">
        <v>40.380000000000003</v>
      </c>
      <c r="N364" s="15">
        <v>80.62</v>
      </c>
      <c r="O364" t="s">
        <v>20</v>
      </c>
      <c r="P364" s="11">
        <v>1</v>
      </c>
      <c r="Q364" s="10" t="s">
        <v>269</v>
      </c>
      <c r="R364" s="10" t="s">
        <v>269</v>
      </c>
      <c r="S364" s="11">
        <v>8</v>
      </c>
      <c r="T364" s="11">
        <v>3</v>
      </c>
      <c r="U364" s="18">
        <f>SUM(Table1[[#This Row],[English]:[Writing]])</f>
        <v>253.28</v>
      </c>
      <c r="V364" s="4">
        <f>AVERAGE(Table1[[#This Row],[English]:[Math]])</f>
        <v>57.553333333333335</v>
      </c>
      <c r="W364" s="4" t="str">
        <f>IF(V364&gt;=75, "A", IF(V364&gt;=65, "B", IF(V364&gt;=45, "C", IF(V364&gt;=30, "D", "F"))))</f>
        <v>C</v>
      </c>
      <c r="X364" s="20">
        <f>_xlfn.RANK.EQ(U364, $U$2:$U$436, 0)</f>
        <v>363</v>
      </c>
    </row>
    <row r="365" spans="1:24" x14ac:dyDescent="0.25">
      <c r="A365" s="4">
        <v>43692</v>
      </c>
      <c r="B365" s="7">
        <v>33319.14496551035</v>
      </c>
      <c r="C365" t="s">
        <v>124</v>
      </c>
      <c r="D365" s="11">
        <v>1</v>
      </c>
      <c r="E365" s="4">
        <v>0</v>
      </c>
      <c r="F365" s="9">
        <v>57.82</v>
      </c>
      <c r="G365" s="9">
        <v>170.81</v>
      </c>
      <c r="H365" s="11">
        <v>0</v>
      </c>
      <c r="I365" s="10" t="s">
        <v>269</v>
      </c>
      <c r="J365" s="13">
        <v>6.0741457036222199E-3</v>
      </c>
      <c r="K365" s="9">
        <v>85.53</v>
      </c>
      <c r="L365" s="9">
        <v>89.67</v>
      </c>
      <c r="M365" s="9">
        <v>78.05</v>
      </c>
      <c r="N365" s="16" t="s">
        <v>269</v>
      </c>
      <c r="O365" t="s">
        <v>20</v>
      </c>
      <c r="P365" s="11">
        <v>1</v>
      </c>
      <c r="Q365" s="10" t="s">
        <v>269</v>
      </c>
      <c r="R365" s="10" t="s">
        <v>269</v>
      </c>
      <c r="S365" s="11">
        <v>8</v>
      </c>
      <c r="T365" s="11">
        <v>7</v>
      </c>
      <c r="U365" s="18">
        <f>SUM(Table1[[#This Row],[English]:[Writing]])</f>
        <v>253.25</v>
      </c>
      <c r="V365" s="4">
        <f>AVERAGE(Table1[[#This Row],[English]:[Math]])</f>
        <v>84.416666666666671</v>
      </c>
      <c r="W365" s="4" t="str">
        <f>IF(V365&gt;=75, "A", IF(V365&gt;=65, "B", IF(V365&gt;=45, "C", IF(V365&gt;=30, "D", "F"))))</f>
        <v>A</v>
      </c>
      <c r="X365" s="20">
        <f>_xlfn.RANK.EQ(U365, $U$2:$U$436, 0)</f>
        <v>364</v>
      </c>
    </row>
    <row r="366" spans="1:24" x14ac:dyDescent="0.25">
      <c r="A366" s="4">
        <v>32187</v>
      </c>
      <c r="B366" s="7">
        <v>34190.745486272266</v>
      </c>
      <c r="C366" t="s">
        <v>102</v>
      </c>
      <c r="D366" s="11">
        <v>0</v>
      </c>
      <c r="E366" s="4">
        <v>1</v>
      </c>
      <c r="F366" s="9">
        <v>68.88</v>
      </c>
      <c r="G366" s="9">
        <v>152.38999999999999</v>
      </c>
      <c r="H366" s="11">
        <v>0</v>
      </c>
      <c r="I366" s="12">
        <v>4.7039999999999997</v>
      </c>
      <c r="J366" s="13">
        <v>4.4446894206325903E-3</v>
      </c>
      <c r="K366" s="9">
        <v>89.08</v>
      </c>
      <c r="L366" s="9">
        <v>89.63</v>
      </c>
      <c r="M366" s="10" t="s">
        <v>271</v>
      </c>
      <c r="N366" s="15">
        <v>72.86</v>
      </c>
      <c r="O366" t="s">
        <v>20</v>
      </c>
      <c r="P366" s="11">
        <v>1</v>
      </c>
      <c r="Q366" s="10" t="s">
        <v>269</v>
      </c>
      <c r="R366" s="10" t="s">
        <v>269</v>
      </c>
      <c r="S366" s="11">
        <v>6</v>
      </c>
      <c r="T366" s="11">
        <v>10</v>
      </c>
      <c r="U366" s="18">
        <f>SUM(Table1[[#This Row],[English]:[Writing]])</f>
        <v>251.57</v>
      </c>
      <c r="V366" s="4">
        <f>AVERAGE(Table1[[#This Row],[English]:[Math]])</f>
        <v>89.35499999999999</v>
      </c>
      <c r="W366" s="4" t="str">
        <f>IF(V366&gt;=75, "A", IF(V366&gt;=65, "B", IF(V366&gt;=45, "C", IF(V366&gt;=30, "D", "F"))))</f>
        <v>A</v>
      </c>
      <c r="X366" s="20">
        <f>_xlfn.RANK.EQ(U366, $U$2:$U$436, 0)</f>
        <v>365</v>
      </c>
    </row>
    <row r="367" spans="1:24" x14ac:dyDescent="0.25">
      <c r="A367" s="4">
        <v>48942</v>
      </c>
      <c r="B367" s="7">
        <v>33985.71261410998</v>
      </c>
      <c r="C367" t="s">
        <v>116</v>
      </c>
      <c r="D367" s="11">
        <v>1</v>
      </c>
      <c r="E367" s="4">
        <v>0</v>
      </c>
      <c r="F367" s="9">
        <v>69.84</v>
      </c>
      <c r="G367" s="9">
        <v>238.91</v>
      </c>
      <c r="H367" s="11">
        <v>0</v>
      </c>
      <c r="I367" s="12">
        <v>6.7560000000000002</v>
      </c>
      <c r="J367" s="13">
        <v>7.3649659965297496E-3</v>
      </c>
      <c r="K367" s="9">
        <v>81.22</v>
      </c>
      <c r="L367" s="9">
        <v>83.18</v>
      </c>
      <c r="M367" s="9">
        <v>85.32</v>
      </c>
      <c r="N367" s="16" t="s">
        <v>269</v>
      </c>
      <c r="O367" t="s">
        <v>20</v>
      </c>
      <c r="P367" s="11">
        <v>0</v>
      </c>
      <c r="Q367" s="10" t="s">
        <v>269</v>
      </c>
      <c r="R367" s="10" t="s">
        <v>269</v>
      </c>
      <c r="S367" s="10" t="s">
        <v>269</v>
      </c>
      <c r="T367" s="11">
        <v>9</v>
      </c>
      <c r="U367" s="18">
        <f>SUM(Table1[[#This Row],[English]:[Writing]])</f>
        <v>249.72</v>
      </c>
      <c r="V367" s="4">
        <f>AVERAGE(Table1[[#This Row],[English]:[Math]])</f>
        <v>83.24</v>
      </c>
      <c r="W367" s="4" t="str">
        <f>IF(V367&gt;=75, "A", IF(V367&gt;=65, "B", IF(V367&gt;=45, "C", IF(V367&gt;=30, "D", "F"))))</f>
        <v>A</v>
      </c>
      <c r="X367" s="20">
        <f>_xlfn.RANK.EQ(U367, $U$2:$U$436, 0)</f>
        <v>366</v>
      </c>
    </row>
    <row r="368" spans="1:24" x14ac:dyDescent="0.25">
      <c r="A368" s="4">
        <v>29507</v>
      </c>
      <c r="B368" s="7">
        <v>34223.087437704446</v>
      </c>
      <c r="C368" t="s">
        <v>269</v>
      </c>
      <c r="D368" s="11">
        <v>1</v>
      </c>
      <c r="E368" s="4">
        <v>0</v>
      </c>
      <c r="F368" s="9">
        <v>71.39</v>
      </c>
      <c r="G368" s="9">
        <v>144.69999999999999</v>
      </c>
      <c r="H368" s="11">
        <v>0</v>
      </c>
      <c r="I368" s="12">
        <v>8.1929999999999996</v>
      </c>
      <c r="J368" s="13">
        <v>7.4426580693766299E-3</v>
      </c>
      <c r="K368" s="9">
        <v>94.85</v>
      </c>
      <c r="L368" s="9">
        <v>86.33</v>
      </c>
      <c r="M368" s="9">
        <v>68.349999999999994</v>
      </c>
      <c r="N368" s="16" t="s">
        <v>269</v>
      </c>
      <c r="O368" t="s">
        <v>20</v>
      </c>
      <c r="P368" s="11">
        <v>0</v>
      </c>
      <c r="Q368" s="10" t="s">
        <v>269</v>
      </c>
      <c r="R368" s="10" t="s">
        <v>269</v>
      </c>
      <c r="S368" s="11">
        <v>5</v>
      </c>
      <c r="T368" s="11">
        <v>12</v>
      </c>
      <c r="U368" s="18">
        <f>SUM(Table1[[#This Row],[English]:[Writing]])</f>
        <v>249.53</v>
      </c>
      <c r="V368" s="4">
        <f>AVERAGE(Table1[[#This Row],[English]:[Math]])</f>
        <v>83.176666666666662</v>
      </c>
      <c r="W368" s="4" t="str">
        <f>IF(V368&gt;=75, "A", IF(V368&gt;=65, "B", IF(V368&gt;=45, "C", IF(V368&gt;=30, "D", "F"))))</f>
        <v>A</v>
      </c>
      <c r="X368" s="20">
        <f>_xlfn.RANK.EQ(U368, $U$2:$U$436, 0)</f>
        <v>367</v>
      </c>
    </row>
    <row r="369" spans="1:24" x14ac:dyDescent="0.25">
      <c r="A369" s="4">
        <v>49688</v>
      </c>
      <c r="B369" s="7">
        <v>33977.878900785465</v>
      </c>
      <c r="C369" t="s">
        <v>32</v>
      </c>
      <c r="D369" s="11">
        <v>0</v>
      </c>
      <c r="E369" s="4">
        <v>0</v>
      </c>
      <c r="F369" s="9">
        <v>79</v>
      </c>
      <c r="G369" s="10" t="s">
        <v>269</v>
      </c>
      <c r="H369" s="11">
        <v>0</v>
      </c>
      <c r="I369" s="10" t="s">
        <v>269</v>
      </c>
      <c r="J369" s="13">
        <v>4.7025722443272602E-3</v>
      </c>
      <c r="K369" s="9">
        <v>97.23</v>
      </c>
      <c r="L369" s="10" t="s">
        <v>269</v>
      </c>
      <c r="M369" s="9">
        <v>67.72</v>
      </c>
      <c r="N369" s="15">
        <v>84.35</v>
      </c>
      <c r="O369" t="s">
        <v>20</v>
      </c>
      <c r="P369" s="11">
        <v>1</v>
      </c>
      <c r="Q369" s="10" t="s">
        <v>269</v>
      </c>
      <c r="R369" s="10" t="s">
        <v>269</v>
      </c>
      <c r="S369" s="11">
        <v>13</v>
      </c>
      <c r="T369" s="10" t="s">
        <v>269</v>
      </c>
      <c r="U369" s="18">
        <f>SUM(Table1[[#This Row],[English]:[Writing]])</f>
        <v>249.29999999999998</v>
      </c>
      <c r="V369" s="4">
        <f>AVERAGE(Table1[[#This Row],[English]:[Math]])</f>
        <v>82.474999999999994</v>
      </c>
      <c r="W369" s="4" t="str">
        <f>IF(V369&gt;=75, "A", IF(V369&gt;=65, "B", IF(V369&gt;=45, "C", IF(V369&gt;=30, "D", "F"))))</f>
        <v>A</v>
      </c>
      <c r="X369" s="20">
        <f>_xlfn.RANK.EQ(U369, $U$2:$U$436, 0)</f>
        <v>368</v>
      </c>
    </row>
    <row r="370" spans="1:24" x14ac:dyDescent="0.25">
      <c r="A370" s="4">
        <v>32404</v>
      </c>
      <c r="B370" s="7">
        <v>33458.133028064389</v>
      </c>
      <c r="C370" t="s">
        <v>239</v>
      </c>
      <c r="D370" s="11">
        <v>0</v>
      </c>
      <c r="E370" s="4">
        <v>0</v>
      </c>
      <c r="F370" s="9">
        <v>66.09</v>
      </c>
      <c r="G370" s="9">
        <v>145.31</v>
      </c>
      <c r="H370" s="11">
        <v>0</v>
      </c>
      <c r="I370" s="12">
        <v>8.9969999999999999</v>
      </c>
      <c r="J370" s="13">
        <v>6.5421348825100102E-3</v>
      </c>
      <c r="K370" s="9">
        <v>84.45</v>
      </c>
      <c r="L370" s="9">
        <v>89.39</v>
      </c>
      <c r="M370" s="9">
        <v>75.19</v>
      </c>
      <c r="N370" s="16" t="s">
        <v>269</v>
      </c>
      <c r="O370" t="s">
        <v>20</v>
      </c>
      <c r="P370" s="11">
        <v>0</v>
      </c>
      <c r="Q370" s="11">
        <v>1</v>
      </c>
      <c r="R370" s="11">
        <v>21</v>
      </c>
      <c r="S370" s="11">
        <v>7</v>
      </c>
      <c r="T370" s="10" t="s">
        <v>269</v>
      </c>
      <c r="U370" s="18">
        <f>SUM(Table1[[#This Row],[English]:[Writing]])</f>
        <v>249.03</v>
      </c>
      <c r="V370" s="4">
        <f>AVERAGE(Table1[[#This Row],[English]:[Math]])</f>
        <v>83.01</v>
      </c>
      <c r="W370" s="4" t="str">
        <f>IF(V370&gt;=75, "A", IF(V370&gt;=65, "B", IF(V370&gt;=45, "C", IF(V370&gt;=30, "D", "F"))))</f>
        <v>A</v>
      </c>
      <c r="X370" s="20">
        <f>_xlfn.RANK.EQ(U370, $U$2:$U$436, 0)</f>
        <v>369</v>
      </c>
    </row>
    <row r="371" spans="1:24" x14ac:dyDescent="0.25">
      <c r="A371" s="4">
        <v>37421</v>
      </c>
      <c r="B371" s="7">
        <v>34127.486034651993</v>
      </c>
      <c r="C371" t="s">
        <v>162</v>
      </c>
      <c r="D371" s="11">
        <v>0</v>
      </c>
      <c r="E371" s="4">
        <v>1</v>
      </c>
      <c r="F371" s="9">
        <v>70.36</v>
      </c>
      <c r="G371" s="9">
        <v>217.99</v>
      </c>
      <c r="H371" s="11">
        <v>0</v>
      </c>
      <c r="I371" s="12">
        <v>5.7549999999999999</v>
      </c>
      <c r="J371" s="13" t="s">
        <v>269</v>
      </c>
      <c r="K371" s="10" t="s">
        <v>269</v>
      </c>
      <c r="L371" s="9">
        <v>92.05</v>
      </c>
      <c r="M371" s="9">
        <v>78.63</v>
      </c>
      <c r="N371" s="15">
        <v>78.19</v>
      </c>
      <c r="O371" t="s">
        <v>20</v>
      </c>
      <c r="P371" s="11">
        <v>0</v>
      </c>
      <c r="Q371" s="11">
        <v>4</v>
      </c>
      <c r="R371" s="11">
        <v>51</v>
      </c>
      <c r="S371" s="11">
        <v>4</v>
      </c>
      <c r="T371" s="11">
        <v>5</v>
      </c>
      <c r="U371" s="18">
        <f>SUM(Table1[[#This Row],[English]:[Writing]])</f>
        <v>248.87</v>
      </c>
      <c r="V371" s="4">
        <f>AVERAGE(Table1[[#This Row],[English]:[Math]])</f>
        <v>85.34</v>
      </c>
      <c r="W371" s="4" t="str">
        <f>IF(V371&gt;=75, "A", IF(V371&gt;=65, "B", IF(V371&gt;=45, "C", IF(V371&gt;=30, "D", "F"))))</f>
        <v>A</v>
      </c>
      <c r="X371" s="20">
        <f>_xlfn.RANK.EQ(U371, $U$2:$U$436, 0)</f>
        <v>370</v>
      </c>
    </row>
    <row r="372" spans="1:24" x14ac:dyDescent="0.25">
      <c r="A372" s="4">
        <v>39550</v>
      </c>
      <c r="B372" s="7">
        <v>34466.464209232021</v>
      </c>
      <c r="C372" t="s">
        <v>269</v>
      </c>
      <c r="D372" s="11">
        <v>0</v>
      </c>
      <c r="E372" s="4">
        <v>1</v>
      </c>
      <c r="F372" s="9">
        <v>75.17</v>
      </c>
      <c r="G372" s="9">
        <v>168.11</v>
      </c>
      <c r="H372" s="11">
        <v>0</v>
      </c>
      <c r="I372" s="12">
        <v>5.3280000000000003</v>
      </c>
      <c r="J372" s="13">
        <v>4.5067214052301402E-3</v>
      </c>
      <c r="K372" s="9">
        <v>89.24</v>
      </c>
      <c r="L372" s="9">
        <v>80.790000000000006</v>
      </c>
      <c r="M372" s="10" t="s">
        <v>269</v>
      </c>
      <c r="N372" s="15">
        <v>78.239999999999995</v>
      </c>
      <c r="O372" t="s">
        <v>20</v>
      </c>
      <c r="P372" s="11">
        <v>0</v>
      </c>
      <c r="Q372" s="11">
        <v>3</v>
      </c>
      <c r="R372" s="11">
        <v>26</v>
      </c>
      <c r="S372" s="11">
        <v>6</v>
      </c>
      <c r="T372" s="11">
        <v>4</v>
      </c>
      <c r="U372" s="18">
        <f>SUM(Table1[[#This Row],[English]:[Writing]])</f>
        <v>248.26999999999998</v>
      </c>
      <c r="V372" s="4">
        <f>AVERAGE(Table1[[#This Row],[English]:[Math]])</f>
        <v>85.015000000000001</v>
      </c>
      <c r="W372" s="4" t="str">
        <f>IF(V372&gt;=75, "A", IF(V372&gt;=65, "B", IF(V372&gt;=45, "C", IF(V372&gt;=30, "D", "F"))))</f>
        <v>A</v>
      </c>
      <c r="X372" s="20">
        <f>_xlfn.RANK.EQ(U372, $U$2:$U$436, 0)</f>
        <v>371</v>
      </c>
    </row>
    <row r="373" spans="1:24" x14ac:dyDescent="0.25">
      <c r="A373" s="4">
        <v>44736</v>
      </c>
      <c r="B373" s="7">
        <v>34404.05245780923</v>
      </c>
      <c r="C373" t="s">
        <v>73</v>
      </c>
      <c r="D373" s="11">
        <v>0</v>
      </c>
      <c r="E373" s="4">
        <v>1</v>
      </c>
      <c r="F373" s="9">
        <v>68.62</v>
      </c>
      <c r="G373" s="9">
        <v>188.81</v>
      </c>
      <c r="H373" s="11">
        <v>0</v>
      </c>
      <c r="I373" s="12">
        <v>5.3929999999999998</v>
      </c>
      <c r="J373" s="13">
        <v>4.6239989454728197E-3</v>
      </c>
      <c r="K373" s="9">
        <v>87.96</v>
      </c>
      <c r="L373" s="9">
        <v>90.1</v>
      </c>
      <c r="M373" s="9">
        <v>70.069999999999993</v>
      </c>
      <c r="N373" s="16" t="s">
        <v>269</v>
      </c>
      <c r="O373" t="s">
        <v>20</v>
      </c>
      <c r="P373" s="11">
        <v>0</v>
      </c>
      <c r="Q373" s="11">
        <v>4</v>
      </c>
      <c r="R373" s="11">
        <v>64</v>
      </c>
      <c r="S373" s="11">
        <v>4</v>
      </c>
      <c r="T373" s="11">
        <v>4</v>
      </c>
      <c r="U373" s="18">
        <f>SUM(Table1[[#This Row],[English]:[Writing]])</f>
        <v>248.13</v>
      </c>
      <c r="V373" s="4">
        <f>AVERAGE(Table1[[#This Row],[English]:[Math]])</f>
        <v>82.71</v>
      </c>
      <c r="W373" s="4" t="str">
        <f>IF(V373&gt;=75, "A", IF(V373&gt;=65, "B", IF(V373&gt;=45, "C", IF(V373&gt;=30, "D", "F"))))</f>
        <v>A</v>
      </c>
      <c r="X373" s="20">
        <f>_xlfn.RANK.EQ(U373, $U$2:$U$436, 0)</f>
        <v>372</v>
      </c>
    </row>
    <row r="374" spans="1:24" x14ac:dyDescent="0.25">
      <c r="A374" s="4">
        <v>33153</v>
      </c>
      <c r="B374" s="7">
        <v>34908.863845030777</v>
      </c>
      <c r="C374" t="s">
        <v>269</v>
      </c>
      <c r="D374" s="10" t="s">
        <v>269</v>
      </c>
      <c r="E374" s="4">
        <v>0</v>
      </c>
      <c r="F374" s="9">
        <v>64.819999999999993</v>
      </c>
      <c r="G374" s="9">
        <v>199.74</v>
      </c>
      <c r="H374" s="11">
        <v>0</v>
      </c>
      <c r="I374" s="12">
        <v>7.181</v>
      </c>
      <c r="J374" s="13">
        <v>4.7586525717208204E-3</v>
      </c>
      <c r="K374" s="10" t="s">
        <v>269</v>
      </c>
      <c r="L374" s="9">
        <v>84.98</v>
      </c>
      <c r="M374" s="9">
        <v>75.66</v>
      </c>
      <c r="N374" s="15">
        <v>87.03</v>
      </c>
      <c r="O374" t="s">
        <v>20</v>
      </c>
      <c r="P374" s="11">
        <v>1</v>
      </c>
      <c r="Q374" s="10" t="s">
        <v>269</v>
      </c>
      <c r="R374" s="10" t="s">
        <v>269</v>
      </c>
      <c r="S374" s="11">
        <v>5</v>
      </c>
      <c r="T374" s="11">
        <v>3</v>
      </c>
      <c r="U374" s="18">
        <f>SUM(Table1[[#This Row],[English]:[Writing]])</f>
        <v>247.67</v>
      </c>
      <c r="V374" s="4">
        <f>AVERAGE(Table1[[#This Row],[English]:[Math]])</f>
        <v>80.319999999999993</v>
      </c>
      <c r="W374" s="4" t="str">
        <f>IF(V374&gt;=75, "A", IF(V374&gt;=65, "B", IF(V374&gt;=45, "C", IF(V374&gt;=30, "D", "F"))))</f>
        <v>A</v>
      </c>
      <c r="X374" s="20">
        <f>_xlfn.RANK.EQ(U374, $U$2:$U$436, 0)</f>
        <v>373</v>
      </c>
    </row>
    <row r="375" spans="1:24" x14ac:dyDescent="0.25">
      <c r="A375" s="4">
        <v>44661</v>
      </c>
      <c r="B375" s="7">
        <v>34403.048751870396</v>
      </c>
      <c r="C375" t="s">
        <v>88</v>
      </c>
      <c r="D375" s="11">
        <v>1</v>
      </c>
      <c r="E375" s="4">
        <v>0</v>
      </c>
      <c r="F375" s="9">
        <v>58.31</v>
      </c>
      <c r="G375" s="9">
        <v>113.11</v>
      </c>
      <c r="H375" s="11">
        <v>0</v>
      </c>
      <c r="I375" s="12">
        <v>8.1329999999999991</v>
      </c>
      <c r="J375" s="13">
        <v>5.1279040034115297E-3</v>
      </c>
      <c r="K375" s="9">
        <v>80.84</v>
      </c>
      <c r="L375" s="9">
        <v>82.97</v>
      </c>
      <c r="M375" s="10" t="s">
        <v>269</v>
      </c>
      <c r="N375" s="15">
        <v>83.36</v>
      </c>
      <c r="O375" t="s">
        <v>20</v>
      </c>
      <c r="P375" s="11">
        <v>1</v>
      </c>
      <c r="Q375" s="10" t="s">
        <v>269</v>
      </c>
      <c r="R375" s="10" t="s">
        <v>269</v>
      </c>
      <c r="S375" s="11">
        <v>6</v>
      </c>
      <c r="T375" s="11">
        <v>4</v>
      </c>
      <c r="U375" s="18">
        <f>SUM(Table1[[#This Row],[English]:[Writing]])</f>
        <v>247.17000000000002</v>
      </c>
      <c r="V375" s="4">
        <f>AVERAGE(Table1[[#This Row],[English]:[Math]])</f>
        <v>81.905000000000001</v>
      </c>
      <c r="W375" s="4" t="str">
        <f>IF(V375&gt;=75, "A", IF(V375&gt;=65, "B", IF(V375&gt;=45, "C", IF(V375&gt;=30, "D", "F"))))</f>
        <v>A</v>
      </c>
      <c r="X375" s="20">
        <f>_xlfn.RANK.EQ(U375, $U$2:$U$436, 0)</f>
        <v>374</v>
      </c>
    </row>
    <row r="376" spans="1:24" x14ac:dyDescent="0.25">
      <c r="A376" s="4">
        <v>44517</v>
      </c>
      <c r="B376" s="7">
        <v>34769.347138466546</v>
      </c>
      <c r="C376" t="s">
        <v>62</v>
      </c>
      <c r="D376" s="11">
        <v>1</v>
      </c>
      <c r="E376" s="4">
        <v>1</v>
      </c>
      <c r="F376" s="9">
        <v>66.069999999999993</v>
      </c>
      <c r="G376" s="9">
        <v>137</v>
      </c>
      <c r="H376" s="11">
        <v>0</v>
      </c>
      <c r="I376" s="12">
        <v>6.8259999999999996</v>
      </c>
      <c r="J376" s="13">
        <v>5.1971174104759E-3</v>
      </c>
      <c r="K376" s="9">
        <v>69.81</v>
      </c>
      <c r="L376" s="9">
        <v>70.58</v>
      </c>
      <c r="M376" s="9">
        <v>35.32</v>
      </c>
      <c r="N376" s="15">
        <v>70.73</v>
      </c>
      <c r="O376" t="s">
        <v>20</v>
      </c>
      <c r="P376" s="11">
        <v>1</v>
      </c>
      <c r="Q376" s="10" t="s">
        <v>269</v>
      </c>
      <c r="R376" s="10" t="s">
        <v>269</v>
      </c>
      <c r="S376" s="11">
        <v>5</v>
      </c>
      <c r="T376" s="10" t="s">
        <v>269</v>
      </c>
      <c r="U376" s="18">
        <f>SUM(Table1[[#This Row],[English]:[Writing]])</f>
        <v>246.44</v>
      </c>
      <c r="V376" s="4">
        <f>AVERAGE(Table1[[#This Row],[English]:[Math]])</f>
        <v>58.569999999999993</v>
      </c>
      <c r="W376" s="4" t="str">
        <f>IF(V376&gt;=75, "A", IF(V376&gt;=65, "B", IF(V376&gt;=45, "C", IF(V376&gt;=30, "D", "F"))))</f>
        <v>C</v>
      </c>
      <c r="X376" s="20">
        <f>_xlfn.RANK.EQ(U376, $U$2:$U$436, 0)</f>
        <v>375</v>
      </c>
    </row>
    <row r="377" spans="1:24" x14ac:dyDescent="0.25">
      <c r="A377" s="4">
        <v>21345</v>
      </c>
      <c r="B377" s="7">
        <v>34322.60751492624</v>
      </c>
      <c r="C377" t="s">
        <v>183</v>
      </c>
      <c r="D377" s="11">
        <v>0</v>
      </c>
      <c r="E377" s="4">
        <v>1</v>
      </c>
      <c r="F377" s="9">
        <v>72.81</v>
      </c>
      <c r="G377" s="9">
        <v>228.27</v>
      </c>
      <c r="H377" s="11">
        <v>0</v>
      </c>
      <c r="I377" s="10" t="s">
        <v>269</v>
      </c>
      <c r="J377" s="13">
        <v>3.5177859732667799E-3</v>
      </c>
      <c r="K377" s="10" t="s">
        <v>269</v>
      </c>
      <c r="L377" s="9">
        <v>90.42</v>
      </c>
      <c r="M377" s="9">
        <v>75.930000000000007</v>
      </c>
      <c r="N377" s="15">
        <v>79.709999999999994</v>
      </c>
      <c r="O377" t="s">
        <v>20</v>
      </c>
      <c r="P377" s="11">
        <v>0</v>
      </c>
      <c r="Q377" s="11">
        <v>3</v>
      </c>
      <c r="R377" s="11">
        <v>44</v>
      </c>
      <c r="S377" s="10" t="s">
        <v>269</v>
      </c>
      <c r="T377" s="11">
        <v>19</v>
      </c>
      <c r="U377" s="18">
        <f>SUM(Table1[[#This Row],[English]:[Writing]])</f>
        <v>246.06</v>
      </c>
      <c r="V377" s="4">
        <f>AVERAGE(Table1[[#This Row],[English]:[Math]])</f>
        <v>83.175000000000011</v>
      </c>
      <c r="W377" s="4" t="str">
        <f>IF(V377&gt;=75, "A", IF(V377&gt;=65, "B", IF(V377&gt;=45, "C", IF(V377&gt;=30, "D", "F"))))</f>
        <v>A</v>
      </c>
      <c r="X377" s="20">
        <f>_xlfn.RANK.EQ(U377, $U$2:$U$436, 0)</f>
        <v>376</v>
      </c>
    </row>
    <row r="378" spans="1:24" x14ac:dyDescent="0.25">
      <c r="A378" s="4">
        <v>26223</v>
      </c>
      <c r="B378" s="7">
        <v>33897.857692776015</v>
      </c>
      <c r="C378" t="s">
        <v>269</v>
      </c>
      <c r="D378" s="11">
        <v>1</v>
      </c>
      <c r="E378" s="4">
        <v>0</v>
      </c>
      <c r="F378" s="9">
        <v>66.67</v>
      </c>
      <c r="G378" s="9">
        <v>224.44</v>
      </c>
      <c r="H378" s="11">
        <v>0</v>
      </c>
      <c r="I378" s="10" t="s">
        <v>269</v>
      </c>
      <c r="J378" s="13">
        <v>5.5253212245449301E-3</v>
      </c>
      <c r="K378" s="9">
        <v>87.29</v>
      </c>
      <c r="L378" s="9">
        <v>89.62</v>
      </c>
      <c r="M378" s="9">
        <v>69.11</v>
      </c>
      <c r="N378" s="16" t="s">
        <v>269</v>
      </c>
      <c r="O378" t="s">
        <v>20</v>
      </c>
      <c r="P378" s="11">
        <v>0</v>
      </c>
      <c r="Q378" s="11">
        <v>3</v>
      </c>
      <c r="R378" s="11">
        <v>39</v>
      </c>
      <c r="S378" s="11">
        <v>4</v>
      </c>
      <c r="T378" s="11">
        <v>17</v>
      </c>
      <c r="U378" s="18">
        <f>SUM(Table1[[#This Row],[English]:[Writing]])</f>
        <v>246.02000000000004</v>
      </c>
      <c r="V378" s="4">
        <f>AVERAGE(Table1[[#This Row],[English]:[Math]])</f>
        <v>82.006666666666675</v>
      </c>
      <c r="W378" s="4" t="str">
        <f>IF(V378&gt;=75, "A", IF(V378&gt;=65, "B", IF(V378&gt;=45, "C", IF(V378&gt;=30, "D", "F"))))</f>
        <v>A</v>
      </c>
      <c r="X378" s="20">
        <f>_xlfn.RANK.EQ(U378, $U$2:$U$436, 0)</f>
        <v>377</v>
      </c>
    </row>
    <row r="379" spans="1:24" x14ac:dyDescent="0.25">
      <c r="A379" s="4">
        <v>37333</v>
      </c>
      <c r="B379" s="7">
        <v>34127.773784872385</v>
      </c>
      <c r="C379" t="s">
        <v>195</v>
      </c>
      <c r="D379" s="11">
        <v>1</v>
      </c>
      <c r="E379" s="4">
        <v>0</v>
      </c>
      <c r="F379" s="9">
        <v>64.650000000000006</v>
      </c>
      <c r="G379" s="9">
        <v>150.22999999999999</v>
      </c>
      <c r="H379" s="11">
        <v>0</v>
      </c>
      <c r="I379" s="12">
        <v>6.5659999999999998</v>
      </c>
      <c r="J379" s="13">
        <v>5.2355816133019296E-3</v>
      </c>
      <c r="K379" s="9">
        <v>89.12</v>
      </c>
      <c r="L379" s="10" t="s">
        <v>269</v>
      </c>
      <c r="M379" s="9">
        <v>69.900000000000006</v>
      </c>
      <c r="N379" s="15">
        <v>86.33</v>
      </c>
      <c r="O379" t="s">
        <v>20</v>
      </c>
      <c r="P379" s="11">
        <v>0</v>
      </c>
      <c r="Q379" s="11">
        <v>3</v>
      </c>
      <c r="R379" s="11">
        <v>30</v>
      </c>
      <c r="S379" s="11">
        <v>4</v>
      </c>
      <c r="T379" s="11">
        <v>15</v>
      </c>
      <c r="U379" s="18">
        <f>SUM(Table1[[#This Row],[English]:[Writing]])</f>
        <v>245.35000000000002</v>
      </c>
      <c r="V379" s="4">
        <f>AVERAGE(Table1[[#This Row],[English]:[Math]])</f>
        <v>79.510000000000005</v>
      </c>
      <c r="W379" s="4" t="str">
        <f>IF(V379&gt;=75, "A", IF(V379&gt;=65, "B", IF(V379&gt;=45, "C", IF(V379&gt;=30, "D", "F"))))</f>
        <v>A</v>
      </c>
      <c r="X379" s="20">
        <f>_xlfn.RANK.EQ(U379, $U$2:$U$436, 0)</f>
        <v>378</v>
      </c>
    </row>
    <row r="380" spans="1:24" x14ac:dyDescent="0.25">
      <c r="A380" s="4">
        <v>45928</v>
      </c>
      <c r="B380" s="7">
        <v>32926.128168093521</v>
      </c>
      <c r="C380" t="s">
        <v>269</v>
      </c>
      <c r="D380" s="11">
        <v>1</v>
      </c>
      <c r="E380" s="4">
        <v>0</v>
      </c>
      <c r="F380" s="9">
        <v>68.91</v>
      </c>
      <c r="G380" s="9">
        <v>144.16999999999999</v>
      </c>
      <c r="H380" s="11">
        <v>2</v>
      </c>
      <c r="I380" s="12">
        <v>9.1590000000000007</v>
      </c>
      <c r="J380" s="13">
        <v>9.7496251468687008E-3</v>
      </c>
      <c r="K380" s="9">
        <v>81.069999999999993</v>
      </c>
      <c r="L380" s="9">
        <v>85.37</v>
      </c>
      <c r="M380" s="10" t="s">
        <v>269</v>
      </c>
      <c r="N380" s="15">
        <v>78.319999999999993</v>
      </c>
      <c r="O380" t="s">
        <v>20</v>
      </c>
      <c r="P380" s="11">
        <v>0</v>
      </c>
      <c r="Q380" s="11">
        <v>3</v>
      </c>
      <c r="R380" s="11">
        <v>38</v>
      </c>
      <c r="S380" s="11">
        <v>5</v>
      </c>
      <c r="T380" s="11">
        <v>10</v>
      </c>
      <c r="U380" s="18">
        <f>SUM(Table1[[#This Row],[English]:[Writing]])</f>
        <v>244.76</v>
      </c>
      <c r="V380" s="4">
        <f>AVERAGE(Table1[[#This Row],[English]:[Math]])</f>
        <v>83.22</v>
      </c>
      <c r="W380" s="4" t="str">
        <f>IF(V380&gt;=75, "A", IF(V380&gt;=65, "B", IF(V380&gt;=45, "C", IF(V380&gt;=30, "D", "F"))))</f>
        <v>A</v>
      </c>
      <c r="X380" s="20">
        <f>_xlfn.RANK.EQ(U380, $U$2:$U$436, 0)</f>
        <v>379</v>
      </c>
    </row>
    <row r="381" spans="1:24" x14ac:dyDescent="0.25">
      <c r="A381" s="4">
        <v>41156</v>
      </c>
      <c r="B381" s="7">
        <v>34080.948109277531</v>
      </c>
      <c r="C381" t="s">
        <v>269</v>
      </c>
      <c r="D381" s="11">
        <v>1</v>
      </c>
      <c r="E381" s="4">
        <v>1</v>
      </c>
      <c r="F381" s="9">
        <v>66.61</v>
      </c>
      <c r="G381" s="9">
        <v>172.85</v>
      </c>
      <c r="H381" s="11">
        <v>0</v>
      </c>
      <c r="I381" s="12">
        <v>5.0830000000000002</v>
      </c>
      <c r="J381" s="13" t="s">
        <v>269</v>
      </c>
      <c r="K381" s="10" t="s">
        <v>269</v>
      </c>
      <c r="L381" s="9">
        <v>81.11</v>
      </c>
      <c r="M381" s="9">
        <v>72.83</v>
      </c>
      <c r="N381" s="15">
        <v>90.81</v>
      </c>
      <c r="O381" t="s">
        <v>269</v>
      </c>
      <c r="P381" s="11">
        <v>0</v>
      </c>
      <c r="Q381" s="11">
        <v>3</v>
      </c>
      <c r="R381" s="11">
        <v>27</v>
      </c>
      <c r="S381" s="11">
        <v>6</v>
      </c>
      <c r="T381" s="11">
        <v>16</v>
      </c>
      <c r="U381" s="18">
        <f>SUM(Table1[[#This Row],[English]:[Writing]])</f>
        <v>244.75</v>
      </c>
      <c r="V381" s="4">
        <f>AVERAGE(Table1[[#This Row],[English]:[Math]])</f>
        <v>76.97</v>
      </c>
      <c r="W381" s="4" t="str">
        <f>IF(V381&gt;=75, "A", IF(V381&gt;=65, "B", IF(V381&gt;=45, "C", IF(V381&gt;=30, "D", "F"))))</f>
        <v>A</v>
      </c>
      <c r="X381" s="20">
        <f>_xlfn.RANK.EQ(U381, $U$2:$U$436, 0)</f>
        <v>380</v>
      </c>
    </row>
    <row r="382" spans="1:24" x14ac:dyDescent="0.25">
      <c r="A382" s="4">
        <v>23155</v>
      </c>
      <c r="B382" s="7">
        <v>34300.332272221094</v>
      </c>
      <c r="C382" t="s">
        <v>25</v>
      </c>
      <c r="D382" s="11">
        <v>1</v>
      </c>
      <c r="E382" s="4">
        <v>1</v>
      </c>
      <c r="F382" s="9">
        <v>69.59</v>
      </c>
      <c r="G382" s="10" t="s">
        <v>269</v>
      </c>
      <c r="H382" s="11">
        <v>0</v>
      </c>
      <c r="I382" s="12">
        <v>5.9509999999999996</v>
      </c>
      <c r="J382" s="13">
        <v>5.07221891006046E-3</v>
      </c>
      <c r="K382" s="10" t="s">
        <v>269</v>
      </c>
      <c r="L382" s="9">
        <v>84.15</v>
      </c>
      <c r="M382" s="9">
        <v>73.84</v>
      </c>
      <c r="N382" s="15">
        <v>85.49</v>
      </c>
      <c r="O382" t="s">
        <v>20</v>
      </c>
      <c r="P382" s="11">
        <v>0</v>
      </c>
      <c r="Q382" s="11">
        <v>3</v>
      </c>
      <c r="R382" s="11">
        <v>25</v>
      </c>
      <c r="S382" s="11">
        <v>3</v>
      </c>
      <c r="T382" s="11">
        <v>7</v>
      </c>
      <c r="U382" s="18">
        <f>SUM(Table1[[#This Row],[English]:[Writing]])</f>
        <v>243.48000000000002</v>
      </c>
      <c r="V382" s="4">
        <f>AVERAGE(Table1[[#This Row],[English]:[Math]])</f>
        <v>78.995000000000005</v>
      </c>
      <c r="W382" s="4" t="str">
        <f>IF(V382&gt;=75, "A", IF(V382&gt;=65, "B", IF(V382&gt;=45, "C", IF(V382&gt;=30, "D", "F"))))</f>
        <v>A</v>
      </c>
      <c r="X382" s="20">
        <f>_xlfn.RANK.EQ(U382, $U$2:$U$436, 0)</f>
        <v>381</v>
      </c>
    </row>
    <row r="383" spans="1:24" x14ac:dyDescent="0.25">
      <c r="A383" s="4">
        <v>21254</v>
      </c>
      <c r="B383" s="7">
        <v>32863.715722050052</v>
      </c>
      <c r="C383" t="s">
        <v>269</v>
      </c>
      <c r="D383" s="11">
        <v>0</v>
      </c>
      <c r="E383" s="4">
        <v>1</v>
      </c>
      <c r="F383" s="9">
        <v>72.150000000000006</v>
      </c>
      <c r="G383" s="10" t="s">
        <v>269</v>
      </c>
      <c r="H383" s="11">
        <v>0</v>
      </c>
      <c r="I383" s="12">
        <v>5.2030000000000003</v>
      </c>
      <c r="J383" s="13">
        <v>6.2115995887842496E-3</v>
      </c>
      <c r="K383" s="9">
        <v>71.87</v>
      </c>
      <c r="L383" s="9">
        <v>93.95</v>
      </c>
      <c r="M383" s="10" t="s">
        <v>269</v>
      </c>
      <c r="N383" s="15">
        <v>75.98</v>
      </c>
      <c r="O383" t="s">
        <v>20</v>
      </c>
      <c r="P383" s="11">
        <v>0</v>
      </c>
      <c r="Q383" s="11">
        <v>3</v>
      </c>
      <c r="R383" s="11">
        <v>31</v>
      </c>
      <c r="S383" s="11">
        <v>8</v>
      </c>
      <c r="T383" s="11">
        <v>9</v>
      </c>
      <c r="U383" s="18">
        <f>SUM(Table1[[#This Row],[English]:[Writing]])</f>
        <v>241.8</v>
      </c>
      <c r="V383" s="4">
        <f>AVERAGE(Table1[[#This Row],[English]:[Math]])</f>
        <v>82.91</v>
      </c>
      <c r="W383" s="4" t="str">
        <f>IF(V383&gt;=75, "A", IF(V383&gt;=65, "B", IF(V383&gt;=45, "C", IF(V383&gt;=30, "D", "F"))))</f>
        <v>A</v>
      </c>
      <c r="X383" s="20">
        <f>_xlfn.RANK.EQ(U383, $U$2:$U$436, 0)</f>
        <v>382</v>
      </c>
    </row>
    <row r="384" spans="1:24" x14ac:dyDescent="0.25">
      <c r="A384" s="4">
        <v>48112</v>
      </c>
      <c r="B384" s="7">
        <v>33265.897172128076</v>
      </c>
      <c r="C384" t="s">
        <v>231</v>
      </c>
      <c r="D384" s="11">
        <v>1</v>
      </c>
      <c r="E384" s="4">
        <v>1</v>
      </c>
      <c r="F384" s="9">
        <v>66.52</v>
      </c>
      <c r="G384" s="9">
        <v>166.58</v>
      </c>
      <c r="H384" s="11">
        <v>0</v>
      </c>
      <c r="I384" s="12">
        <v>6.3639999999999999</v>
      </c>
      <c r="J384" s="13">
        <v>5.49402750102979E-3</v>
      </c>
      <c r="K384" s="9">
        <v>77.66</v>
      </c>
      <c r="L384" s="9">
        <v>87.67</v>
      </c>
      <c r="M384" s="9">
        <v>75.849999999999994</v>
      </c>
      <c r="N384" s="16" t="s">
        <v>269</v>
      </c>
      <c r="O384" t="s">
        <v>20</v>
      </c>
      <c r="P384" s="11">
        <v>0</v>
      </c>
      <c r="Q384" s="11">
        <v>3</v>
      </c>
      <c r="R384" s="11">
        <v>32</v>
      </c>
      <c r="S384" s="11">
        <v>4</v>
      </c>
      <c r="T384" s="11">
        <v>10</v>
      </c>
      <c r="U384" s="18">
        <f>SUM(Table1[[#This Row],[English]:[Writing]])</f>
        <v>241.17999999999998</v>
      </c>
      <c r="V384" s="4">
        <f>AVERAGE(Table1[[#This Row],[English]:[Math]])</f>
        <v>80.393333333333331</v>
      </c>
      <c r="W384" s="4" t="str">
        <f>IF(V384&gt;=75, "A", IF(V384&gt;=65, "B", IF(V384&gt;=45, "C", IF(V384&gt;=30, "D", "F"))))</f>
        <v>A</v>
      </c>
      <c r="X384" s="20">
        <f>_xlfn.RANK.EQ(U384, $U$2:$U$436, 0)</f>
        <v>383</v>
      </c>
    </row>
    <row r="385" spans="1:24" x14ac:dyDescent="0.25">
      <c r="A385" s="4">
        <v>42474</v>
      </c>
      <c r="B385" s="7">
        <v>34065.127664919717</v>
      </c>
      <c r="C385" t="s">
        <v>199</v>
      </c>
      <c r="D385" s="11">
        <v>1</v>
      </c>
      <c r="E385" s="4">
        <v>0</v>
      </c>
      <c r="F385" s="9">
        <v>67.650000000000006</v>
      </c>
      <c r="G385" s="9">
        <v>215.38</v>
      </c>
      <c r="H385" s="11">
        <v>0</v>
      </c>
      <c r="I385" s="12">
        <v>7.266</v>
      </c>
      <c r="J385" s="13" t="s">
        <v>269</v>
      </c>
      <c r="K385" s="9">
        <v>81.290000000000006</v>
      </c>
      <c r="L385" s="9">
        <v>84.1</v>
      </c>
      <c r="M385" s="10" t="s">
        <v>269</v>
      </c>
      <c r="N385" s="15">
        <v>74.3</v>
      </c>
      <c r="O385" t="s">
        <v>23</v>
      </c>
      <c r="P385" s="11">
        <v>0</v>
      </c>
      <c r="Q385" s="11">
        <v>1</v>
      </c>
      <c r="R385" s="11">
        <v>14</v>
      </c>
      <c r="S385" s="11">
        <v>2</v>
      </c>
      <c r="T385" s="11">
        <v>6</v>
      </c>
      <c r="U385" s="18">
        <f>SUM(Table1[[#This Row],[English]:[Writing]])</f>
        <v>239.69</v>
      </c>
      <c r="V385" s="4">
        <f>AVERAGE(Table1[[#This Row],[English]:[Math]])</f>
        <v>82.694999999999993</v>
      </c>
      <c r="W385" s="4" t="str">
        <f>IF(V385&gt;=75, "A", IF(V385&gt;=65, "B", IF(V385&gt;=45, "C", IF(V385&gt;=30, "D", "F"))))</f>
        <v>A</v>
      </c>
      <c r="X385" s="20">
        <f>_xlfn.RANK.EQ(U385, $U$2:$U$436, 0)</f>
        <v>384</v>
      </c>
    </row>
    <row r="386" spans="1:24" x14ac:dyDescent="0.25">
      <c r="A386" s="4">
        <v>28328</v>
      </c>
      <c r="B386" s="7">
        <v>32777.581031654496</v>
      </c>
      <c r="C386" t="s">
        <v>260</v>
      </c>
      <c r="D386" s="11">
        <v>0</v>
      </c>
      <c r="E386" s="4">
        <v>0</v>
      </c>
      <c r="F386" s="9">
        <v>63.07</v>
      </c>
      <c r="G386" s="9">
        <v>191.58</v>
      </c>
      <c r="H386" s="11">
        <v>0</v>
      </c>
      <c r="I386" s="12">
        <v>7.0949999999999998</v>
      </c>
      <c r="J386" s="13">
        <v>4.3056778742286798E-3</v>
      </c>
      <c r="K386" s="10" t="s">
        <v>269</v>
      </c>
      <c r="L386" s="9">
        <v>89</v>
      </c>
      <c r="M386" s="9">
        <v>72.63</v>
      </c>
      <c r="N386" s="15">
        <v>77.47</v>
      </c>
      <c r="O386" t="s">
        <v>20</v>
      </c>
      <c r="P386" s="11">
        <v>0</v>
      </c>
      <c r="Q386" s="11">
        <v>3</v>
      </c>
      <c r="R386" s="11">
        <v>15</v>
      </c>
      <c r="S386" s="11">
        <v>2</v>
      </c>
      <c r="T386" s="11">
        <v>3</v>
      </c>
      <c r="U386" s="18">
        <f>SUM(Table1[[#This Row],[English]:[Writing]])</f>
        <v>239.1</v>
      </c>
      <c r="V386" s="4">
        <f>AVERAGE(Table1[[#This Row],[English]:[Math]])</f>
        <v>80.814999999999998</v>
      </c>
      <c r="W386" s="4" t="str">
        <f>IF(V386&gt;=75, "A", IF(V386&gt;=65, "B", IF(V386&gt;=45, "C", IF(V386&gt;=30, "D", "F"))))</f>
        <v>A</v>
      </c>
      <c r="X386" s="20">
        <f>_xlfn.RANK.EQ(U386, $U$2:$U$436, 0)</f>
        <v>385</v>
      </c>
    </row>
    <row r="387" spans="1:24" x14ac:dyDescent="0.25">
      <c r="A387" s="4">
        <v>40619</v>
      </c>
      <c r="B387" s="7">
        <v>34818.082112419426</v>
      </c>
      <c r="C387" t="s">
        <v>56</v>
      </c>
      <c r="D387" s="11">
        <v>0</v>
      </c>
      <c r="E387" s="4">
        <v>0</v>
      </c>
      <c r="F387" s="9">
        <v>65.7</v>
      </c>
      <c r="G387" s="9">
        <v>267.88</v>
      </c>
      <c r="H387" s="11">
        <v>1</v>
      </c>
      <c r="I387" s="12">
        <v>5.5369999999999999</v>
      </c>
      <c r="J387" s="13">
        <v>4.9016727947501296E-3</v>
      </c>
      <c r="K387" s="9">
        <v>82.24</v>
      </c>
      <c r="L387" s="9">
        <v>93.34</v>
      </c>
      <c r="M387" s="9">
        <v>63.28</v>
      </c>
      <c r="N387" s="16" t="s">
        <v>269</v>
      </c>
      <c r="O387" t="s">
        <v>20</v>
      </c>
      <c r="P387" s="11">
        <v>1</v>
      </c>
      <c r="Q387" s="10" t="s">
        <v>269</v>
      </c>
      <c r="R387" s="10" t="s">
        <v>269</v>
      </c>
      <c r="S387" s="11">
        <v>4</v>
      </c>
      <c r="T387" s="11">
        <v>8</v>
      </c>
      <c r="U387" s="18">
        <f>SUM(Table1[[#This Row],[English]:[Writing]])</f>
        <v>238.85999999999999</v>
      </c>
      <c r="V387" s="4">
        <f>AVERAGE(Table1[[#This Row],[English]:[Math]])</f>
        <v>79.61999999999999</v>
      </c>
      <c r="W387" s="4" t="str">
        <f>IF(V387&gt;=75, "A", IF(V387&gt;=65, "B", IF(V387&gt;=45, "C", IF(V387&gt;=30, "D", "F"))))</f>
        <v>A</v>
      </c>
      <c r="X387" s="20">
        <f>_xlfn.RANK.EQ(U387, $U$2:$U$436, 0)</f>
        <v>386</v>
      </c>
    </row>
    <row r="388" spans="1:24" x14ac:dyDescent="0.25">
      <c r="A388" s="4">
        <v>41503</v>
      </c>
      <c r="B388" s="7">
        <v>34078.276036972406</v>
      </c>
      <c r="C388" t="s">
        <v>269</v>
      </c>
      <c r="D388" s="11">
        <v>0</v>
      </c>
      <c r="E388" s="4">
        <v>0</v>
      </c>
      <c r="F388" s="9">
        <v>68.349999999999994</v>
      </c>
      <c r="G388" s="9">
        <v>216.11</v>
      </c>
      <c r="H388" s="11">
        <v>0</v>
      </c>
      <c r="I388" s="12">
        <v>6.3259999999999996</v>
      </c>
      <c r="J388" s="13">
        <v>3.91375666295343E-3</v>
      </c>
      <c r="K388" s="9">
        <v>85.29</v>
      </c>
      <c r="L388" s="9">
        <v>72.55</v>
      </c>
      <c r="M388" s="10" t="s">
        <v>269</v>
      </c>
      <c r="N388" s="15">
        <v>80.459999999999994</v>
      </c>
      <c r="O388" t="s">
        <v>20</v>
      </c>
      <c r="P388" s="11">
        <v>1</v>
      </c>
      <c r="Q388" s="10" t="s">
        <v>269</v>
      </c>
      <c r="R388" s="10" t="s">
        <v>269</v>
      </c>
      <c r="S388" s="11">
        <v>5</v>
      </c>
      <c r="T388" s="11">
        <v>13</v>
      </c>
      <c r="U388" s="18">
        <f>SUM(Table1[[#This Row],[English]:[Writing]])</f>
        <v>238.3</v>
      </c>
      <c r="V388" s="4">
        <f>AVERAGE(Table1[[#This Row],[English]:[Math]])</f>
        <v>78.92</v>
      </c>
      <c r="W388" s="4" t="str">
        <f>IF(V388&gt;=75, "A", IF(V388&gt;=65, "B", IF(V388&gt;=45, "C", IF(V388&gt;=30, "D", "F"))))</f>
        <v>A</v>
      </c>
      <c r="X388" s="20">
        <f>_xlfn.RANK.EQ(U388, $U$2:$U$436, 0)</f>
        <v>387</v>
      </c>
    </row>
    <row r="389" spans="1:24" x14ac:dyDescent="0.25">
      <c r="A389" s="4">
        <v>32521</v>
      </c>
      <c r="B389" s="7">
        <v>34917.489458646865</v>
      </c>
      <c r="C389" t="s">
        <v>48</v>
      </c>
      <c r="D389" s="11">
        <v>0</v>
      </c>
      <c r="E389" s="4">
        <v>1</v>
      </c>
      <c r="F389" s="9">
        <v>77.489999999999995</v>
      </c>
      <c r="G389" s="9">
        <v>230.42</v>
      </c>
      <c r="H389" s="11">
        <v>0</v>
      </c>
      <c r="I389" s="12">
        <v>4.9790000000000001</v>
      </c>
      <c r="J389" s="13">
        <v>5.75045058835377E-3</v>
      </c>
      <c r="K389" s="9">
        <v>76.900000000000006</v>
      </c>
      <c r="L389" s="9">
        <v>85.24</v>
      </c>
      <c r="M389" s="9">
        <v>75.94</v>
      </c>
      <c r="N389" s="16" t="s">
        <v>269</v>
      </c>
      <c r="O389" t="s">
        <v>20</v>
      </c>
      <c r="P389" s="11">
        <v>0</v>
      </c>
      <c r="Q389" s="11">
        <v>3</v>
      </c>
      <c r="R389" s="11">
        <v>20</v>
      </c>
      <c r="S389" s="11">
        <v>5</v>
      </c>
      <c r="T389" s="11">
        <v>6</v>
      </c>
      <c r="U389" s="18">
        <f>SUM(Table1[[#This Row],[English]:[Writing]])</f>
        <v>238.07999999999998</v>
      </c>
      <c r="V389" s="4">
        <f>AVERAGE(Table1[[#This Row],[English]:[Math]])</f>
        <v>79.36</v>
      </c>
      <c r="W389" s="4" t="str">
        <f>IF(V389&gt;=75, "A", IF(V389&gt;=65, "B", IF(V389&gt;=45, "C", IF(V389&gt;=30, "D", "F"))))</f>
        <v>A</v>
      </c>
      <c r="X389" s="20">
        <f>_xlfn.RANK.EQ(U389, $U$2:$U$436, 0)</f>
        <v>388</v>
      </c>
    </row>
    <row r="390" spans="1:24" x14ac:dyDescent="0.25">
      <c r="A390" s="4">
        <v>34021</v>
      </c>
      <c r="B390" s="7">
        <v>31976.973558576305</v>
      </c>
      <c r="C390" t="s">
        <v>266</v>
      </c>
      <c r="D390" s="11">
        <v>1</v>
      </c>
      <c r="E390" s="4">
        <v>0</v>
      </c>
      <c r="F390" s="10" t="s">
        <v>269</v>
      </c>
      <c r="G390" s="10" t="s">
        <v>269</v>
      </c>
      <c r="H390" s="11">
        <v>0</v>
      </c>
      <c r="I390" s="10" t="s">
        <v>269</v>
      </c>
      <c r="J390" s="13">
        <v>8.9784216009824204E-3</v>
      </c>
      <c r="K390" s="9">
        <v>87.72</v>
      </c>
      <c r="L390" s="9">
        <v>84.99</v>
      </c>
      <c r="M390" s="9">
        <v>65.31</v>
      </c>
      <c r="N390" s="16" t="s">
        <v>269</v>
      </c>
      <c r="O390" t="s">
        <v>20</v>
      </c>
      <c r="P390" s="11">
        <v>0</v>
      </c>
      <c r="Q390" s="11">
        <v>1</v>
      </c>
      <c r="R390" s="11">
        <v>18</v>
      </c>
      <c r="S390" s="11">
        <v>1</v>
      </c>
      <c r="T390" s="11">
        <v>10</v>
      </c>
      <c r="U390" s="18">
        <f>SUM(Table1[[#This Row],[English]:[Writing]])</f>
        <v>238.01999999999998</v>
      </c>
      <c r="V390" s="4">
        <f>AVERAGE(Table1[[#This Row],[English]:[Math]])</f>
        <v>79.339999999999989</v>
      </c>
      <c r="W390" s="4" t="str">
        <f>IF(V390&gt;=75, "A", IF(V390&gt;=65, "B", IF(V390&gt;=45, "C", IF(V390&gt;=30, "D", "F"))))</f>
        <v>A</v>
      </c>
      <c r="X390" s="20">
        <f>_xlfn.RANK.EQ(U390, $U$2:$U$436, 0)</f>
        <v>389</v>
      </c>
    </row>
    <row r="391" spans="1:24" x14ac:dyDescent="0.25">
      <c r="A391" s="4">
        <v>27958</v>
      </c>
      <c r="B391" s="7">
        <v>34242.503917853588</v>
      </c>
      <c r="C391" t="s">
        <v>190</v>
      </c>
      <c r="D391" s="11">
        <v>0</v>
      </c>
      <c r="E391" s="4">
        <v>0</v>
      </c>
      <c r="F391" s="9">
        <v>65.680000000000007</v>
      </c>
      <c r="G391" s="9">
        <v>201.31</v>
      </c>
      <c r="H391" s="11">
        <v>0</v>
      </c>
      <c r="I391" s="12">
        <v>6.8810000000000002</v>
      </c>
      <c r="J391" s="13">
        <v>3.5558652457438398E-3</v>
      </c>
      <c r="K391" s="10" t="s">
        <v>269</v>
      </c>
      <c r="L391" s="9">
        <v>88.39</v>
      </c>
      <c r="M391" s="9">
        <v>70.569999999999993</v>
      </c>
      <c r="N391" s="15">
        <v>78.42</v>
      </c>
      <c r="O391" t="s">
        <v>23</v>
      </c>
      <c r="P391" s="11">
        <v>0</v>
      </c>
      <c r="Q391" s="11">
        <v>3</v>
      </c>
      <c r="R391" s="11">
        <v>28</v>
      </c>
      <c r="S391" s="10" t="s">
        <v>269</v>
      </c>
      <c r="T391" s="11">
        <v>6</v>
      </c>
      <c r="U391" s="18">
        <f>SUM(Table1[[#This Row],[English]:[Writing]])</f>
        <v>237.38</v>
      </c>
      <c r="V391" s="4">
        <f>AVERAGE(Table1[[#This Row],[English]:[Math]])</f>
        <v>79.47999999999999</v>
      </c>
      <c r="W391" s="4" t="str">
        <f>IF(V391&gt;=75, "A", IF(V391&gt;=65, "B", IF(V391&gt;=45, "C", IF(V391&gt;=30, "D", "F"))))</f>
        <v>A</v>
      </c>
      <c r="X391" s="20">
        <f>_xlfn.RANK.EQ(U391, $U$2:$U$436, 0)</f>
        <v>390</v>
      </c>
    </row>
    <row r="392" spans="1:24" x14ac:dyDescent="0.25">
      <c r="A392" s="4">
        <v>26998</v>
      </c>
      <c r="B392" s="7">
        <v>34253.784697903546</v>
      </c>
      <c r="C392" t="s">
        <v>100</v>
      </c>
      <c r="D392" s="11">
        <v>0</v>
      </c>
      <c r="E392" s="4">
        <v>1</v>
      </c>
      <c r="F392" s="9">
        <v>74.56</v>
      </c>
      <c r="G392" s="9">
        <v>205.34</v>
      </c>
      <c r="H392" s="11">
        <v>0</v>
      </c>
      <c r="I392" s="12">
        <v>5.2590000000000003</v>
      </c>
      <c r="J392" s="13">
        <v>4.8135497260363104E-3</v>
      </c>
      <c r="K392" s="9">
        <v>85.24</v>
      </c>
      <c r="L392" s="9">
        <v>81.39</v>
      </c>
      <c r="M392" s="9">
        <v>70.739999999999995</v>
      </c>
      <c r="N392" s="16" t="s">
        <v>269</v>
      </c>
      <c r="O392" t="s">
        <v>20</v>
      </c>
      <c r="P392" s="11">
        <v>0</v>
      </c>
      <c r="Q392" s="11">
        <v>3</v>
      </c>
      <c r="R392" s="11">
        <v>28</v>
      </c>
      <c r="S392" s="11">
        <v>3</v>
      </c>
      <c r="T392" s="11">
        <v>7</v>
      </c>
      <c r="U392" s="18">
        <f>SUM(Table1[[#This Row],[English]:[Writing]])</f>
        <v>237.37</v>
      </c>
      <c r="V392" s="4">
        <f>AVERAGE(Table1[[#This Row],[English]:[Math]])</f>
        <v>79.123333333333335</v>
      </c>
      <c r="W392" s="4" t="str">
        <f>IF(V392&gt;=75, "A", IF(V392&gt;=65, "B", IF(V392&gt;=45, "C", IF(V392&gt;=30, "D", "F"))))</f>
        <v>A</v>
      </c>
      <c r="X392" s="20">
        <f>_xlfn.RANK.EQ(U392, $U$2:$U$436, 0)</f>
        <v>391</v>
      </c>
    </row>
    <row r="393" spans="1:24" x14ac:dyDescent="0.25">
      <c r="A393" s="4">
        <v>26843</v>
      </c>
      <c r="B393" s="7">
        <v>33890.453286804492</v>
      </c>
      <c r="C393" t="s">
        <v>205</v>
      </c>
      <c r="D393" s="11">
        <v>1</v>
      </c>
      <c r="E393" s="4">
        <v>0</v>
      </c>
      <c r="F393" s="9">
        <v>57.24</v>
      </c>
      <c r="G393" s="9">
        <v>170</v>
      </c>
      <c r="H393" s="11">
        <v>0</v>
      </c>
      <c r="I393" s="10" t="s">
        <v>269</v>
      </c>
      <c r="J393" s="13">
        <v>6.5639094235068699E-3</v>
      </c>
      <c r="K393" s="9">
        <v>81</v>
      </c>
      <c r="L393" s="9">
        <v>86.66</v>
      </c>
      <c r="M393" s="9">
        <v>69.38</v>
      </c>
      <c r="N393" s="16" t="s">
        <v>269</v>
      </c>
      <c r="O393" t="s">
        <v>20</v>
      </c>
      <c r="P393" s="11">
        <v>0</v>
      </c>
      <c r="Q393" s="11">
        <v>3</v>
      </c>
      <c r="R393" s="11">
        <v>25</v>
      </c>
      <c r="S393" s="11">
        <v>9</v>
      </c>
      <c r="T393" s="11">
        <v>8</v>
      </c>
      <c r="U393" s="18">
        <f>SUM(Table1[[#This Row],[English]:[Writing]])</f>
        <v>237.04</v>
      </c>
      <c r="V393" s="4">
        <f>AVERAGE(Table1[[#This Row],[English]:[Math]])</f>
        <v>79.013333333333335</v>
      </c>
      <c r="W393" s="4" t="str">
        <f>IF(V393&gt;=75, "A", IF(V393&gt;=65, "B", IF(V393&gt;=45, "C", IF(V393&gt;=30, "D", "F"))))</f>
        <v>A</v>
      </c>
      <c r="X393" s="20">
        <f>_xlfn.RANK.EQ(U393, $U$2:$U$436, 0)</f>
        <v>392</v>
      </c>
    </row>
    <row r="394" spans="1:24" x14ac:dyDescent="0.25">
      <c r="A394" s="4">
        <v>38724</v>
      </c>
      <c r="B394" s="7">
        <v>34110.419686882764</v>
      </c>
      <c r="C394" t="s">
        <v>163</v>
      </c>
      <c r="D394" s="11">
        <v>1</v>
      </c>
      <c r="E394" s="4">
        <v>1</v>
      </c>
      <c r="F394" s="9">
        <v>62.98</v>
      </c>
      <c r="G394" s="9">
        <v>159.58000000000001</v>
      </c>
      <c r="H394" s="11">
        <v>0</v>
      </c>
      <c r="I394" s="12">
        <v>5.5359999999999996</v>
      </c>
      <c r="J394" s="13">
        <v>4.6855759393002903E-3</v>
      </c>
      <c r="K394" s="9">
        <v>80.709999999999994</v>
      </c>
      <c r="L394" s="9">
        <v>80.56</v>
      </c>
      <c r="M394" s="10" t="s">
        <v>269</v>
      </c>
      <c r="N394" s="15">
        <v>75.48</v>
      </c>
      <c r="O394" t="s">
        <v>20</v>
      </c>
      <c r="P394" s="11">
        <v>1</v>
      </c>
      <c r="Q394" s="10" t="s">
        <v>269</v>
      </c>
      <c r="R394" s="10" t="s">
        <v>269</v>
      </c>
      <c r="S394" s="11">
        <v>4</v>
      </c>
      <c r="T394" s="11">
        <v>4</v>
      </c>
      <c r="U394" s="18">
        <f>SUM(Table1[[#This Row],[English]:[Writing]])</f>
        <v>236.75</v>
      </c>
      <c r="V394" s="4">
        <f>AVERAGE(Table1[[#This Row],[English]:[Math]])</f>
        <v>80.634999999999991</v>
      </c>
      <c r="W394" s="4" t="str">
        <f>IF(V394&gt;=75, "A", IF(V394&gt;=65, "B", IF(V394&gt;=45, "C", IF(V394&gt;=30, "D", "F"))))</f>
        <v>A</v>
      </c>
      <c r="X394" s="20">
        <f>_xlfn.RANK.EQ(U394, $U$2:$U$436, 0)</f>
        <v>393</v>
      </c>
    </row>
    <row r="395" spans="1:24" x14ac:dyDescent="0.25">
      <c r="A395" s="4">
        <v>34033</v>
      </c>
      <c r="B395" s="7">
        <v>34532.611545695931</v>
      </c>
      <c r="C395" t="s">
        <v>38</v>
      </c>
      <c r="D395" s="11">
        <v>1</v>
      </c>
      <c r="E395" s="4">
        <v>0</v>
      </c>
      <c r="F395" s="9">
        <v>63.44</v>
      </c>
      <c r="G395" s="9">
        <v>140.91999999999999</v>
      </c>
      <c r="H395" s="11">
        <v>2</v>
      </c>
      <c r="I395" s="12">
        <v>6.4279999999999999</v>
      </c>
      <c r="J395" s="13">
        <v>6.6700950759556801E-3</v>
      </c>
      <c r="K395" s="9">
        <v>84.34</v>
      </c>
      <c r="L395" s="10" t="s">
        <v>269</v>
      </c>
      <c r="M395" s="9">
        <v>68.010000000000005</v>
      </c>
      <c r="N395" s="15">
        <v>84.32</v>
      </c>
      <c r="O395" t="s">
        <v>20</v>
      </c>
      <c r="P395" s="11">
        <v>1</v>
      </c>
      <c r="Q395" s="10" t="s">
        <v>269</v>
      </c>
      <c r="R395" s="10" t="s">
        <v>269</v>
      </c>
      <c r="S395" s="11">
        <v>9</v>
      </c>
      <c r="T395" s="11">
        <v>1</v>
      </c>
      <c r="U395" s="18">
        <f>SUM(Table1[[#This Row],[English]:[Writing]])</f>
        <v>236.67000000000002</v>
      </c>
      <c r="V395" s="4">
        <f>AVERAGE(Table1[[#This Row],[English]:[Math]])</f>
        <v>76.175000000000011</v>
      </c>
      <c r="W395" s="4" t="str">
        <f>IF(V395&gt;=75, "A", IF(V395&gt;=65, "B", IF(V395&gt;=45, "C", IF(V395&gt;=30, "D", "F"))))</f>
        <v>A</v>
      </c>
      <c r="X395" s="20">
        <f>_xlfn.RANK.EQ(U395, $U$2:$U$436, 0)</f>
        <v>394</v>
      </c>
    </row>
    <row r="396" spans="1:24" x14ac:dyDescent="0.25">
      <c r="A396" s="4">
        <v>39867</v>
      </c>
      <c r="B396" s="7">
        <v>33001.953930821968</v>
      </c>
      <c r="C396" t="s">
        <v>179</v>
      </c>
      <c r="D396" s="11">
        <v>0</v>
      </c>
      <c r="E396" s="4">
        <v>0</v>
      </c>
      <c r="F396" s="9">
        <v>66.069999999999993</v>
      </c>
      <c r="G396" s="9">
        <v>116.99</v>
      </c>
      <c r="H396" s="11">
        <v>2</v>
      </c>
      <c r="I396" s="12">
        <v>8.9290000000000003</v>
      </c>
      <c r="J396" s="13" t="s">
        <v>269</v>
      </c>
      <c r="K396" s="9">
        <v>86.91</v>
      </c>
      <c r="L396" s="10" t="s">
        <v>269</v>
      </c>
      <c r="M396" s="9">
        <v>73.52</v>
      </c>
      <c r="N396" s="15">
        <v>75.849999999999994</v>
      </c>
      <c r="O396" t="s">
        <v>23</v>
      </c>
      <c r="P396" s="11">
        <v>0</v>
      </c>
      <c r="Q396" s="11">
        <v>3</v>
      </c>
      <c r="R396" s="11">
        <v>30</v>
      </c>
      <c r="S396" s="11">
        <v>8</v>
      </c>
      <c r="T396" s="11">
        <v>6</v>
      </c>
      <c r="U396" s="18">
        <f>SUM(Table1[[#This Row],[English]:[Writing]])</f>
        <v>236.28</v>
      </c>
      <c r="V396" s="4">
        <f>AVERAGE(Table1[[#This Row],[English]:[Math]])</f>
        <v>80.215000000000003</v>
      </c>
      <c r="W396" s="4" t="str">
        <f>IF(V396&gt;=75, "A", IF(V396&gt;=65, "B", IF(V396&gt;=45, "C", IF(V396&gt;=30, "D", "F"))))</f>
        <v>A</v>
      </c>
      <c r="X396" s="20">
        <f>_xlfn.RANK.EQ(U396, $U$2:$U$436, 0)</f>
        <v>395</v>
      </c>
    </row>
    <row r="397" spans="1:24" x14ac:dyDescent="0.25">
      <c r="A397" s="4">
        <v>49806</v>
      </c>
      <c r="B397" s="7">
        <v>33869.009419483606</v>
      </c>
      <c r="C397" t="s">
        <v>208</v>
      </c>
      <c r="D397" s="11">
        <v>1</v>
      </c>
      <c r="E397" s="4">
        <v>0</v>
      </c>
      <c r="F397" s="9">
        <v>63.22</v>
      </c>
      <c r="G397" s="9">
        <v>127.69</v>
      </c>
      <c r="H397" s="10" t="s">
        <v>269</v>
      </c>
      <c r="I397" s="12">
        <v>7.6159999999999997</v>
      </c>
      <c r="J397" s="13">
        <v>6.4901289850263898E-3</v>
      </c>
      <c r="K397" s="9">
        <v>78.3</v>
      </c>
      <c r="L397" s="10" t="s">
        <v>269</v>
      </c>
      <c r="M397" s="9">
        <v>77.03</v>
      </c>
      <c r="N397" s="15">
        <v>78.7</v>
      </c>
      <c r="O397" t="s">
        <v>20</v>
      </c>
      <c r="P397" s="11">
        <v>1</v>
      </c>
      <c r="Q397" s="10" t="s">
        <v>269</v>
      </c>
      <c r="R397" s="10" t="s">
        <v>269</v>
      </c>
      <c r="S397" s="11">
        <v>3</v>
      </c>
      <c r="T397" s="11">
        <v>4</v>
      </c>
      <c r="U397" s="18">
        <f>SUM(Table1[[#This Row],[English]:[Writing]])</f>
        <v>234.02999999999997</v>
      </c>
      <c r="V397" s="4">
        <f>AVERAGE(Table1[[#This Row],[English]:[Math]])</f>
        <v>77.664999999999992</v>
      </c>
      <c r="W397" s="4" t="str">
        <f>IF(V397&gt;=75, "A", IF(V397&gt;=65, "B", IF(V397&gt;=45, "C", IF(V397&gt;=30, "D", "F"))))</f>
        <v>A</v>
      </c>
      <c r="X397" s="20">
        <f>_xlfn.RANK.EQ(U397, $U$2:$U$436, 0)</f>
        <v>396</v>
      </c>
    </row>
    <row r="398" spans="1:24" x14ac:dyDescent="0.25">
      <c r="A398" s="4">
        <v>36863</v>
      </c>
      <c r="B398" s="7">
        <v>33402.02907636459</v>
      </c>
      <c r="C398" t="s">
        <v>269</v>
      </c>
      <c r="D398" s="11">
        <v>1</v>
      </c>
      <c r="E398" s="4">
        <v>1</v>
      </c>
      <c r="F398" s="9">
        <v>65.86</v>
      </c>
      <c r="G398" s="9">
        <v>154.31</v>
      </c>
      <c r="H398" s="11">
        <v>0</v>
      </c>
      <c r="I398" s="12">
        <v>5.0789999999999997</v>
      </c>
      <c r="J398" s="13">
        <v>5.5347690953239303E-3</v>
      </c>
      <c r="K398" s="9">
        <v>89.37</v>
      </c>
      <c r="L398" s="9">
        <v>82.52</v>
      </c>
      <c r="M398" s="9">
        <v>60.47</v>
      </c>
      <c r="N398" s="16" t="s">
        <v>269</v>
      </c>
      <c r="O398" t="s">
        <v>20</v>
      </c>
      <c r="P398" s="11">
        <v>0</v>
      </c>
      <c r="Q398" s="11">
        <v>3</v>
      </c>
      <c r="R398" s="11">
        <v>35</v>
      </c>
      <c r="S398" s="11">
        <v>5</v>
      </c>
      <c r="T398" s="11">
        <v>9</v>
      </c>
      <c r="U398" s="18">
        <f>SUM(Table1[[#This Row],[English]:[Writing]])</f>
        <v>232.35999999999999</v>
      </c>
      <c r="V398" s="4">
        <f>AVERAGE(Table1[[#This Row],[English]:[Math]])</f>
        <v>77.453333333333333</v>
      </c>
      <c r="W398" s="4" t="str">
        <f>IF(V398&gt;=75, "A", IF(V398&gt;=65, "B", IF(V398&gt;=45, "C", IF(V398&gt;=30, "D", "F"))))</f>
        <v>A</v>
      </c>
      <c r="X398" s="20">
        <f>_xlfn.RANK.EQ(U398, $U$2:$U$436, 0)</f>
        <v>397</v>
      </c>
    </row>
    <row r="399" spans="1:24" x14ac:dyDescent="0.25">
      <c r="A399" s="4">
        <v>42830</v>
      </c>
      <c r="B399" s="7">
        <v>34426.56262153526</v>
      </c>
      <c r="C399" t="s">
        <v>149</v>
      </c>
      <c r="D399" s="11">
        <v>0</v>
      </c>
      <c r="E399" s="4">
        <v>1</v>
      </c>
      <c r="F399" s="9">
        <v>77.55</v>
      </c>
      <c r="G399" s="9">
        <v>166.64</v>
      </c>
      <c r="H399" s="11">
        <v>0</v>
      </c>
      <c r="I399" s="12">
        <v>5.2380000000000004</v>
      </c>
      <c r="J399" s="13">
        <v>4.93737716492571E-3</v>
      </c>
      <c r="K399" s="9">
        <v>76.12</v>
      </c>
      <c r="L399" s="9">
        <v>88.46</v>
      </c>
      <c r="M399" s="9">
        <v>66.48</v>
      </c>
      <c r="N399" s="16" t="s">
        <v>269</v>
      </c>
      <c r="O399" t="s">
        <v>20</v>
      </c>
      <c r="P399" s="11">
        <v>0</v>
      </c>
      <c r="Q399" s="11">
        <v>3</v>
      </c>
      <c r="R399" s="11">
        <v>28</v>
      </c>
      <c r="S399" s="10" t="s">
        <v>269</v>
      </c>
      <c r="T399" s="11">
        <v>2</v>
      </c>
      <c r="U399" s="18">
        <f>SUM(Table1[[#This Row],[English]:[Writing]])</f>
        <v>231.06</v>
      </c>
      <c r="V399" s="4">
        <f>AVERAGE(Table1[[#This Row],[English]:[Math]])</f>
        <v>77.02</v>
      </c>
      <c r="W399" s="4" t="str">
        <f>IF(V399&gt;=75, "A", IF(V399&gt;=65, "B", IF(V399&gt;=45, "C", IF(V399&gt;=30, "D", "F"))))</f>
        <v>A</v>
      </c>
      <c r="X399" s="20">
        <f>_xlfn.RANK.EQ(U399, $U$2:$U$436, 0)</f>
        <v>398</v>
      </c>
    </row>
    <row r="400" spans="1:24" x14ac:dyDescent="0.25">
      <c r="A400" s="4">
        <v>21939</v>
      </c>
      <c r="B400" s="7">
        <v>35045.413277582018</v>
      </c>
      <c r="C400" t="s">
        <v>269</v>
      </c>
      <c r="D400" s="11">
        <v>0</v>
      </c>
      <c r="E400" s="4">
        <v>1</v>
      </c>
      <c r="F400" s="9">
        <v>66.09</v>
      </c>
      <c r="G400" s="10" t="s">
        <v>269</v>
      </c>
      <c r="H400" s="11">
        <v>0</v>
      </c>
      <c r="I400" s="12">
        <v>5.3259999999999996</v>
      </c>
      <c r="J400" s="13">
        <v>5.1921898372381398E-3</v>
      </c>
      <c r="K400" s="9">
        <v>87.7</v>
      </c>
      <c r="L400" s="9">
        <v>81.099999999999994</v>
      </c>
      <c r="M400" s="9">
        <v>61.61</v>
      </c>
      <c r="N400" s="16" t="s">
        <v>269</v>
      </c>
      <c r="O400" t="s">
        <v>20</v>
      </c>
      <c r="P400" s="11">
        <v>0</v>
      </c>
      <c r="Q400" s="11">
        <v>3</v>
      </c>
      <c r="R400" s="11">
        <v>39</v>
      </c>
      <c r="S400" s="11">
        <v>6</v>
      </c>
      <c r="T400" s="11">
        <v>5</v>
      </c>
      <c r="U400" s="18">
        <f>SUM(Table1[[#This Row],[English]:[Writing]])</f>
        <v>230.41000000000003</v>
      </c>
      <c r="V400" s="4">
        <f>AVERAGE(Table1[[#This Row],[English]:[Math]])</f>
        <v>76.803333333333342</v>
      </c>
      <c r="W400" s="4" t="str">
        <f>IF(V400&gt;=75, "A", IF(V400&gt;=65, "B", IF(V400&gt;=45, "C", IF(V400&gt;=30, "D", "F"))))</f>
        <v>A</v>
      </c>
      <c r="X400" s="20">
        <f>_xlfn.RANK.EQ(U400, $U$2:$U$436, 0)</f>
        <v>399</v>
      </c>
    </row>
    <row r="401" spans="1:24" x14ac:dyDescent="0.25">
      <c r="A401" s="4">
        <v>37881</v>
      </c>
      <c r="B401" s="7">
        <v>34119.786604121327</v>
      </c>
      <c r="C401" t="s">
        <v>196</v>
      </c>
      <c r="D401" s="11">
        <v>1</v>
      </c>
      <c r="E401" s="4">
        <v>0</v>
      </c>
      <c r="F401" s="9">
        <v>77.33</v>
      </c>
      <c r="G401" s="9">
        <v>202.67</v>
      </c>
      <c r="H401" s="11">
        <v>0</v>
      </c>
      <c r="I401" s="12">
        <v>7.3940000000000001</v>
      </c>
      <c r="J401" s="13">
        <v>7.4642583766472504E-3</v>
      </c>
      <c r="K401" s="10" t="s">
        <v>269</v>
      </c>
      <c r="L401" s="9">
        <v>80.209999999999994</v>
      </c>
      <c r="M401" s="9">
        <v>63.59</v>
      </c>
      <c r="N401" s="15">
        <v>86.54</v>
      </c>
      <c r="O401" t="s">
        <v>23</v>
      </c>
      <c r="P401" s="11">
        <v>0</v>
      </c>
      <c r="Q401" s="11">
        <v>3</v>
      </c>
      <c r="R401" s="11">
        <v>23</v>
      </c>
      <c r="S401" s="11">
        <v>6</v>
      </c>
      <c r="T401" s="11">
        <v>5</v>
      </c>
      <c r="U401" s="18">
        <f>SUM(Table1[[#This Row],[English]:[Writing]])</f>
        <v>230.34000000000003</v>
      </c>
      <c r="V401" s="4">
        <f>AVERAGE(Table1[[#This Row],[English]:[Math]])</f>
        <v>71.900000000000006</v>
      </c>
      <c r="W401" s="4" t="str">
        <f>IF(V401&gt;=75, "A", IF(V401&gt;=65, "B", IF(V401&gt;=45, "C", IF(V401&gt;=30, "D", "F"))))</f>
        <v>B</v>
      </c>
      <c r="X401" s="20">
        <f>_xlfn.RANK.EQ(U401, $U$2:$U$436, 0)</f>
        <v>400</v>
      </c>
    </row>
    <row r="402" spans="1:24" x14ac:dyDescent="0.25">
      <c r="A402" s="4">
        <v>32895</v>
      </c>
      <c r="B402" s="7">
        <v>34547.890887315385</v>
      </c>
      <c r="C402" t="s">
        <v>269</v>
      </c>
      <c r="D402" s="11">
        <v>0</v>
      </c>
      <c r="E402" s="4">
        <v>0</v>
      </c>
      <c r="F402" s="9">
        <v>61.75</v>
      </c>
      <c r="G402" s="10" t="s">
        <v>269</v>
      </c>
      <c r="H402" s="11">
        <v>0</v>
      </c>
      <c r="I402" s="12">
        <v>7.4349999999999996</v>
      </c>
      <c r="J402" s="13">
        <v>6.1861288380181904E-3</v>
      </c>
      <c r="K402" s="10" t="s">
        <v>269</v>
      </c>
      <c r="L402" s="9">
        <v>76.19</v>
      </c>
      <c r="M402" s="9">
        <v>70.84</v>
      </c>
      <c r="N402" s="15">
        <v>82.31</v>
      </c>
      <c r="O402" t="s">
        <v>20</v>
      </c>
      <c r="P402" s="11">
        <v>1</v>
      </c>
      <c r="Q402" s="10" t="s">
        <v>269</v>
      </c>
      <c r="R402" s="10" t="s">
        <v>269</v>
      </c>
      <c r="S402" s="11">
        <v>6</v>
      </c>
      <c r="T402" s="11">
        <v>13</v>
      </c>
      <c r="U402" s="18">
        <f>SUM(Table1[[#This Row],[English]:[Writing]])</f>
        <v>229.34</v>
      </c>
      <c r="V402" s="4">
        <f>AVERAGE(Table1[[#This Row],[English]:[Math]])</f>
        <v>73.515000000000001</v>
      </c>
      <c r="W402" s="4" t="str">
        <f>IF(V402&gt;=75, "A", IF(V402&gt;=65, "B", IF(V402&gt;=45, "C", IF(V402&gt;=30, "D", "F"))))</f>
        <v>B</v>
      </c>
      <c r="X402" s="20">
        <f>_xlfn.RANK.EQ(U402, $U$2:$U$436, 0)</f>
        <v>401</v>
      </c>
    </row>
    <row r="403" spans="1:24" x14ac:dyDescent="0.25">
      <c r="A403" s="4">
        <v>38644</v>
      </c>
      <c r="B403" s="7">
        <v>33383.390914287411</v>
      </c>
      <c r="C403" t="s">
        <v>242</v>
      </c>
      <c r="D403" s="11">
        <v>0</v>
      </c>
      <c r="E403" s="4">
        <v>0</v>
      </c>
      <c r="F403" s="9">
        <v>74.8</v>
      </c>
      <c r="G403" s="9">
        <v>197.22</v>
      </c>
      <c r="H403" s="11">
        <v>2</v>
      </c>
      <c r="I403" s="12">
        <v>8.1769999999999996</v>
      </c>
      <c r="J403" s="13">
        <v>7.2554202978493297E-3</v>
      </c>
      <c r="K403" s="9">
        <v>79.38</v>
      </c>
      <c r="L403" s="9">
        <v>82.64</v>
      </c>
      <c r="M403" s="9">
        <v>66.510000000000005</v>
      </c>
      <c r="N403" s="16" t="s">
        <v>269</v>
      </c>
      <c r="O403" t="s">
        <v>23</v>
      </c>
      <c r="P403" s="11">
        <v>0</v>
      </c>
      <c r="Q403" s="11">
        <v>1</v>
      </c>
      <c r="R403" s="11">
        <v>15</v>
      </c>
      <c r="S403" s="11">
        <v>4</v>
      </c>
      <c r="T403" s="11">
        <v>14</v>
      </c>
      <c r="U403" s="18">
        <f>SUM(Table1[[#This Row],[English]:[Writing]])</f>
        <v>228.52999999999997</v>
      </c>
      <c r="V403" s="4">
        <f>AVERAGE(Table1[[#This Row],[English]:[Math]])</f>
        <v>76.176666666666662</v>
      </c>
      <c r="W403" s="4" t="str">
        <f>IF(V403&gt;=75, "A", IF(V403&gt;=65, "B", IF(V403&gt;=45, "C", IF(V403&gt;=30, "D", "F"))))</f>
        <v>A</v>
      </c>
      <c r="X403" s="20">
        <f>_xlfn.RANK.EQ(U403, $U$2:$U$436, 0)</f>
        <v>402</v>
      </c>
    </row>
    <row r="404" spans="1:24" x14ac:dyDescent="0.25">
      <c r="A404" s="4">
        <v>32224</v>
      </c>
      <c r="B404" s="7">
        <v>33825.88801146856</v>
      </c>
      <c r="C404" t="s">
        <v>167</v>
      </c>
      <c r="D404" s="11">
        <v>0</v>
      </c>
      <c r="E404" s="4">
        <v>1</v>
      </c>
      <c r="F404" s="9">
        <v>75.5</v>
      </c>
      <c r="G404" s="9">
        <v>212.01</v>
      </c>
      <c r="H404" s="11">
        <v>0</v>
      </c>
      <c r="I404" s="12">
        <v>5.0309999999999997</v>
      </c>
      <c r="J404" s="13">
        <v>5.6466452621162198E-3</v>
      </c>
      <c r="K404" s="10" t="s">
        <v>269</v>
      </c>
      <c r="L404" s="9">
        <v>77.849999999999994</v>
      </c>
      <c r="M404" s="9">
        <v>63.79</v>
      </c>
      <c r="N404" s="15">
        <v>85.42</v>
      </c>
      <c r="O404" t="s">
        <v>20</v>
      </c>
      <c r="P404" s="11">
        <v>0</v>
      </c>
      <c r="Q404" s="11">
        <v>3</v>
      </c>
      <c r="R404" s="11">
        <v>25</v>
      </c>
      <c r="S404" s="11">
        <v>7</v>
      </c>
      <c r="T404" s="11">
        <v>4</v>
      </c>
      <c r="U404" s="18">
        <f>SUM(Table1[[#This Row],[English]:[Writing]])</f>
        <v>227.06</v>
      </c>
      <c r="V404" s="4">
        <f>AVERAGE(Table1[[#This Row],[English]:[Math]])</f>
        <v>70.819999999999993</v>
      </c>
      <c r="W404" s="4" t="str">
        <f>IF(V404&gt;=75, "A", IF(V404&gt;=65, "B", IF(V404&gt;=45, "C", IF(V404&gt;=30, "D", "F"))))</f>
        <v>B</v>
      </c>
      <c r="X404" s="20">
        <f>_xlfn.RANK.EQ(U404, $U$2:$U$436, 0)</f>
        <v>403</v>
      </c>
    </row>
    <row r="405" spans="1:24" x14ac:dyDescent="0.25">
      <c r="A405" s="4">
        <v>33454</v>
      </c>
      <c r="B405" s="7">
        <v>34539.339677433483</v>
      </c>
      <c r="C405" t="s">
        <v>269</v>
      </c>
      <c r="D405" s="11">
        <v>1</v>
      </c>
      <c r="E405" s="4">
        <v>0</v>
      </c>
      <c r="F405" s="9">
        <v>76.3</v>
      </c>
      <c r="G405" s="9">
        <v>228.36</v>
      </c>
      <c r="H405" s="11">
        <v>2</v>
      </c>
      <c r="I405" s="12">
        <v>7.5860000000000003</v>
      </c>
      <c r="J405" s="13">
        <v>8.95507489812933E-3</v>
      </c>
      <c r="K405" s="10" t="s">
        <v>269</v>
      </c>
      <c r="L405" s="9">
        <v>76.12</v>
      </c>
      <c r="M405" s="9">
        <v>64.489999999999995</v>
      </c>
      <c r="N405" s="15">
        <v>85.19</v>
      </c>
      <c r="O405" t="s">
        <v>20</v>
      </c>
      <c r="P405" s="11">
        <v>0</v>
      </c>
      <c r="Q405" s="11">
        <v>3</v>
      </c>
      <c r="R405" s="11">
        <v>37</v>
      </c>
      <c r="S405" s="11">
        <v>6</v>
      </c>
      <c r="T405" s="11">
        <v>4</v>
      </c>
      <c r="U405" s="18">
        <f>SUM(Table1[[#This Row],[English]:[Writing]])</f>
        <v>225.8</v>
      </c>
      <c r="V405" s="4">
        <f>AVERAGE(Table1[[#This Row],[English]:[Math]])</f>
        <v>70.305000000000007</v>
      </c>
      <c r="W405" s="4" t="str">
        <f>IF(V405&gt;=75, "A", IF(V405&gt;=65, "B", IF(V405&gt;=45, "C", IF(V405&gt;=30, "D", "F"))))</f>
        <v>B</v>
      </c>
      <c r="X405" s="20">
        <f>_xlfn.RANK.EQ(U405, $U$2:$U$436, 0)</f>
        <v>404</v>
      </c>
    </row>
    <row r="406" spans="1:24" x14ac:dyDescent="0.25">
      <c r="A406" s="4">
        <v>39715</v>
      </c>
      <c r="B406" s="7">
        <v>34830.32672244891</v>
      </c>
      <c r="C406" t="s">
        <v>54</v>
      </c>
      <c r="D406" s="11">
        <v>0</v>
      </c>
      <c r="E406" s="4">
        <v>1</v>
      </c>
      <c r="F406" s="10" t="s">
        <v>269</v>
      </c>
      <c r="G406" s="10" t="s">
        <v>269</v>
      </c>
      <c r="H406" s="11">
        <v>0</v>
      </c>
      <c r="I406" s="12">
        <v>4.7510000000000003</v>
      </c>
      <c r="J406" s="13">
        <v>4.1761749083205103E-3</v>
      </c>
      <c r="K406" s="10" t="s">
        <v>269</v>
      </c>
      <c r="L406" s="9">
        <v>80.510000000000005</v>
      </c>
      <c r="M406" s="9">
        <v>70.42</v>
      </c>
      <c r="N406" s="15">
        <v>74.569999999999993</v>
      </c>
      <c r="O406" t="s">
        <v>20</v>
      </c>
      <c r="P406" s="11">
        <v>1</v>
      </c>
      <c r="Q406" s="10" t="s">
        <v>269</v>
      </c>
      <c r="R406" s="10" t="s">
        <v>269</v>
      </c>
      <c r="S406" s="11">
        <v>9</v>
      </c>
      <c r="T406" s="11">
        <v>6</v>
      </c>
      <c r="U406" s="18">
        <f>SUM(Table1[[#This Row],[English]:[Writing]])</f>
        <v>225.5</v>
      </c>
      <c r="V406" s="4">
        <f>AVERAGE(Table1[[#This Row],[English]:[Math]])</f>
        <v>75.465000000000003</v>
      </c>
      <c r="W406" s="4" t="str">
        <f>IF(V406&gt;=75, "A", IF(V406&gt;=65, "B", IF(V406&gt;=45, "C", IF(V406&gt;=30, "D", "F"))))</f>
        <v>A</v>
      </c>
      <c r="X406" s="20">
        <f>_xlfn.RANK.EQ(U406, $U$2:$U$436, 0)</f>
        <v>405</v>
      </c>
    </row>
    <row r="407" spans="1:24" x14ac:dyDescent="0.25">
      <c r="A407" s="4">
        <v>32380</v>
      </c>
      <c r="B407" s="7">
        <v>32728.503839402463</v>
      </c>
      <c r="C407" t="s">
        <v>261</v>
      </c>
      <c r="D407" s="11">
        <v>0</v>
      </c>
      <c r="E407" s="4">
        <v>0</v>
      </c>
      <c r="F407" s="9">
        <v>69.67</v>
      </c>
      <c r="G407" s="9">
        <v>189.78</v>
      </c>
      <c r="H407" s="11">
        <v>2</v>
      </c>
      <c r="I407" s="12">
        <v>8.5269999999999992</v>
      </c>
      <c r="J407" s="13">
        <v>5.3855818121658402E-3</v>
      </c>
      <c r="K407" s="10" t="s">
        <v>269</v>
      </c>
      <c r="L407" s="9">
        <v>73.03</v>
      </c>
      <c r="M407" s="9">
        <v>65.42</v>
      </c>
      <c r="N407" s="15">
        <v>86.18</v>
      </c>
      <c r="O407" t="s">
        <v>20</v>
      </c>
      <c r="P407" s="11">
        <v>0</v>
      </c>
      <c r="Q407" s="11">
        <v>3</v>
      </c>
      <c r="R407" s="11">
        <v>27</v>
      </c>
      <c r="S407" s="10" t="s">
        <v>269</v>
      </c>
      <c r="T407" s="11">
        <v>16</v>
      </c>
      <c r="U407" s="18">
        <f>SUM(Table1[[#This Row],[English]:[Writing]])</f>
        <v>224.63</v>
      </c>
      <c r="V407" s="4">
        <f>AVERAGE(Table1[[#This Row],[English]:[Math]])</f>
        <v>69.224999999999994</v>
      </c>
      <c r="W407" s="4" t="str">
        <f>IF(V407&gt;=75, "A", IF(V407&gt;=65, "B", IF(V407&gt;=45, "C", IF(V407&gt;=30, "D", "F"))))</f>
        <v>B</v>
      </c>
      <c r="X407" s="20">
        <f>_xlfn.RANK.EQ(U407, $U$2:$U$436, 0)</f>
        <v>406</v>
      </c>
    </row>
    <row r="408" spans="1:24" x14ac:dyDescent="0.25">
      <c r="A408" s="4">
        <v>22494</v>
      </c>
      <c r="B408" s="7">
        <v>35038.638237266561</v>
      </c>
      <c r="C408" t="s">
        <v>128</v>
      </c>
      <c r="D408" s="11">
        <v>0</v>
      </c>
      <c r="E408" s="4">
        <v>1</v>
      </c>
      <c r="F408" s="9">
        <v>64.92</v>
      </c>
      <c r="G408" s="9">
        <v>129.16</v>
      </c>
      <c r="H408" s="11">
        <v>0</v>
      </c>
      <c r="I408" s="12">
        <v>5.1390000000000002</v>
      </c>
      <c r="J408" s="13">
        <v>5.44219889236181E-3</v>
      </c>
      <c r="K408" s="9">
        <v>83.11</v>
      </c>
      <c r="L408" s="9">
        <v>75.790000000000006</v>
      </c>
      <c r="M408" s="9">
        <v>65.430000000000007</v>
      </c>
      <c r="N408" s="16" t="s">
        <v>269</v>
      </c>
      <c r="O408" t="s">
        <v>269</v>
      </c>
      <c r="P408" s="10" t="s">
        <v>269</v>
      </c>
      <c r="Q408" s="10" t="s">
        <v>269</v>
      </c>
      <c r="R408" s="10" t="s">
        <v>269</v>
      </c>
      <c r="S408" s="11">
        <v>4</v>
      </c>
      <c r="T408" s="11">
        <v>5</v>
      </c>
      <c r="U408" s="18">
        <f>SUM(Table1[[#This Row],[English]:[Writing]])</f>
        <v>224.33</v>
      </c>
      <c r="V408" s="4">
        <f>AVERAGE(Table1[[#This Row],[English]:[Math]])</f>
        <v>74.776666666666671</v>
      </c>
      <c r="W408" s="4" t="str">
        <f>IF(V408&gt;=75, "A", IF(V408&gt;=65, "B", IF(V408&gt;=45, "C", IF(V408&gt;=30, "D", "F"))))</f>
        <v>B</v>
      </c>
      <c r="X408" s="20">
        <f>_xlfn.RANK.EQ(U408, $U$2:$U$436, 0)</f>
        <v>407</v>
      </c>
    </row>
    <row r="409" spans="1:24" x14ac:dyDescent="0.25">
      <c r="A409" s="4">
        <v>49931</v>
      </c>
      <c r="B409" s="7">
        <v>33611.606388975626</v>
      </c>
      <c r="C409" t="s">
        <v>269</v>
      </c>
      <c r="D409" s="11">
        <v>0</v>
      </c>
      <c r="E409" s="4">
        <v>1</v>
      </c>
      <c r="F409" s="9">
        <v>67.55</v>
      </c>
      <c r="G409" s="9">
        <v>158.69999999999999</v>
      </c>
      <c r="H409" s="11">
        <v>0</v>
      </c>
      <c r="I409" s="12">
        <v>5.14</v>
      </c>
      <c r="J409" s="13">
        <v>4.1822122886443804E-3</v>
      </c>
      <c r="K409" s="9">
        <v>84.34</v>
      </c>
      <c r="L409" s="10" t="s">
        <v>269</v>
      </c>
      <c r="M409" s="9">
        <v>63.7</v>
      </c>
      <c r="N409" s="15">
        <v>75.77</v>
      </c>
      <c r="O409" t="s">
        <v>20</v>
      </c>
      <c r="P409" s="11">
        <v>0</v>
      </c>
      <c r="Q409" s="11">
        <v>4</v>
      </c>
      <c r="R409" s="11">
        <v>62</v>
      </c>
      <c r="S409" s="11">
        <v>5</v>
      </c>
      <c r="T409" s="11">
        <v>10</v>
      </c>
      <c r="U409" s="18">
        <f>SUM(Table1[[#This Row],[English]:[Writing]])</f>
        <v>223.81</v>
      </c>
      <c r="V409" s="4">
        <f>AVERAGE(Table1[[#This Row],[English]:[Math]])</f>
        <v>74.02000000000001</v>
      </c>
      <c r="W409" s="4" t="str">
        <f>IF(V409&gt;=75, "A", IF(V409&gt;=65, "B", IF(V409&gt;=45, "C", IF(V409&gt;=30, "D", "F"))))</f>
        <v>B</v>
      </c>
      <c r="X409" s="20">
        <f>_xlfn.RANK.EQ(U409, $U$2:$U$436, 0)</f>
        <v>408</v>
      </c>
    </row>
    <row r="410" spans="1:24" x14ac:dyDescent="0.25">
      <c r="A410" s="4">
        <v>34581</v>
      </c>
      <c r="B410" s="7">
        <v>33066.693463204901</v>
      </c>
      <c r="C410" t="s">
        <v>246</v>
      </c>
      <c r="D410" s="11">
        <v>0</v>
      </c>
      <c r="E410" s="4">
        <v>0</v>
      </c>
      <c r="F410" s="9">
        <v>61.53</v>
      </c>
      <c r="G410" s="10" t="s">
        <v>269</v>
      </c>
      <c r="H410" s="11">
        <v>0</v>
      </c>
      <c r="I410" s="12">
        <v>6.6849999999999996</v>
      </c>
      <c r="J410" s="13">
        <v>5.6448109385364804E-3</v>
      </c>
      <c r="K410" s="9">
        <v>89.06</v>
      </c>
      <c r="L410" s="10" t="s">
        <v>269</v>
      </c>
      <c r="M410" s="9">
        <v>64.930000000000007</v>
      </c>
      <c r="N410" s="15">
        <v>69.069999999999993</v>
      </c>
      <c r="O410" t="s">
        <v>23</v>
      </c>
      <c r="P410" s="11">
        <v>0</v>
      </c>
      <c r="Q410" s="11">
        <v>3</v>
      </c>
      <c r="R410" s="11">
        <v>30</v>
      </c>
      <c r="S410" s="11">
        <v>0</v>
      </c>
      <c r="T410" s="11">
        <v>6</v>
      </c>
      <c r="U410" s="18">
        <f>SUM(Table1[[#This Row],[English]:[Writing]])</f>
        <v>223.06</v>
      </c>
      <c r="V410" s="4">
        <f>AVERAGE(Table1[[#This Row],[English]:[Math]])</f>
        <v>76.995000000000005</v>
      </c>
      <c r="W410" s="4" t="str">
        <f>IF(V410&gt;=75, "A", IF(V410&gt;=65, "B", IF(V410&gt;=45, "C", IF(V410&gt;=30, "D", "F"))))</f>
        <v>A</v>
      </c>
      <c r="X410" s="20">
        <f>_xlfn.RANK.EQ(U410, $U$2:$U$436, 0)</f>
        <v>409</v>
      </c>
    </row>
    <row r="411" spans="1:24" x14ac:dyDescent="0.25">
      <c r="A411" s="4">
        <v>21389</v>
      </c>
      <c r="B411" s="7">
        <v>34322.018705680042</v>
      </c>
      <c r="C411" t="s">
        <v>184</v>
      </c>
      <c r="D411" s="11">
        <v>1</v>
      </c>
      <c r="E411" s="4">
        <v>1</v>
      </c>
      <c r="F411" s="9">
        <v>65.39</v>
      </c>
      <c r="G411" s="9">
        <v>151.53</v>
      </c>
      <c r="H411" s="11">
        <v>0</v>
      </c>
      <c r="I411" s="10" t="s">
        <v>269</v>
      </c>
      <c r="J411" s="13">
        <v>5.8107878408220001E-3</v>
      </c>
      <c r="K411" s="9">
        <v>78.95</v>
      </c>
      <c r="L411" s="9">
        <v>79.34</v>
      </c>
      <c r="M411" s="9">
        <v>64.38</v>
      </c>
      <c r="N411" s="16" t="s">
        <v>269</v>
      </c>
      <c r="O411" t="s">
        <v>20</v>
      </c>
      <c r="P411" s="11">
        <v>0</v>
      </c>
      <c r="Q411" s="11">
        <v>3</v>
      </c>
      <c r="R411" s="11">
        <v>33</v>
      </c>
      <c r="S411" s="11">
        <v>4</v>
      </c>
      <c r="T411" s="11">
        <v>5</v>
      </c>
      <c r="U411" s="18">
        <f>SUM(Table1[[#This Row],[English]:[Writing]])</f>
        <v>222.67000000000002</v>
      </c>
      <c r="V411" s="4">
        <f>AVERAGE(Table1[[#This Row],[English]:[Math]])</f>
        <v>74.223333333333343</v>
      </c>
      <c r="W411" s="4" t="str">
        <f>IF(V411&gt;=75, "A", IF(V411&gt;=65, "B", IF(V411&gt;=45, "C", IF(V411&gt;=30, "D", "F"))))</f>
        <v>B</v>
      </c>
      <c r="X411" s="20">
        <f>_xlfn.RANK.EQ(U411, $U$2:$U$436, 0)</f>
        <v>410</v>
      </c>
    </row>
    <row r="412" spans="1:24" x14ac:dyDescent="0.25">
      <c r="A412" s="4">
        <v>35684</v>
      </c>
      <c r="B412" s="7">
        <v>33418.201255525702</v>
      </c>
      <c r="C412" t="s">
        <v>269</v>
      </c>
      <c r="D412" s="11">
        <v>0</v>
      </c>
      <c r="E412" s="4">
        <v>0</v>
      </c>
      <c r="F412" s="10" t="s">
        <v>269</v>
      </c>
      <c r="G412" s="9">
        <v>167.26</v>
      </c>
      <c r="H412" s="11">
        <v>0</v>
      </c>
      <c r="I412" s="12">
        <v>5.5949999999999998</v>
      </c>
      <c r="J412" s="13">
        <v>4.3395776268837097E-3</v>
      </c>
      <c r="K412" s="10" t="s">
        <v>269</v>
      </c>
      <c r="L412" s="9">
        <v>86.65</v>
      </c>
      <c r="M412" s="9">
        <v>63.07</v>
      </c>
      <c r="N412" s="15">
        <v>71.33</v>
      </c>
      <c r="O412" t="s">
        <v>20</v>
      </c>
      <c r="P412" s="11">
        <v>0</v>
      </c>
      <c r="Q412" s="11">
        <v>1</v>
      </c>
      <c r="R412" s="11">
        <v>10</v>
      </c>
      <c r="S412" s="11">
        <v>2</v>
      </c>
      <c r="T412" s="11">
        <v>7</v>
      </c>
      <c r="U412" s="18">
        <f>SUM(Table1[[#This Row],[English]:[Writing]])</f>
        <v>221.05</v>
      </c>
      <c r="V412" s="4">
        <f>AVERAGE(Table1[[#This Row],[English]:[Math]])</f>
        <v>74.86</v>
      </c>
      <c r="W412" s="4" t="str">
        <f>IF(V412&gt;=75, "A", IF(V412&gt;=65, "B", IF(V412&gt;=45, "C", IF(V412&gt;=30, "D", "F"))))</f>
        <v>B</v>
      </c>
      <c r="X412" s="20">
        <f>_xlfn.RANK.EQ(U412, $U$2:$U$436, 0)</f>
        <v>411</v>
      </c>
    </row>
    <row r="413" spans="1:24" x14ac:dyDescent="0.25">
      <c r="A413" s="4">
        <v>37615</v>
      </c>
      <c r="B413" s="7">
        <v>34487.785540258046</v>
      </c>
      <c r="C413" t="s">
        <v>145</v>
      </c>
      <c r="D413" s="11">
        <v>1</v>
      </c>
      <c r="E413" s="4">
        <v>1</v>
      </c>
      <c r="F413" s="9">
        <v>68.33</v>
      </c>
      <c r="G413" s="9">
        <v>156.75</v>
      </c>
      <c r="H413" s="10" t="s">
        <v>269</v>
      </c>
      <c r="I413" s="12">
        <v>5.7690000000000001</v>
      </c>
      <c r="J413" s="13">
        <v>4.8758994393171299E-3</v>
      </c>
      <c r="K413" s="9">
        <v>76.010000000000005</v>
      </c>
      <c r="L413" s="9">
        <v>79.17</v>
      </c>
      <c r="M413" s="9">
        <v>65.63</v>
      </c>
      <c r="N413" s="16" t="s">
        <v>269</v>
      </c>
      <c r="O413" t="s">
        <v>20</v>
      </c>
      <c r="P413" s="11">
        <v>1</v>
      </c>
      <c r="Q413" s="10" t="s">
        <v>269</v>
      </c>
      <c r="R413" s="10" t="s">
        <v>269</v>
      </c>
      <c r="S413" s="11">
        <v>5</v>
      </c>
      <c r="T413" s="11">
        <v>7</v>
      </c>
      <c r="U413" s="18">
        <f>SUM(Table1[[#This Row],[English]:[Writing]])</f>
        <v>220.81</v>
      </c>
      <c r="V413" s="4">
        <f>AVERAGE(Table1[[#This Row],[English]:[Math]])</f>
        <v>73.603333333333339</v>
      </c>
      <c r="W413" s="4" t="str">
        <f>IF(V413&gt;=75, "A", IF(V413&gt;=65, "B", IF(V413&gt;=45, "C", IF(V413&gt;=30, "D", "F"))))</f>
        <v>B</v>
      </c>
      <c r="X413" s="20">
        <f>_xlfn.RANK.EQ(U413, $U$2:$U$436, 0)</f>
        <v>412</v>
      </c>
    </row>
    <row r="414" spans="1:24" x14ac:dyDescent="0.25">
      <c r="A414" s="4">
        <v>20680</v>
      </c>
      <c r="B414" s="7">
        <v>33965.665454762289</v>
      </c>
      <c r="C414" t="s">
        <v>269</v>
      </c>
      <c r="D414" s="11">
        <v>1</v>
      </c>
      <c r="E414" s="4">
        <v>1</v>
      </c>
      <c r="F414" s="9">
        <v>67.73</v>
      </c>
      <c r="G414" s="9">
        <v>169.9</v>
      </c>
      <c r="H414" s="11">
        <v>0</v>
      </c>
      <c r="I414" s="12">
        <v>6.6210000000000004</v>
      </c>
      <c r="J414" s="13">
        <v>4.8607517029057501E-3</v>
      </c>
      <c r="K414" s="9">
        <v>85.34</v>
      </c>
      <c r="L414" s="9">
        <v>84.05</v>
      </c>
      <c r="M414" s="9">
        <v>50.7</v>
      </c>
      <c r="N414" s="16" t="s">
        <v>269</v>
      </c>
      <c r="O414" t="s">
        <v>20</v>
      </c>
      <c r="P414" s="11">
        <v>1</v>
      </c>
      <c r="Q414" s="10" t="s">
        <v>269</v>
      </c>
      <c r="R414" s="10" t="s">
        <v>269</v>
      </c>
      <c r="S414" s="11">
        <v>6</v>
      </c>
      <c r="T414" s="11">
        <v>2</v>
      </c>
      <c r="U414" s="18">
        <f>SUM(Table1[[#This Row],[English]:[Writing]])</f>
        <v>220.08999999999997</v>
      </c>
      <c r="V414" s="4">
        <f>AVERAGE(Table1[[#This Row],[English]:[Math]])</f>
        <v>73.36333333333333</v>
      </c>
      <c r="W414" s="4" t="str">
        <f>IF(V414&gt;=75, "A", IF(V414&gt;=65, "B", IF(V414&gt;=45, "C", IF(V414&gt;=30, "D", "F"))))</f>
        <v>B</v>
      </c>
      <c r="X414" s="20">
        <f>_xlfn.RANK.EQ(U414, $U$2:$U$436, 0)</f>
        <v>413</v>
      </c>
    </row>
    <row r="415" spans="1:24" x14ac:dyDescent="0.25">
      <c r="A415" s="4">
        <v>31576</v>
      </c>
      <c r="B415" s="7">
        <v>34562.29349916544</v>
      </c>
      <c r="C415" t="s">
        <v>269</v>
      </c>
      <c r="D415" s="11">
        <v>1</v>
      </c>
      <c r="E415" s="4">
        <v>1</v>
      </c>
      <c r="F415" s="9">
        <v>65.02</v>
      </c>
      <c r="G415" s="9">
        <v>143.05000000000001</v>
      </c>
      <c r="H415" s="11">
        <v>0</v>
      </c>
      <c r="I415" s="12">
        <v>5.6440000000000001</v>
      </c>
      <c r="J415" s="13">
        <v>4.8716660511503897E-3</v>
      </c>
      <c r="K415" s="10" t="s">
        <v>269</v>
      </c>
      <c r="L415" s="9">
        <v>80.45</v>
      </c>
      <c r="M415" s="9">
        <v>66.510000000000005</v>
      </c>
      <c r="N415" s="15">
        <v>72.36</v>
      </c>
      <c r="O415" t="s">
        <v>20</v>
      </c>
      <c r="P415" s="11">
        <v>1</v>
      </c>
      <c r="Q415" s="10" t="s">
        <v>269</v>
      </c>
      <c r="R415" s="10" t="s">
        <v>269</v>
      </c>
      <c r="S415" s="11">
        <v>8</v>
      </c>
      <c r="T415" s="11">
        <v>1</v>
      </c>
      <c r="U415" s="18">
        <f>SUM(Table1[[#This Row],[English]:[Writing]])</f>
        <v>219.32</v>
      </c>
      <c r="V415" s="4">
        <f>AVERAGE(Table1[[#This Row],[English]:[Math]])</f>
        <v>73.48</v>
      </c>
      <c r="W415" s="4" t="str">
        <f>IF(V415&gt;=75, "A", IF(V415&gt;=65, "B", IF(V415&gt;=45, "C", IF(V415&gt;=30, "D", "F"))))</f>
        <v>B</v>
      </c>
      <c r="X415" s="20">
        <f>_xlfn.RANK.EQ(U415, $U$2:$U$436, 0)</f>
        <v>414</v>
      </c>
    </row>
    <row r="416" spans="1:24" x14ac:dyDescent="0.25">
      <c r="A416" s="4">
        <v>49386</v>
      </c>
      <c r="B416" s="7">
        <v>33980.465217638768</v>
      </c>
      <c r="C416" t="s">
        <v>91</v>
      </c>
      <c r="D416" s="11">
        <v>1</v>
      </c>
      <c r="E416" s="4">
        <v>0</v>
      </c>
      <c r="F416" s="9">
        <v>68.33</v>
      </c>
      <c r="G416" s="9">
        <v>170.81</v>
      </c>
      <c r="H416" s="11">
        <v>0</v>
      </c>
      <c r="I416" s="12">
        <v>8.6780000000000008</v>
      </c>
      <c r="J416" s="13">
        <v>7.9323144681132003E-3</v>
      </c>
      <c r="K416" s="10" t="s">
        <v>269</v>
      </c>
      <c r="L416" s="9">
        <v>70.5</v>
      </c>
      <c r="M416" s="9">
        <v>57.16</v>
      </c>
      <c r="N416" s="15">
        <v>90.66</v>
      </c>
      <c r="O416" t="s">
        <v>20</v>
      </c>
      <c r="P416" s="11">
        <v>1</v>
      </c>
      <c r="Q416" s="10" t="s">
        <v>269</v>
      </c>
      <c r="R416" s="10" t="s">
        <v>269</v>
      </c>
      <c r="S416" s="11">
        <v>6</v>
      </c>
      <c r="T416" s="11">
        <v>11</v>
      </c>
      <c r="U416" s="18">
        <f>SUM(Table1[[#This Row],[English]:[Writing]])</f>
        <v>218.32</v>
      </c>
      <c r="V416" s="4">
        <f>AVERAGE(Table1[[#This Row],[English]:[Math]])</f>
        <v>63.83</v>
      </c>
      <c r="W416" s="4" t="str">
        <f>IF(V416&gt;=75, "A", IF(V416&gt;=65, "B", IF(V416&gt;=45, "C", IF(V416&gt;=30, "D", "F"))))</f>
        <v>C</v>
      </c>
      <c r="X416" s="20">
        <f>_xlfn.RANK.EQ(U416, $U$2:$U$436, 0)</f>
        <v>415</v>
      </c>
    </row>
    <row r="417" spans="1:24" x14ac:dyDescent="0.25">
      <c r="A417" s="4">
        <v>49342</v>
      </c>
      <c r="B417" s="7">
        <v>33980.783601489158</v>
      </c>
      <c r="C417" t="s">
        <v>117</v>
      </c>
      <c r="D417" s="11">
        <v>1</v>
      </c>
      <c r="E417" s="4">
        <v>0</v>
      </c>
      <c r="F417" s="9">
        <v>55.05</v>
      </c>
      <c r="G417" s="9">
        <v>153.83000000000001</v>
      </c>
      <c r="H417" s="11">
        <v>0</v>
      </c>
      <c r="I417" s="12">
        <v>6.35</v>
      </c>
      <c r="J417" s="13">
        <v>5.5029933995553197E-3</v>
      </c>
      <c r="K417" s="9">
        <v>73.72</v>
      </c>
      <c r="L417" s="9">
        <v>77.73</v>
      </c>
      <c r="M417" s="9">
        <v>66.569999999999993</v>
      </c>
      <c r="N417" s="16" t="s">
        <v>269</v>
      </c>
      <c r="O417" t="s">
        <v>20</v>
      </c>
      <c r="P417" s="11">
        <v>1</v>
      </c>
      <c r="Q417" s="10" t="s">
        <v>269</v>
      </c>
      <c r="R417" s="10" t="s">
        <v>269</v>
      </c>
      <c r="S417" s="10" t="s">
        <v>269</v>
      </c>
      <c r="T417" s="10" t="s">
        <v>269</v>
      </c>
      <c r="U417" s="18">
        <f>SUM(Table1[[#This Row],[English]:[Writing]])</f>
        <v>218.01999999999998</v>
      </c>
      <c r="V417" s="4">
        <f>AVERAGE(Table1[[#This Row],[English]:[Math]])</f>
        <v>72.673333333333332</v>
      </c>
      <c r="W417" s="4" t="str">
        <f>IF(V417&gt;=75, "A", IF(V417&gt;=65, "B", IF(V417&gt;=45, "C", IF(V417&gt;=30, "D", "F"))))</f>
        <v>B</v>
      </c>
      <c r="X417" s="20">
        <f>_xlfn.RANK.EQ(U417, $U$2:$U$436, 0)</f>
        <v>416</v>
      </c>
    </row>
    <row r="418" spans="1:24" x14ac:dyDescent="0.25">
      <c r="A418" s="4">
        <v>27638</v>
      </c>
      <c r="B418" s="7">
        <v>33881.45020601085</v>
      </c>
      <c r="C418" t="s">
        <v>206</v>
      </c>
      <c r="D418" s="11">
        <v>0</v>
      </c>
      <c r="E418" s="4">
        <v>0</v>
      </c>
      <c r="F418" s="9">
        <v>69.989999999999995</v>
      </c>
      <c r="G418" s="9">
        <v>291.73</v>
      </c>
      <c r="H418" s="11">
        <v>0</v>
      </c>
      <c r="I418" s="12">
        <v>7.46</v>
      </c>
      <c r="J418" s="13" t="s">
        <v>269</v>
      </c>
      <c r="K418" s="10" t="s">
        <v>269</v>
      </c>
      <c r="L418" s="9">
        <v>69.84</v>
      </c>
      <c r="M418" s="9">
        <v>60.41</v>
      </c>
      <c r="N418" s="15">
        <v>86.99</v>
      </c>
      <c r="O418" t="s">
        <v>23</v>
      </c>
      <c r="P418" s="11">
        <v>0</v>
      </c>
      <c r="Q418" s="11">
        <v>1</v>
      </c>
      <c r="R418" s="11">
        <v>16</v>
      </c>
      <c r="S418" s="11">
        <v>5</v>
      </c>
      <c r="T418" s="11">
        <v>5</v>
      </c>
      <c r="U418" s="18">
        <f>SUM(Table1[[#This Row],[English]:[Writing]])</f>
        <v>217.24</v>
      </c>
      <c r="V418" s="4">
        <f>AVERAGE(Table1[[#This Row],[English]:[Math]])</f>
        <v>65.125</v>
      </c>
      <c r="W418" s="4" t="str">
        <f>IF(V418&gt;=75, "A", IF(V418&gt;=65, "B", IF(V418&gt;=45, "C", IF(V418&gt;=30, "D", "F"))))</f>
        <v>B</v>
      </c>
      <c r="X418" s="20">
        <f>_xlfn.RANK.EQ(U418, $U$2:$U$436, 0)</f>
        <v>417</v>
      </c>
    </row>
    <row r="419" spans="1:24" x14ac:dyDescent="0.25">
      <c r="A419" s="4">
        <v>30426</v>
      </c>
      <c r="B419" s="7">
        <v>34212.681341170093</v>
      </c>
      <c r="C419" t="s">
        <v>269</v>
      </c>
      <c r="D419" s="11">
        <v>0</v>
      </c>
      <c r="E419" s="4">
        <v>0</v>
      </c>
      <c r="F419" s="9">
        <v>74.13</v>
      </c>
      <c r="G419" s="9">
        <v>157.94</v>
      </c>
      <c r="H419" s="11">
        <v>0</v>
      </c>
      <c r="I419" s="12">
        <v>8.0440000000000005</v>
      </c>
      <c r="J419" s="13">
        <v>5.6784306139407402E-3</v>
      </c>
      <c r="K419" s="9">
        <v>80.010000000000005</v>
      </c>
      <c r="L419" s="10" t="s">
        <v>269</v>
      </c>
      <c r="M419" s="9">
        <v>59.68</v>
      </c>
      <c r="N419" s="15">
        <v>76.8</v>
      </c>
      <c r="O419" t="s">
        <v>20</v>
      </c>
      <c r="P419" s="11">
        <v>1</v>
      </c>
      <c r="Q419" s="10" t="s">
        <v>269</v>
      </c>
      <c r="R419" s="10" t="s">
        <v>269</v>
      </c>
      <c r="S419" s="11">
        <v>3</v>
      </c>
      <c r="T419" s="10" t="s">
        <v>269</v>
      </c>
      <c r="U419" s="18">
        <f>SUM(Table1[[#This Row],[English]:[Writing]])</f>
        <v>216.49</v>
      </c>
      <c r="V419" s="4">
        <f>AVERAGE(Table1[[#This Row],[English]:[Math]])</f>
        <v>69.844999999999999</v>
      </c>
      <c r="W419" s="4" t="str">
        <f>IF(V419&gt;=75, "A", IF(V419&gt;=65, "B", IF(V419&gt;=45, "C", IF(V419&gt;=30, "D", "F"))))</f>
        <v>B</v>
      </c>
      <c r="X419" s="20">
        <f>_xlfn.RANK.EQ(U419, $U$2:$U$436, 0)</f>
        <v>418</v>
      </c>
    </row>
    <row r="420" spans="1:24" x14ac:dyDescent="0.25">
      <c r="A420" s="4">
        <v>23037</v>
      </c>
      <c r="B420" s="7">
        <v>32841.819868789047</v>
      </c>
      <c r="C420" t="s">
        <v>258</v>
      </c>
      <c r="D420" s="11">
        <v>1</v>
      </c>
      <c r="E420" s="4">
        <v>0</v>
      </c>
      <c r="F420" s="9">
        <v>63.61</v>
      </c>
      <c r="G420" s="9">
        <v>191.16</v>
      </c>
      <c r="H420" s="11">
        <v>2</v>
      </c>
      <c r="I420" s="12">
        <v>6.5869999999999997</v>
      </c>
      <c r="J420" s="13">
        <v>6.2658393246436198E-3</v>
      </c>
      <c r="K420" s="10" t="s">
        <v>269</v>
      </c>
      <c r="L420" s="9">
        <v>64.680000000000007</v>
      </c>
      <c r="M420" s="9">
        <v>64.67</v>
      </c>
      <c r="N420" s="15">
        <v>84.71</v>
      </c>
      <c r="O420" t="s">
        <v>23</v>
      </c>
      <c r="P420" s="11">
        <v>0</v>
      </c>
      <c r="Q420" s="11">
        <v>3</v>
      </c>
      <c r="R420" s="11">
        <v>32</v>
      </c>
      <c r="S420" s="11">
        <v>4</v>
      </c>
      <c r="T420" s="11">
        <v>4</v>
      </c>
      <c r="U420" s="18">
        <f>SUM(Table1[[#This Row],[English]:[Writing]])</f>
        <v>214.06</v>
      </c>
      <c r="V420" s="4">
        <f>AVERAGE(Table1[[#This Row],[English]:[Math]])</f>
        <v>64.675000000000011</v>
      </c>
      <c r="W420" s="4" t="str">
        <f>IF(V420&gt;=75, "A", IF(V420&gt;=65, "B", IF(V420&gt;=45, "C", IF(V420&gt;=30, "D", "F"))))</f>
        <v>C</v>
      </c>
      <c r="X420" s="20">
        <f>_xlfn.RANK.EQ(U420, $U$2:$U$436, 0)</f>
        <v>419</v>
      </c>
    </row>
    <row r="421" spans="1:24" x14ac:dyDescent="0.25">
      <c r="A421" s="4">
        <v>41147</v>
      </c>
      <c r="B421" s="7">
        <v>33352.451453319525</v>
      </c>
      <c r="C421" t="s">
        <v>269</v>
      </c>
      <c r="D421" s="11">
        <v>0</v>
      </c>
      <c r="E421" s="4">
        <v>0</v>
      </c>
      <c r="F421" s="9">
        <v>73.010000000000005</v>
      </c>
      <c r="G421" s="9">
        <v>173.43</v>
      </c>
      <c r="H421" s="11">
        <v>0</v>
      </c>
      <c r="I421" s="10" t="s">
        <v>269</v>
      </c>
      <c r="J421" s="13">
        <v>7.0360531022518498E-3</v>
      </c>
      <c r="K421" s="9">
        <v>75.58</v>
      </c>
      <c r="L421" s="9">
        <v>74.569999999999993</v>
      </c>
      <c r="M421" s="9">
        <v>63.84</v>
      </c>
      <c r="N421" s="16" t="s">
        <v>269</v>
      </c>
      <c r="O421" t="s">
        <v>23</v>
      </c>
      <c r="P421" s="10" t="s">
        <v>269</v>
      </c>
      <c r="Q421" s="10" t="s">
        <v>269</v>
      </c>
      <c r="R421" s="10" t="s">
        <v>269</v>
      </c>
      <c r="S421" s="11">
        <v>4</v>
      </c>
      <c r="T421" s="11">
        <v>3</v>
      </c>
      <c r="U421" s="18">
        <f>SUM(Table1[[#This Row],[English]:[Writing]])</f>
        <v>213.98999999999998</v>
      </c>
      <c r="V421" s="4">
        <f>AVERAGE(Table1[[#This Row],[English]:[Math]])</f>
        <v>71.33</v>
      </c>
      <c r="W421" s="4" t="str">
        <f>IF(V421&gt;=75, "A", IF(V421&gt;=65, "B", IF(V421&gt;=45, "C", IF(V421&gt;=30, "D", "F"))))</f>
        <v>B</v>
      </c>
      <c r="X421" s="20">
        <f>_xlfn.RANK.EQ(U421, $U$2:$U$436, 0)</f>
        <v>420</v>
      </c>
    </row>
    <row r="422" spans="1:24" x14ac:dyDescent="0.25">
      <c r="A422" s="4">
        <v>35599</v>
      </c>
      <c r="B422" s="7">
        <v>34878.99336829433</v>
      </c>
      <c r="C422" t="s">
        <v>269</v>
      </c>
      <c r="D422" s="11">
        <v>0</v>
      </c>
      <c r="E422" s="4">
        <v>0</v>
      </c>
      <c r="F422" s="9">
        <v>67.290000000000006</v>
      </c>
      <c r="G422" s="9">
        <v>218.97</v>
      </c>
      <c r="H422" s="10" t="s">
        <v>269</v>
      </c>
      <c r="I422" s="12">
        <v>7.3230000000000004</v>
      </c>
      <c r="J422" s="13">
        <v>6.4934719231096198E-3</v>
      </c>
      <c r="K422" s="9">
        <v>74.069999999999993</v>
      </c>
      <c r="L422" s="9">
        <v>73.45</v>
      </c>
      <c r="M422" s="9">
        <v>63.54</v>
      </c>
      <c r="N422" s="16" t="s">
        <v>269</v>
      </c>
      <c r="O422" t="s">
        <v>20</v>
      </c>
      <c r="P422" s="11">
        <v>1</v>
      </c>
      <c r="Q422" s="10" t="s">
        <v>269</v>
      </c>
      <c r="R422" s="10" t="s">
        <v>269</v>
      </c>
      <c r="S422" s="11">
        <v>5</v>
      </c>
      <c r="T422" s="11">
        <v>3</v>
      </c>
      <c r="U422" s="18">
        <f>SUM(Table1[[#This Row],[English]:[Writing]])</f>
        <v>211.05999999999997</v>
      </c>
      <c r="V422" s="4">
        <f>AVERAGE(Table1[[#This Row],[English]:[Math]])</f>
        <v>70.353333333333325</v>
      </c>
      <c r="W422" s="4" t="str">
        <f>IF(V422&gt;=75, "A", IF(V422&gt;=65, "B", IF(V422&gt;=45, "C", IF(V422&gt;=30, "D", "F"))))</f>
        <v>B</v>
      </c>
      <c r="X422" s="20">
        <f>_xlfn.RANK.EQ(U422, $U$2:$U$436, 0)</f>
        <v>421</v>
      </c>
    </row>
    <row r="423" spans="1:24" x14ac:dyDescent="0.25">
      <c r="A423" s="4">
        <v>31807</v>
      </c>
      <c r="B423" s="7">
        <v>34195.726359521745</v>
      </c>
      <c r="C423" t="s">
        <v>93</v>
      </c>
      <c r="D423" s="11">
        <v>0</v>
      </c>
      <c r="E423" s="4">
        <v>0</v>
      </c>
      <c r="F423" s="9">
        <v>78.2</v>
      </c>
      <c r="G423" s="9">
        <v>291.99</v>
      </c>
      <c r="H423" s="11">
        <v>0</v>
      </c>
      <c r="I423" s="12">
        <v>7.1769999999999996</v>
      </c>
      <c r="J423" s="13">
        <v>4.2852055691305199E-3</v>
      </c>
      <c r="K423" s="10" t="s">
        <v>269</v>
      </c>
      <c r="L423" s="9">
        <v>73.72</v>
      </c>
      <c r="M423" s="9">
        <v>58.64</v>
      </c>
      <c r="N423" s="15">
        <v>77.89</v>
      </c>
      <c r="O423" t="s">
        <v>23</v>
      </c>
      <c r="P423" s="11">
        <v>1</v>
      </c>
      <c r="Q423" s="10" t="s">
        <v>269</v>
      </c>
      <c r="R423" s="10" t="s">
        <v>269</v>
      </c>
      <c r="S423" s="11">
        <v>1</v>
      </c>
      <c r="T423" s="11">
        <v>3</v>
      </c>
      <c r="U423" s="18">
        <f>SUM(Table1[[#This Row],[English]:[Writing]])</f>
        <v>210.25</v>
      </c>
      <c r="V423" s="4">
        <f>AVERAGE(Table1[[#This Row],[English]:[Math]])</f>
        <v>66.180000000000007</v>
      </c>
      <c r="W423" s="4" t="str">
        <f>IF(V423&gt;=75, "A", IF(V423&gt;=65, "B", IF(V423&gt;=45, "C", IF(V423&gt;=30, "D", "F"))))</f>
        <v>B</v>
      </c>
      <c r="X423" s="20">
        <f>_xlfn.RANK.EQ(U423, $U$2:$U$436, 0)</f>
        <v>422</v>
      </c>
    </row>
    <row r="424" spans="1:24" x14ac:dyDescent="0.25">
      <c r="A424" s="4">
        <v>28980</v>
      </c>
      <c r="B424" s="7">
        <v>34594.848895546747</v>
      </c>
      <c r="C424" t="s">
        <v>24</v>
      </c>
      <c r="D424" s="11">
        <v>0</v>
      </c>
      <c r="E424" s="4">
        <v>1</v>
      </c>
      <c r="F424" s="9">
        <v>68.45</v>
      </c>
      <c r="G424" s="9">
        <v>171.61</v>
      </c>
      <c r="H424" s="11">
        <v>0</v>
      </c>
      <c r="I424" s="12">
        <v>4.6500000000000004</v>
      </c>
      <c r="J424" s="13">
        <v>5.1456648780269102E-3</v>
      </c>
      <c r="K424" s="9">
        <v>70.099999999999994</v>
      </c>
      <c r="L424" s="10" t="s">
        <v>269</v>
      </c>
      <c r="M424" s="9">
        <v>61.4</v>
      </c>
      <c r="N424" s="15">
        <v>77.48</v>
      </c>
      <c r="O424" t="s">
        <v>20</v>
      </c>
      <c r="P424" s="11">
        <v>1</v>
      </c>
      <c r="Q424" s="10" t="s">
        <v>269</v>
      </c>
      <c r="R424" s="10" t="s">
        <v>269</v>
      </c>
      <c r="S424" s="11">
        <v>8</v>
      </c>
      <c r="T424" s="11">
        <v>3</v>
      </c>
      <c r="U424" s="18">
        <f>SUM(Table1[[#This Row],[English]:[Writing]])</f>
        <v>208.98000000000002</v>
      </c>
      <c r="V424" s="4">
        <f>AVERAGE(Table1[[#This Row],[English]:[Math]])</f>
        <v>65.75</v>
      </c>
      <c r="W424" s="4" t="str">
        <f>IF(V424&gt;=75, "A", IF(V424&gt;=65, "B", IF(V424&gt;=45, "C", IF(V424&gt;=30, "D", "F"))))</f>
        <v>B</v>
      </c>
      <c r="X424" s="20">
        <f>_xlfn.RANK.EQ(U424, $U$2:$U$436, 0)</f>
        <v>423</v>
      </c>
    </row>
    <row r="425" spans="1:24" x14ac:dyDescent="0.25">
      <c r="A425" s="4">
        <v>36404</v>
      </c>
      <c r="B425" s="7">
        <v>33410.274511988027</v>
      </c>
      <c r="C425" t="s">
        <v>241</v>
      </c>
      <c r="D425" s="11">
        <v>0</v>
      </c>
      <c r="E425" s="4">
        <v>0</v>
      </c>
      <c r="F425" s="9">
        <v>66.72</v>
      </c>
      <c r="G425" s="9">
        <v>190.07</v>
      </c>
      <c r="H425" s="11">
        <v>0</v>
      </c>
      <c r="I425" s="12">
        <v>8.1120000000000001</v>
      </c>
      <c r="J425" s="13">
        <v>6.7651632685938002E-3</v>
      </c>
      <c r="K425" s="10" t="s">
        <v>269</v>
      </c>
      <c r="L425" s="9">
        <v>63.48</v>
      </c>
      <c r="M425" s="9">
        <v>63.19</v>
      </c>
      <c r="N425" s="15">
        <v>80.27</v>
      </c>
      <c r="O425" t="s">
        <v>20</v>
      </c>
      <c r="P425" s="11">
        <v>0</v>
      </c>
      <c r="Q425" s="10" t="s">
        <v>269</v>
      </c>
      <c r="R425" s="10" t="s">
        <v>269</v>
      </c>
      <c r="S425" s="11">
        <v>4</v>
      </c>
      <c r="T425" s="10" t="s">
        <v>269</v>
      </c>
      <c r="U425" s="18">
        <f>SUM(Table1[[#This Row],[English]:[Writing]])</f>
        <v>206.94</v>
      </c>
      <c r="V425" s="4">
        <f>AVERAGE(Table1[[#This Row],[English]:[Math]])</f>
        <v>63.334999999999994</v>
      </c>
      <c r="W425" s="4" t="str">
        <f>IF(V425&gt;=75, "A", IF(V425&gt;=65, "B", IF(V425&gt;=45, "C", IF(V425&gt;=30, "D", "F"))))</f>
        <v>C</v>
      </c>
      <c r="X425" s="20">
        <f>_xlfn.RANK.EQ(U425, $U$2:$U$436, 0)</f>
        <v>424</v>
      </c>
    </row>
    <row r="426" spans="1:24" x14ac:dyDescent="0.25">
      <c r="A426" s="4">
        <v>48591</v>
      </c>
      <c r="B426" s="7">
        <v>33991.263258357292</v>
      </c>
      <c r="C426" t="s">
        <v>115</v>
      </c>
      <c r="D426" s="11">
        <v>0</v>
      </c>
      <c r="E426" s="4">
        <v>1</v>
      </c>
      <c r="F426" s="9">
        <v>69.09</v>
      </c>
      <c r="G426" s="9">
        <v>198.92</v>
      </c>
      <c r="H426" s="11">
        <v>0</v>
      </c>
      <c r="I426" s="12">
        <v>4.6950000000000003</v>
      </c>
      <c r="J426" s="13">
        <v>4.48340657109037E-3</v>
      </c>
      <c r="K426" s="9">
        <v>67.77</v>
      </c>
      <c r="L426" s="9">
        <v>77.459999999999994</v>
      </c>
      <c r="M426" s="9">
        <v>59.51</v>
      </c>
      <c r="N426" s="16" t="s">
        <v>269</v>
      </c>
      <c r="O426" t="s">
        <v>20</v>
      </c>
      <c r="P426" s="11">
        <v>0</v>
      </c>
      <c r="Q426" s="11">
        <v>3</v>
      </c>
      <c r="R426" s="11">
        <v>21</v>
      </c>
      <c r="S426" s="11">
        <v>6</v>
      </c>
      <c r="T426" s="10" t="s">
        <v>269</v>
      </c>
      <c r="U426" s="18">
        <f>SUM(Table1[[#This Row],[English]:[Writing]])</f>
        <v>204.73999999999998</v>
      </c>
      <c r="V426" s="4">
        <f>AVERAGE(Table1[[#This Row],[English]:[Math]])</f>
        <v>68.246666666666655</v>
      </c>
      <c r="W426" s="4" t="str">
        <f>IF(V426&gt;=75, "A", IF(V426&gt;=65, "B", IF(V426&gt;=45, "C", IF(V426&gt;=30, "D", "F"))))</f>
        <v>B</v>
      </c>
      <c r="X426" s="20">
        <f>_xlfn.RANK.EQ(U426, $U$2:$U$436, 0)</f>
        <v>425</v>
      </c>
    </row>
    <row r="427" spans="1:24" x14ac:dyDescent="0.25">
      <c r="A427" s="4">
        <v>33055</v>
      </c>
      <c r="B427" s="7">
        <v>34910.198919923285</v>
      </c>
      <c r="C427" t="s">
        <v>269</v>
      </c>
      <c r="D427" s="11">
        <v>0</v>
      </c>
      <c r="E427" s="4">
        <v>1</v>
      </c>
      <c r="F427" s="9">
        <v>69.78</v>
      </c>
      <c r="G427" s="10" t="s">
        <v>269</v>
      </c>
      <c r="H427" s="11">
        <v>0</v>
      </c>
      <c r="I427" s="12">
        <v>4.673</v>
      </c>
      <c r="J427" s="13" t="s">
        <v>269</v>
      </c>
      <c r="K427" s="10" t="s">
        <v>269</v>
      </c>
      <c r="L427" s="9">
        <v>74.069999999999993</v>
      </c>
      <c r="M427" s="9">
        <v>57.48</v>
      </c>
      <c r="N427" s="15">
        <v>73.150000000000006</v>
      </c>
      <c r="O427" t="s">
        <v>20</v>
      </c>
      <c r="P427" s="11">
        <v>1</v>
      </c>
      <c r="Q427" s="10" t="s">
        <v>269</v>
      </c>
      <c r="R427" s="10" t="s">
        <v>269</v>
      </c>
      <c r="S427" s="11">
        <v>5</v>
      </c>
      <c r="T427" s="11">
        <v>5</v>
      </c>
      <c r="U427" s="18">
        <f>SUM(Table1[[#This Row],[English]:[Writing]])</f>
        <v>204.7</v>
      </c>
      <c r="V427" s="4">
        <f>AVERAGE(Table1[[#This Row],[English]:[Math]])</f>
        <v>65.774999999999991</v>
      </c>
      <c r="W427" s="4" t="str">
        <f>IF(V427&gt;=75, "A", IF(V427&gt;=65, "B", IF(V427&gt;=45, "C", IF(V427&gt;=30, "D", "F"))))</f>
        <v>B</v>
      </c>
      <c r="X427" s="20">
        <f>_xlfn.RANK.EQ(U427, $U$2:$U$436, 0)</f>
        <v>426</v>
      </c>
    </row>
    <row r="428" spans="1:24" x14ac:dyDescent="0.25">
      <c r="A428" s="4">
        <v>32929</v>
      </c>
      <c r="B428" s="7">
        <v>33451.888727202087</v>
      </c>
      <c r="C428" t="s">
        <v>240</v>
      </c>
      <c r="D428" s="11">
        <v>0</v>
      </c>
      <c r="E428" s="4">
        <v>1</v>
      </c>
      <c r="F428" s="9">
        <v>66.63</v>
      </c>
      <c r="G428" s="9">
        <v>169.6</v>
      </c>
      <c r="H428" s="11">
        <v>0</v>
      </c>
      <c r="I428" s="10" t="s">
        <v>269</v>
      </c>
      <c r="J428" s="13" t="s">
        <v>269</v>
      </c>
      <c r="K428" s="10" t="s">
        <v>269</v>
      </c>
      <c r="L428" s="9">
        <v>78.349999999999994</v>
      </c>
      <c r="M428" s="9">
        <v>55.21</v>
      </c>
      <c r="N428" s="15">
        <v>70.56</v>
      </c>
      <c r="O428" t="s">
        <v>23</v>
      </c>
      <c r="P428" s="11">
        <v>0</v>
      </c>
      <c r="Q428" s="11">
        <v>3</v>
      </c>
      <c r="R428" s="11">
        <v>30</v>
      </c>
      <c r="S428" s="11">
        <v>2</v>
      </c>
      <c r="T428" s="10" t="s">
        <v>269</v>
      </c>
      <c r="U428" s="18">
        <f>SUM(Table1[[#This Row],[English]:[Writing]])</f>
        <v>204.12</v>
      </c>
      <c r="V428" s="4">
        <f>AVERAGE(Table1[[#This Row],[English]:[Math]])</f>
        <v>66.78</v>
      </c>
      <c r="W428" s="4" t="str">
        <f>IF(V428&gt;=75, "A", IF(V428&gt;=65, "B", IF(V428&gt;=45, "C", IF(V428&gt;=30, "D", "F"))))</f>
        <v>B</v>
      </c>
      <c r="X428" s="20">
        <f>_xlfn.RANK.EQ(U428, $U$2:$U$436, 0)</f>
        <v>427</v>
      </c>
    </row>
    <row r="429" spans="1:24" x14ac:dyDescent="0.25">
      <c r="A429" s="4">
        <v>49821</v>
      </c>
      <c r="B429" s="7">
        <v>33382.203783094177</v>
      </c>
      <c r="C429" t="s">
        <v>219</v>
      </c>
      <c r="D429" s="11">
        <v>1</v>
      </c>
      <c r="E429" s="4">
        <v>1</v>
      </c>
      <c r="F429" s="9">
        <v>68.23</v>
      </c>
      <c r="G429" s="9">
        <v>164.31</v>
      </c>
      <c r="H429" s="11">
        <v>1</v>
      </c>
      <c r="I429" s="12">
        <v>5.6369999999999996</v>
      </c>
      <c r="J429" s="13">
        <v>5.4196448191286299E-3</v>
      </c>
      <c r="K429" s="9">
        <v>71.930000000000007</v>
      </c>
      <c r="L429" s="9">
        <v>67.040000000000006</v>
      </c>
      <c r="M429" s="9">
        <v>62.64</v>
      </c>
      <c r="N429" s="16" t="s">
        <v>269</v>
      </c>
      <c r="O429" t="s">
        <v>23</v>
      </c>
      <c r="P429" s="11">
        <v>0</v>
      </c>
      <c r="Q429" s="11">
        <v>3</v>
      </c>
      <c r="R429" s="11">
        <v>32</v>
      </c>
      <c r="S429" s="11">
        <v>4</v>
      </c>
      <c r="T429" s="10" t="s">
        <v>269</v>
      </c>
      <c r="U429" s="18">
        <f>SUM(Table1[[#This Row],[English]:[Writing]])</f>
        <v>201.61</v>
      </c>
      <c r="V429" s="4">
        <f>AVERAGE(Table1[[#This Row],[English]:[Math]])</f>
        <v>67.203333333333333</v>
      </c>
      <c r="W429" s="4" t="str">
        <f>IF(V429&gt;=75, "A", IF(V429&gt;=65, "B", IF(V429&gt;=45, "C", IF(V429&gt;=30, "D", "F"))))</f>
        <v>B</v>
      </c>
      <c r="X429" s="20">
        <f>_xlfn.RANK.EQ(U429, $U$2:$U$436, 0)</f>
        <v>428</v>
      </c>
    </row>
    <row r="430" spans="1:24" x14ac:dyDescent="0.25">
      <c r="A430" s="4">
        <v>38928</v>
      </c>
      <c r="B430" s="7">
        <v>33012.091495322056</v>
      </c>
      <c r="C430" t="s">
        <v>227</v>
      </c>
      <c r="D430" s="11">
        <v>1</v>
      </c>
      <c r="E430" s="4">
        <v>0</v>
      </c>
      <c r="F430" s="9">
        <v>65.760000000000005</v>
      </c>
      <c r="G430" s="9">
        <v>190.53</v>
      </c>
      <c r="H430" s="11">
        <v>1</v>
      </c>
      <c r="I430" s="12">
        <v>7.2850000000000001</v>
      </c>
      <c r="J430" s="13">
        <v>8.7928974632145007E-3</v>
      </c>
      <c r="K430" s="9">
        <v>79.14</v>
      </c>
      <c r="L430" s="9">
        <v>69.98</v>
      </c>
      <c r="M430" s="9">
        <v>50.42</v>
      </c>
      <c r="N430" s="16" t="s">
        <v>269</v>
      </c>
      <c r="O430" t="s">
        <v>20</v>
      </c>
      <c r="P430" s="11">
        <v>0</v>
      </c>
      <c r="Q430" s="11">
        <v>3</v>
      </c>
      <c r="R430" s="11">
        <v>34</v>
      </c>
      <c r="S430" s="11">
        <v>9</v>
      </c>
      <c r="T430" s="11">
        <v>10</v>
      </c>
      <c r="U430" s="18">
        <f>SUM(Table1[[#This Row],[English]:[Writing]])</f>
        <v>199.54000000000002</v>
      </c>
      <c r="V430" s="4">
        <f>AVERAGE(Table1[[#This Row],[English]:[Math]])</f>
        <v>66.513333333333335</v>
      </c>
      <c r="W430" s="4" t="str">
        <f>IF(V430&gt;=75, "A", IF(V430&gt;=65, "B", IF(V430&gt;=45, "C", IF(V430&gt;=30, "D", "F"))))</f>
        <v>B</v>
      </c>
      <c r="X430" s="20">
        <f>_xlfn.RANK.EQ(U430, $U$2:$U$436, 0)</f>
        <v>429</v>
      </c>
    </row>
    <row r="431" spans="1:24" x14ac:dyDescent="0.25">
      <c r="A431" s="4">
        <v>40274</v>
      </c>
      <c r="B431" s="7">
        <v>34457.13724232815</v>
      </c>
      <c r="C431" t="s">
        <v>26</v>
      </c>
      <c r="D431" s="11">
        <v>0</v>
      </c>
      <c r="E431" s="4">
        <v>1</v>
      </c>
      <c r="F431" s="9">
        <v>71.91</v>
      </c>
      <c r="G431" s="9">
        <v>222.87</v>
      </c>
      <c r="H431" s="11">
        <v>0</v>
      </c>
      <c r="I431" s="10" t="s">
        <v>269</v>
      </c>
      <c r="J431" s="13">
        <v>3.94066137360948E-3</v>
      </c>
      <c r="K431" s="10" t="s">
        <v>269</v>
      </c>
      <c r="L431" s="9">
        <v>67.31</v>
      </c>
      <c r="M431" s="9">
        <v>58.64</v>
      </c>
      <c r="N431" s="15">
        <v>65.89</v>
      </c>
      <c r="O431" t="s">
        <v>20</v>
      </c>
      <c r="P431" s="11">
        <v>0</v>
      </c>
      <c r="Q431" s="10" t="s">
        <v>269</v>
      </c>
      <c r="R431" s="10" t="s">
        <v>269</v>
      </c>
      <c r="S431" s="11">
        <v>8</v>
      </c>
      <c r="T431" s="11">
        <v>3</v>
      </c>
      <c r="U431" s="18">
        <f>SUM(Table1[[#This Row],[English]:[Writing]])</f>
        <v>191.84</v>
      </c>
      <c r="V431" s="4">
        <f>AVERAGE(Table1[[#This Row],[English]:[Math]])</f>
        <v>62.975000000000001</v>
      </c>
      <c r="W431" s="4" t="str">
        <f>IF(V431&gt;=75, "A", IF(V431&gt;=65, "B", IF(V431&gt;=45, "C", IF(V431&gt;=30, "D", "F"))))</f>
        <v>C</v>
      </c>
      <c r="X431" s="20">
        <f>_xlfn.RANK.EQ(U431, $U$2:$U$436, 0)</f>
        <v>430</v>
      </c>
    </row>
    <row r="432" spans="1:24" x14ac:dyDescent="0.25">
      <c r="A432" s="4">
        <v>46912</v>
      </c>
      <c r="B432" s="7">
        <v>33647.747204986634</v>
      </c>
      <c r="C432" t="s">
        <v>269</v>
      </c>
      <c r="D432" s="11">
        <v>0</v>
      </c>
      <c r="E432" s="4">
        <v>0</v>
      </c>
      <c r="F432" s="9">
        <v>62.1</v>
      </c>
      <c r="G432" s="9">
        <v>130.69</v>
      </c>
      <c r="H432" s="11">
        <v>2</v>
      </c>
      <c r="I432" s="12">
        <v>7.9729999999999999</v>
      </c>
      <c r="J432" s="13">
        <v>4.1387628228902497E-3</v>
      </c>
      <c r="K432" s="10" t="s">
        <v>269</v>
      </c>
      <c r="L432" s="9">
        <v>81.27</v>
      </c>
      <c r="M432" s="10" t="s">
        <v>269</v>
      </c>
      <c r="N432" s="15">
        <v>76.42</v>
      </c>
      <c r="O432" t="s">
        <v>20</v>
      </c>
      <c r="P432" s="11">
        <v>0</v>
      </c>
      <c r="Q432" s="11">
        <v>3</v>
      </c>
      <c r="R432" s="11">
        <v>32</v>
      </c>
      <c r="S432" s="11">
        <v>7</v>
      </c>
      <c r="T432" s="11">
        <v>5</v>
      </c>
      <c r="U432" s="18">
        <f>SUM(Table1[[#This Row],[English]:[Writing]])</f>
        <v>157.69</v>
      </c>
      <c r="V432" s="4">
        <f>AVERAGE(Table1[[#This Row],[English]:[Math]])</f>
        <v>81.27</v>
      </c>
      <c r="W432" s="4" t="str">
        <f>IF(V432&gt;=75, "A", IF(V432&gt;=65, "B", IF(V432&gt;=45, "C", IF(V432&gt;=30, "D", "F"))))</f>
        <v>A</v>
      </c>
      <c r="X432" s="20">
        <f>_xlfn.RANK.EQ(U432, $U$2:$U$436, 0)</f>
        <v>431</v>
      </c>
    </row>
    <row r="433" spans="1:24" x14ac:dyDescent="0.25">
      <c r="A433" s="4">
        <v>45784</v>
      </c>
      <c r="B433" s="7">
        <v>33659.748047799578</v>
      </c>
      <c r="C433" t="s">
        <v>269</v>
      </c>
      <c r="D433" s="11">
        <v>1</v>
      </c>
      <c r="E433" s="4">
        <v>0</v>
      </c>
      <c r="F433" s="9">
        <v>61.2</v>
      </c>
      <c r="G433" s="10" t="s">
        <v>269</v>
      </c>
      <c r="H433" s="11">
        <v>2</v>
      </c>
      <c r="I433" s="10" t="s">
        <v>269</v>
      </c>
      <c r="J433" s="13">
        <v>6.4354062755442899E-3</v>
      </c>
      <c r="K433" s="10" t="s">
        <v>269</v>
      </c>
      <c r="L433" s="9">
        <v>80.790000000000006</v>
      </c>
      <c r="M433" s="10" t="s">
        <v>269</v>
      </c>
      <c r="N433" s="15">
        <v>76.25</v>
      </c>
      <c r="O433" t="s">
        <v>23</v>
      </c>
      <c r="P433" s="11">
        <v>0</v>
      </c>
      <c r="Q433" s="11">
        <v>3</v>
      </c>
      <c r="R433" s="11">
        <v>27</v>
      </c>
      <c r="S433" s="11">
        <v>2</v>
      </c>
      <c r="T433" s="11">
        <v>5</v>
      </c>
      <c r="U433" s="18">
        <f>SUM(Table1[[#This Row],[English]:[Writing]])</f>
        <v>157.04000000000002</v>
      </c>
      <c r="V433" s="4">
        <f>AVERAGE(Table1[[#This Row],[English]:[Math]])</f>
        <v>80.790000000000006</v>
      </c>
      <c r="W433" s="4" t="str">
        <f>IF(V433&gt;=75, "A", IF(V433&gt;=65, "B", IF(V433&gt;=45, "C", IF(V433&gt;=30, "D", "F"))))</f>
        <v>A</v>
      </c>
      <c r="X433" s="20">
        <f>_xlfn.RANK.EQ(U433, $U$2:$U$436, 0)</f>
        <v>432</v>
      </c>
    </row>
    <row r="434" spans="1:24" x14ac:dyDescent="0.25">
      <c r="A434" s="4">
        <v>24556</v>
      </c>
      <c r="B434" s="7">
        <v>34648.191151967731</v>
      </c>
      <c r="C434" t="s">
        <v>73</v>
      </c>
      <c r="D434" s="11">
        <v>1</v>
      </c>
      <c r="E434" s="4">
        <v>0</v>
      </c>
      <c r="F434" s="10" t="s">
        <v>269</v>
      </c>
      <c r="G434" s="9">
        <v>180.44</v>
      </c>
      <c r="H434" s="11">
        <v>0</v>
      </c>
      <c r="I434" s="12">
        <v>6.2590000000000003</v>
      </c>
      <c r="J434" s="13">
        <v>6.3579087378913997E-3</v>
      </c>
      <c r="K434" s="9">
        <v>84.09</v>
      </c>
      <c r="L434" s="9">
        <v>69.8</v>
      </c>
      <c r="M434" s="10" t="s">
        <v>269</v>
      </c>
      <c r="N434" s="16" t="s">
        <v>269</v>
      </c>
      <c r="O434" t="s">
        <v>20</v>
      </c>
      <c r="P434" s="11">
        <v>1</v>
      </c>
      <c r="Q434" s="10" t="s">
        <v>269</v>
      </c>
      <c r="R434" s="10" t="s">
        <v>269</v>
      </c>
      <c r="S434" s="11">
        <v>8</v>
      </c>
      <c r="T434" s="11">
        <v>1</v>
      </c>
      <c r="U434" s="18">
        <f>SUM(Table1[[#This Row],[English]:[Writing]])</f>
        <v>153.88999999999999</v>
      </c>
      <c r="V434" s="4">
        <f>AVERAGE(Table1[[#This Row],[English]:[Math]])</f>
        <v>76.944999999999993</v>
      </c>
      <c r="W434" s="4" t="str">
        <f>IF(V434&gt;=75, "A", IF(V434&gt;=65, "B", IF(V434&gt;=45, "C", IF(V434&gt;=30, "D", "F"))))</f>
        <v>A</v>
      </c>
      <c r="X434" s="20">
        <f>_xlfn.RANK.EQ(U434, $U$2:$U$436, 0)</f>
        <v>433</v>
      </c>
    </row>
    <row r="435" spans="1:24" x14ac:dyDescent="0.25">
      <c r="A435" s="4">
        <v>24985</v>
      </c>
      <c r="B435" s="7">
        <v>35008.113363572622</v>
      </c>
      <c r="C435" t="s">
        <v>42</v>
      </c>
      <c r="D435" s="11">
        <v>1</v>
      </c>
      <c r="E435" s="4">
        <v>0</v>
      </c>
      <c r="F435" s="9">
        <v>67.27</v>
      </c>
      <c r="G435" s="10" t="s">
        <v>269</v>
      </c>
      <c r="H435" s="11">
        <v>1</v>
      </c>
      <c r="I435" s="12">
        <v>7.0250000000000004</v>
      </c>
      <c r="J435" s="13">
        <v>8.5382360273355794E-3</v>
      </c>
      <c r="K435" s="10" t="s">
        <v>269</v>
      </c>
      <c r="L435" s="9">
        <v>77.650000000000006</v>
      </c>
      <c r="M435" s="9">
        <v>56.04</v>
      </c>
      <c r="N435" s="16" t="s">
        <v>269</v>
      </c>
      <c r="O435" t="s">
        <v>20</v>
      </c>
      <c r="P435" s="11">
        <v>1</v>
      </c>
      <c r="Q435" s="10" t="s">
        <v>269</v>
      </c>
      <c r="R435" s="10" t="s">
        <v>269</v>
      </c>
      <c r="S435" s="11">
        <v>8</v>
      </c>
      <c r="T435" s="11">
        <v>11</v>
      </c>
      <c r="U435" s="18">
        <f>SUM(Table1[[#This Row],[English]:[Writing]])</f>
        <v>133.69</v>
      </c>
      <c r="V435" s="4">
        <f>AVERAGE(Table1[[#This Row],[English]:[Math]])</f>
        <v>66.844999999999999</v>
      </c>
      <c r="W435" s="4" t="str">
        <f>IF(V435&gt;=75, "A", IF(V435&gt;=65, "B", IF(V435&gt;=45, "C", IF(V435&gt;=30, "D", "F"))))</f>
        <v>B</v>
      </c>
      <c r="X435" s="20">
        <f>_xlfn.RANK.EQ(U435, $U$2:$U$436, 0)</f>
        <v>434</v>
      </c>
    </row>
    <row r="436" spans="1:24" x14ac:dyDescent="0.25">
      <c r="A436" s="4">
        <v>22938</v>
      </c>
      <c r="B436" s="7">
        <v>33938.435257289566</v>
      </c>
      <c r="C436" t="s">
        <v>202</v>
      </c>
      <c r="D436" s="11">
        <v>0</v>
      </c>
      <c r="E436" s="4">
        <v>0</v>
      </c>
      <c r="F436" s="9">
        <v>73.84</v>
      </c>
      <c r="G436" s="9">
        <v>261.08</v>
      </c>
      <c r="H436" s="11">
        <v>0</v>
      </c>
      <c r="I436" s="12">
        <v>6.43</v>
      </c>
      <c r="J436" s="13" t="s">
        <v>269</v>
      </c>
      <c r="K436" s="9">
        <v>75.56</v>
      </c>
      <c r="L436" s="10" t="s">
        <v>269</v>
      </c>
      <c r="M436" s="9">
        <v>57.61</v>
      </c>
      <c r="N436" s="16" t="s">
        <v>269</v>
      </c>
      <c r="O436" t="s">
        <v>23</v>
      </c>
      <c r="P436" s="11">
        <v>0</v>
      </c>
      <c r="Q436" s="11">
        <v>3</v>
      </c>
      <c r="R436" s="11">
        <v>23</v>
      </c>
      <c r="S436" s="11">
        <v>3</v>
      </c>
      <c r="T436" s="11">
        <v>9</v>
      </c>
      <c r="U436" s="18">
        <f>SUM(Table1[[#This Row],[English]:[Writing]])</f>
        <v>133.17000000000002</v>
      </c>
      <c r="V436" s="4">
        <f>AVERAGE(Table1[[#This Row],[English]:[Math]])</f>
        <v>66.585000000000008</v>
      </c>
      <c r="W436" s="4" t="str">
        <f>IF(V436&gt;=75, "A", IF(V436&gt;=65, "B", IF(V436&gt;=45, "C", IF(V436&gt;=30, "D", "F"))))</f>
        <v>B</v>
      </c>
      <c r="X436" s="20">
        <f>_xlfn.RANK.EQ(U436, $U$2:$U$436, 0)</f>
        <v>435</v>
      </c>
    </row>
  </sheetData>
  <conditionalFormatting sqref="V2:V4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W v 6 W N m E 3 x + l A A A A 9 g A A A B I A H A B D b 2 5 m a W c v U G F j a 2 F n Z S 5 4 b W w g o h g A K K A U A A A A A A A A A A A A A A A A A A A A A A A A A A A A h Y 9 B D o I w F E S v Q r q n L T U m S j 5 l 4 V Y S E 4 0 x 7 h q s 0 A g f Q 4 v l b i 4 8 k l c Q o 6 g 7 l / P m L W b u 1 x u k f V 0 F F 9 1 a 0 2 B C I s p J o D F v D g a L h H T u G M 5 I K m G l 8 p M q d D D I a O P e H h J S O n e O G f P e U z + h T V s w w X n E d t l y n Z e 6 V u Q j m / 9 y a N A 6 h b k m E r a v M V L Q S M y p m A r K g Y 0 Q M o N f Q Q x 7 n + 0 P h E V X u a 7 V U m O 4 2 Q M b I 7 D 3 B / k A U E s D B B Q A A g A I A J F r +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a / p Y K I p H u A 4 A A A A R A A A A E w A c A E Z v c m 1 1 b G F z L 1 N l Y 3 R p b 2 4 x L m 0 g o h g A K K A U A A A A A A A A A A A A A A A A A A A A A A A A A A A A K 0 5 N L s n M z 1 M I h t C G 1 g B Q S w E C L Q A U A A I A C A C R a / p Y 2 Y T f H 6 U A A A D 2 A A A A E g A A A A A A A A A A A A A A A A A A A A A A Q 2 9 u Z m l n L 1 B h Y 2 t h Z 2 U u e G 1 s U E s B A i 0 A F A A C A A g A k W v 6 W A / K 6 a u k A A A A 6 Q A A A B M A A A A A A A A A A A A A A A A A 8 Q A A A F t D b 2 5 0 Z W 5 0 X 1 R 5 c G V z X S 5 4 b W x Q S w E C L Q A U A A I A C A C R a /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V 0 x M o q J c k + b V f d f k r m B K w A A A A A C A A A A A A A Q Z g A A A A E A A C A A A A B o 9 F j 1 m 2 x s z M B 9 / b w J M b C D Q 8 C L J a a 7 j G C I 2 / v 2 p J m R + w A A A A A O g A A A A A I A A C A A A A C S U Q S a D 6 U l 8 9 + Z B s S p x Z X 2 u k S B A H 3 1 h a M g d 7 h X k 6 I 1 w 1 A A A A A F T L H k k P h W p + L G G B h N Q s l u G 5 d 1 T K r 6 N f 5 U t p F g D k 2 O H O b 2 L o 8 C h i T P 3 2 Z x B b X u 1 y x / Z 8 W / x N S z 7 7 1 K Z R C 6 l Q E x I 2 9 6 d C c / 9 m 8 y Z N 8 c 2 M w 5 U U A A A A A i b D Q u H d p 0 P f m C i z l L R 8 l u T g q H d E Q 4 Z J i I j a 7 Z f W p y s + M 8 9 l P 1 K Z B C c i 0 9 6 H G / S s 3 6 2 T 9 I Y O W Y S L x q C O Y 4 J 2 Z m < / D a t a M a s h u p > 
</file>

<file path=customXml/itemProps1.xml><?xml version="1.0" encoding="utf-8"?>
<ds:datastoreItem xmlns:ds="http://schemas.openxmlformats.org/officeDocument/2006/customXml" ds:itemID="{958C8EF9-6889-48BE-97CA-D500632A2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Dataset 2014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DEVIS</cp:lastModifiedBy>
  <dcterms:created xsi:type="dcterms:W3CDTF">2011-08-01T14:22:18Z</dcterms:created>
  <dcterms:modified xsi:type="dcterms:W3CDTF">2024-07-26T12:06:16Z</dcterms:modified>
</cp:coreProperties>
</file>