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00.data\0.111-1-ydu\111-1-資料倉儲導論\"/>
    </mc:Choice>
  </mc:AlternateContent>
  <xr:revisionPtr revIDLastSave="0" documentId="13_ncr:1_{27F78EDC-8671-44F0-83AC-30E424549C27}" xr6:coauthVersionLast="47" xr6:coauthVersionMax="47" xr10:uidLastSave="{00000000-0000-0000-0000-000000000000}"/>
  <bookViews>
    <workbookView xWindow="-108" yWindow="-108" windowWidth="23256" windowHeight="11964" activeTab="4" xr2:uid="{00000000-000D-0000-FFFF-FFFF00000000}"/>
  </bookViews>
  <sheets>
    <sheet name="第1季" sheetId="1" r:id="rId1"/>
    <sheet name="第2季" sheetId="2" r:id="rId2"/>
    <sheet name="第3季" sheetId="3" r:id="rId3"/>
    <sheet name="第4季" sheetId="4" r:id="rId4"/>
    <sheet name="年度報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B6" i="5" s="1"/>
  <c r="C2" i="5"/>
  <c r="D2" i="5"/>
  <c r="D6" i="5" s="1"/>
  <c r="E3" i="5"/>
  <c r="E6" i="5" s="1"/>
  <c r="F3" i="5"/>
  <c r="F6" i="5" s="1"/>
  <c r="G3" i="5"/>
  <c r="G6" i="5" s="1"/>
  <c r="H4" i="5"/>
  <c r="I4" i="5"/>
  <c r="I6" i="5" s="1"/>
  <c r="J4" i="5"/>
  <c r="K5" i="5"/>
  <c r="L5" i="5"/>
  <c r="M5" i="5"/>
  <c r="C6" i="5"/>
  <c r="H6" i="5"/>
  <c r="J6" i="5"/>
  <c r="K6" i="5"/>
  <c r="L6" i="5"/>
  <c r="M6" i="5"/>
  <c r="B7" i="5"/>
  <c r="B11" i="5" s="1"/>
  <c r="C7" i="5"/>
  <c r="C11" i="5" s="1"/>
  <c r="D7" i="5"/>
  <c r="E8" i="5"/>
  <c r="E11" i="5" s="1"/>
  <c r="F8" i="5"/>
  <c r="F11" i="5" s="1"/>
  <c r="G8" i="5"/>
  <c r="H9" i="5"/>
  <c r="H11" i="5" s="1"/>
  <c r="I9" i="5"/>
  <c r="I11" i="5" s="1"/>
  <c r="J9" i="5"/>
  <c r="J11" i="5" s="1"/>
  <c r="K10" i="5"/>
  <c r="L10" i="5"/>
  <c r="L11" i="5" s="1"/>
  <c r="M10" i="5"/>
  <c r="M11" i="5" s="1"/>
  <c r="D11" i="5"/>
  <c r="G11" i="5"/>
  <c r="K11" i="5"/>
  <c r="B12" i="5"/>
  <c r="B16" i="5" s="1"/>
  <c r="C12" i="5"/>
  <c r="C16" i="5" s="1"/>
  <c r="D12" i="5"/>
  <c r="E13" i="5"/>
  <c r="F13" i="5"/>
  <c r="G13" i="5"/>
  <c r="H14" i="5"/>
  <c r="H16" i="5" s="1"/>
  <c r="I14" i="5"/>
  <c r="I16" i="5" s="1"/>
  <c r="J14" i="5"/>
  <c r="J16" i="5" s="1"/>
  <c r="K15" i="5"/>
  <c r="K16" i="5" s="1"/>
  <c r="L15" i="5"/>
  <c r="M15" i="5"/>
  <c r="D16" i="5"/>
  <c r="E16" i="5"/>
  <c r="F16" i="5"/>
  <c r="G16" i="5"/>
  <c r="L16" i="5"/>
  <c r="M16" i="5"/>
  <c r="B17" i="5"/>
  <c r="B21" i="5" s="1"/>
  <c r="C17" i="5"/>
  <c r="D17" i="5"/>
  <c r="E18" i="5"/>
  <c r="F18" i="5"/>
  <c r="F21" i="5" s="1"/>
  <c r="G18" i="5"/>
  <c r="G21" i="5" s="1"/>
  <c r="H19" i="5"/>
  <c r="H21" i="5" s="1"/>
  <c r="I19" i="5"/>
  <c r="I21" i="5" s="1"/>
  <c r="J19" i="5"/>
  <c r="J21" i="5" s="1"/>
  <c r="K20" i="5"/>
  <c r="K21" i="5" s="1"/>
  <c r="L20" i="5"/>
  <c r="M20" i="5"/>
  <c r="C21" i="5"/>
  <c r="D21" i="5"/>
  <c r="E21" i="5"/>
  <c r="L21" i="5"/>
  <c r="M21" i="5"/>
  <c r="B22" i="5"/>
  <c r="B26" i="5" s="1"/>
  <c r="C22" i="5"/>
  <c r="C26" i="5" s="1"/>
  <c r="D22" i="5"/>
  <c r="E23" i="5"/>
  <c r="F23" i="5"/>
  <c r="F26" i="5" s="1"/>
  <c r="G23" i="5"/>
  <c r="H24" i="5"/>
  <c r="H26" i="5" s="1"/>
  <c r="I24" i="5"/>
  <c r="I26" i="5" s="1"/>
  <c r="J24" i="5"/>
  <c r="J26" i="5" s="1"/>
  <c r="K25" i="5"/>
  <c r="L25" i="5"/>
  <c r="M25" i="5"/>
  <c r="D26" i="5"/>
  <c r="E26" i="5"/>
  <c r="G26" i="5"/>
  <c r="K26" i="5"/>
  <c r="L26" i="5"/>
  <c r="M26" i="5"/>
  <c r="B27" i="5"/>
  <c r="B31" i="5" s="1"/>
  <c r="C27" i="5"/>
  <c r="D27" i="5"/>
  <c r="E28" i="5"/>
  <c r="F28" i="5"/>
  <c r="F31" i="5" s="1"/>
  <c r="G28" i="5"/>
  <c r="G31" i="5" s="1"/>
  <c r="H29" i="5"/>
  <c r="H31" i="5" s="1"/>
  <c r="I29" i="5"/>
  <c r="I31" i="5" s="1"/>
  <c r="J29" i="5"/>
  <c r="J31" i="5" s="1"/>
  <c r="K30" i="5"/>
  <c r="K31" i="5" s="1"/>
  <c r="L30" i="5"/>
  <c r="M30" i="5"/>
  <c r="C31" i="5"/>
  <c r="D31" i="5"/>
  <c r="E31" i="5"/>
  <c r="L31" i="5"/>
  <c r="M31" i="5"/>
  <c r="B32" i="5"/>
  <c r="B36" i="5" s="1"/>
  <c r="C32" i="5"/>
  <c r="C36" i="5" s="1"/>
  <c r="D32" i="5"/>
  <c r="E33" i="5"/>
  <c r="F33" i="5"/>
  <c r="F36" i="5" s="1"/>
  <c r="G33" i="5"/>
  <c r="H34" i="5"/>
  <c r="H36" i="5" s="1"/>
  <c r="I34" i="5"/>
  <c r="I36" i="5" s="1"/>
  <c r="J34" i="5"/>
  <c r="J36" i="5" s="1"/>
  <c r="K35" i="5"/>
  <c r="L35" i="5"/>
  <c r="M35" i="5"/>
  <c r="D36" i="5"/>
  <c r="E36" i="5"/>
  <c r="G36" i="5"/>
  <c r="K36" i="5"/>
  <c r="L36" i="5"/>
  <c r="M36" i="5"/>
  <c r="B37" i="5"/>
  <c r="B41" i="5" s="1"/>
  <c r="C37" i="5"/>
  <c r="D37" i="5"/>
  <c r="E38" i="5"/>
  <c r="F38" i="5"/>
  <c r="F41" i="5" s="1"/>
  <c r="G38" i="5"/>
  <c r="G41" i="5" s="1"/>
  <c r="H39" i="5"/>
  <c r="H41" i="5" s="1"/>
  <c r="I39" i="5"/>
  <c r="J39" i="5"/>
  <c r="J41" i="5" s="1"/>
  <c r="K40" i="5"/>
  <c r="K41" i="5" s="1"/>
  <c r="L40" i="5"/>
  <c r="M40" i="5"/>
  <c r="C41" i="5"/>
  <c r="D41" i="5"/>
  <c r="E41" i="5"/>
  <c r="I41" i="5"/>
  <c r="L41" i="5"/>
  <c r="M41" i="5"/>
  <c r="B42" i="5"/>
  <c r="B46" i="5" s="1"/>
  <c r="C42" i="5"/>
  <c r="D42" i="5"/>
  <c r="E43" i="5"/>
  <c r="E46" i="5" s="1"/>
  <c r="F43" i="5"/>
  <c r="G43" i="5"/>
  <c r="H44" i="5"/>
  <c r="H46" i="5" s="1"/>
  <c r="I44" i="5"/>
  <c r="I46" i="5" s="1"/>
  <c r="J44" i="5"/>
  <c r="J46" i="5" s="1"/>
  <c r="K45" i="5"/>
  <c r="L45" i="5"/>
  <c r="M45" i="5"/>
  <c r="C46" i="5"/>
  <c r="D46" i="5"/>
  <c r="F46" i="5"/>
  <c r="G46" i="5"/>
  <c r="K46" i="5"/>
  <c r="L46" i="5"/>
  <c r="M46" i="5"/>
  <c r="B47" i="5"/>
  <c r="B51" i="5" s="1"/>
  <c r="C47" i="5"/>
  <c r="D47" i="5"/>
  <c r="D51" i="5" s="1"/>
  <c r="E48" i="5"/>
  <c r="E51" i="5" s="1"/>
  <c r="F48" i="5"/>
  <c r="G48" i="5"/>
  <c r="H49" i="5"/>
  <c r="H51" i="5" s="1"/>
  <c r="I49" i="5"/>
  <c r="I51" i="5" s="1"/>
  <c r="J49" i="5"/>
  <c r="J51" i="5" s="1"/>
  <c r="K50" i="5"/>
  <c r="L50" i="5"/>
  <c r="M50" i="5"/>
  <c r="M51" i="5" s="1"/>
  <c r="C51" i="5"/>
  <c r="F51" i="5"/>
  <c r="G51" i="5"/>
  <c r="K51" i="5"/>
  <c r="L51" i="5"/>
  <c r="E11" i="1"/>
  <c r="E11" i="4"/>
  <c r="E11" i="3"/>
  <c r="E11" i="2"/>
  <c r="F11" i="1"/>
  <c r="F11" i="4"/>
  <c r="F11" i="3"/>
  <c r="F11" i="2"/>
  <c r="G11" i="1"/>
  <c r="G11" i="4"/>
  <c r="G11" i="3"/>
  <c r="G11" i="2"/>
  <c r="G3" i="2"/>
  <c r="G4" i="2"/>
  <c r="G5" i="2"/>
  <c r="G6" i="2"/>
  <c r="G7" i="2"/>
  <c r="G8" i="2"/>
  <c r="G9" i="2"/>
  <c r="G10" i="2"/>
  <c r="G3" i="3"/>
  <c r="G4" i="3"/>
  <c r="G5" i="3"/>
  <c r="G6" i="3"/>
  <c r="G7" i="3"/>
  <c r="G8" i="3"/>
  <c r="G9" i="3"/>
  <c r="G10" i="3"/>
  <c r="G3" i="4"/>
  <c r="G4" i="4"/>
  <c r="G5" i="4"/>
  <c r="G6" i="4"/>
  <c r="G7" i="4"/>
  <c r="G8" i="4"/>
  <c r="G9" i="4"/>
  <c r="G10" i="4"/>
  <c r="G3" i="1"/>
  <c r="G4" i="1"/>
  <c r="G5" i="1"/>
  <c r="G6" i="1"/>
  <c r="G7" i="1"/>
  <c r="G8" i="1"/>
  <c r="G9" i="1"/>
  <c r="G10" i="1"/>
  <c r="G2" i="2"/>
  <c r="G2" i="3"/>
  <c r="G2" i="4"/>
  <c r="G2" i="1"/>
  <c r="F3" i="2"/>
  <c r="F4" i="2"/>
  <c r="F5" i="2"/>
  <c r="F6" i="2"/>
  <c r="F7" i="2"/>
  <c r="F8" i="2"/>
  <c r="F9" i="2"/>
  <c r="F10" i="2"/>
  <c r="F3" i="3"/>
  <c r="F4" i="3"/>
  <c r="F5" i="3"/>
  <c r="F6" i="3"/>
  <c r="F7" i="3"/>
  <c r="F8" i="3"/>
  <c r="F9" i="3"/>
  <c r="F10" i="3"/>
  <c r="F3" i="4"/>
  <c r="F4" i="4"/>
  <c r="F5" i="4"/>
  <c r="F6" i="4"/>
  <c r="F7" i="4"/>
  <c r="F8" i="4"/>
  <c r="F9" i="4"/>
  <c r="F10" i="4"/>
  <c r="F3" i="1"/>
  <c r="F4" i="1"/>
  <c r="F5" i="1"/>
  <c r="F6" i="1"/>
  <c r="F7" i="1"/>
  <c r="F8" i="1"/>
  <c r="F9" i="1"/>
  <c r="F10" i="1"/>
  <c r="F2" i="2"/>
  <c r="F2" i="3"/>
  <c r="F2" i="4"/>
  <c r="F2" i="1"/>
  <c r="E2" i="1"/>
  <c r="E3" i="1"/>
  <c r="E4" i="1"/>
  <c r="E5" i="1"/>
  <c r="E6" i="1"/>
  <c r="E7" i="1"/>
  <c r="E8" i="1"/>
  <c r="E9" i="1"/>
  <c r="E10" i="1"/>
  <c r="E2" i="4"/>
  <c r="E3" i="4"/>
  <c r="E4" i="4"/>
  <c r="E5" i="4"/>
  <c r="E6" i="4"/>
  <c r="E7" i="4"/>
  <c r="E8" i="4"/>
  <c r="E9" i="4"/>
  <c r="E10" i="4"/>
  <c r="E2" i="3"/>
  <c r="E3" i="3"/>
  <c r="E4" i="3"/>
  <c r="E5" i="3"/>
  <c r="E6" i="3"/>
  <c r="E7" i="3"/>
  <c r="E8" i="3"/>
  <c r="E9" i="3"/>
  <c r="E10" i="3"/>
  <c r="E2" i="2"/>
  <c r="E3" i="2"/>
  <c r="E4" i="2"/>
  <c r="E5" i="2"/>
  <c r="E6" i="2"/>
  <c r="E7" i="2"/>
  <c r="E8" i="2"/>
  <c r="E9" i="2"/>
  <c r="E10" i="2"/>
  <c r="B11" i="1"/>
  <c r="B11" i="4"/>
  <c r="B11" i="3"/>
  <c r="B11" i="2"/>
  <c r="C11" i="1"/>
  <c r="C11" i="4"/>
  <c r="C11" i="3"/>
  <c r="C11" i="2"/>
  <c r="D11" i="1"/>
  <c r="D11" i="4"/>
  <c r="D11" i="3"/>
  <c r="D11" i="2"/>
</calcChain>
</file>

<file path=xl/sharedStrings.xml><?xml version="1.0" encoding="utf-8"?>
<sst xmlns="http://schemas.openxmlformats.org/spreadsheetml/2006/main" count="90" uniqueCount="39">
  <si>
    <t>二月</t>
  </si>
  <si>
    <t>三月</t>
  </si>
  <si>
    <t>平均</t>
  </si>
  <si>
    <t>標準差</t>
  </si>
  <si>
    <t>銷貨成本</t>
  </si>
  <si>
    <t>薪水</t>
  </si>
  <si>
    <t>房租</t>
  </si>
  <si>
    <t>折舊</t>
  </si>
  <si>
    <t>出差費</t>
  </si>
  <si>
    <t>其它</t>
  </si>
  <si>
    <t>維護費用</t>
  </si>
  <si>
    <t>辦公室用品</t>
  </si>
  <si>
    <t>郵費</t>
  </si>
  <si>
    <t>項目</t>
    <phoneticPr fontId="4" type="noConversion"/>
  </si>
  <si>
    <t>一月</t>
    <phoneticPr fontId="4" type="noConversion"/>
  </si>
  <si>
    <t>合計</t>
    <phoneticPr fontId="1" type="noConversion"/>
  </si>
  <si>
    <t>總計項目</t>
    <phoneticPr fontId="1" type="noConversion"/>
  </si>
  <si>
    <t>五月</t>
  </si>
  <si>
    <t>四月</t>
    <phoneticPr fontId="4" type="noConversion"/>
  </si>
  <si>
    <t>六月</t>
    <phoneticPr fontId="4" type="noConversion"/>
  </si>
  <si>
    <t>八月</t>
  </si>
  <si>
    <t>項目</t>
    <phoneticPr fontId="4" type="noConversion"/>
  </si>
  <si>
    <t>七月</t>
    <phoneticPr fontId="4" type="noConversion"/>
  </si>
  <si>
    <t>九月</t>
    <phoneticPr fontId="4" type="noConversion"/>
  </si>
  <si>
    <t>合計</t>
    <phoneticPr fontId="1" type="noConversion"/>
  </si>
  <si>
    <t>總計項目</t>
    <phoneticPr fontId="1" type="noConversion"/>
  </si>
  <si>
    <t>十一月</t>
  </si>
  <si>
    <t>項目</t>
    <phoneticPr fontId="4" type="noConversion"/>
  </si>
  <si>
    <t>十月</t>
    <phoneticPr fontId="4" type="noConversion"/>
  </si>
  <si>
    <t>十二月</t>
    <phoneticPr fontId="4" type="noConversion"/>
  </si>
  <si>
    <t>合計</t>
    <phoneticPr fontId="1" type="noConversion"/>
  </si>
  <si>
    <t>一月</t>
  </si>
  <si>
    <t>四月</t>
  </si>
  <si>
    <t>六月</t>
  </si>
  <si>
    <t>七月</t>
  </si>
  <si>
    <t>九月</t>
  </si>
  <si>
    <t>十月</t>
  </si>
  <si>
    <t>十二月</t>
  </si>
  <si>
    <t>總計項目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</si>
</sst>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(* #,##0_);_(* \(#,##0\);_(* &quot;-&quot;??_);_(@_)"/>
    <numFmt numFmtId="177" formatCode="_(&quot;$&quot;* #,##0_);_(&quot;$&quot;* \(#,##0\);_(&quot;$&quot;* &quot;-&quot;??_);_(@_)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176" fontId="5" fillId="0" borderId="5" xfId="1" applyNumberFormat="1" applyFont="1" applyBorder="1" applyAlignment="1">
      <alignment vertical="center"/>
    </xf>
    <xf numFmtId="176" fontId="5" fillId="3" borderId="5" xfId="1" applyNumberFormat="1" applyFont="1" applyFill="1" applyBorder="1" applyAlignment="1">
      <alignment vertical="center"/>
    </xf>
    <xf numFmtId="176" fontId="5" fillId="3" borderId="6" xfId="1" applyNumberFormat="1" applyFont="1" applyFill="1" applyBorder="1" applyAlignment="1">
      <alignment vertical="center"/>
    </xf>
    <xf numFmtId="0" fontId="5" fillId="0" borderId="4" xfId="0" quotePrefix="1" applyFont="1" applyBorder="1" applyAlignment="1">
      <alignment horizontal="left" vertical="center"/>
    </xf>
    <xf numFmtId="0" fontId="5" fillId="4" borderId="7" xfId="0" applyFont="1" applyFill="1" applyBorder="1">
      <alignment vertical="center"/>
    </xf>
    <xf numFmtId="177" fontId="5" fillId="4" borderId="8" xfId="2" applyNumberFormat="1" applyFont="1" applyFill="1" applyBorder="1" applyAlignment="1">
      <alignment vertical="center"/>
    </xf>
    <xf numFmtId="177" fontId="5" fillId="4" borderId="9" xfId="2" applyNumberFormat="1" applyFont="1" applyFill="1" applyBorder="1" applyAlignme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3">
    <cellStyle name="一般" xfId="0" builtinId="0"/>
    <cellStyle name="千分位" xfId="1" builtinId="3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11"/>
  <sheetViews>
    <sheetView workbookViewId="0">
      <selection activeCell="G13" sqref="G13"/>
    </sheetView>
  </sheetViews>
  <sheetFormatPr defaultRowHeight="16.2"/>
  <cols>
    <col min="1" max="1" width="13.44140625" style="4" customWidth="1"/>
    <col min="2" max="7" width="13" style="4" customWidth="1"/>
  </cols>
  <sheetData>
    <row r="1" spans="1:7" s="4" customFormat="1" ht="19.95" customHeight="1">
      <c r="A1" s="1" t="s">
        <v>13</v>
      </c>
      <c r="B1" s="2" t="s">
        <v>14</v>
      </c>
      <c r="C1" s="2" t="s">
        <v>0</v>
      </c>
      <c r="D1" s="2" t="s">
        <v>1</v>
      </c>
      <c r="E1" s="2" t="s">
        <v>2</v>
      </c>
      <c r="F1" s="2" t="s">
        <v>15</v>
      </c>
      <c r="G1" s="3" t="s">
        <v>3</v>
      </c>
    </row>
    <row r="2" spans="1:7" s="4" customFormat="1" ht="19.95" customHeight="1">
      <c r="A2" s="5" t="s">
        <v>4</v>
      </c>
      <c r="B2" s="6">
        <v>1100000</v>
      </c>
      <c r="C2" s="6">
        <v>1300000</v>
      </c>
      <c r="D2" s="6">
        <v>1500000</v>
      </c>
      <c r="E2" s="7">
        <f t="shared" ref="E2:E10" si="0">AVERAGE(B2:D2)</f>
        <v>1300000</v>
      </c>
      <c r="F2" s="7">
        <f>SUM(B2:D2)</f>
        <v>3900000</v>
      </c>
      <c r="G2" s="8">
        <f>_xlfn.STDEV.P(B2:D2)</f>
        <v>163299.31618554521</v>
      </c>
    </row>
    <row r="3" spans="1:7" s="4" customFormat="1" ht="19.95" customHeight="1">
      <c r="A3" s="5" t="s">
        <v>5</v>
      </c>
      <c r="B3" s="6">
        <v>815000</v>
      </c>
      <c r="C3" s="6">
        <v>845000</v>
      </c>
      <c r="D3" s="6">
        <v>870000</v>
      </c>
      <c r="E3" s="7">
        <f t="shared" si="0"/>
        <v>843333.33333333337</v>
      </c>
      <c r="F3" s="7">
        <f t="shared" ref="F3:F10" si="1">SUM(B3:D3)</f>
        <v>2530000</v>
      </c>
      <c r="G3" s="8">
        <f t="shared" ref="G3:G10" si="2">_xlfn.STDEV.P(B3:D3)</f>
        <v>22484.562605386735</v>
      </c>
    </row>
    <row r="4" spans="1:7" s="4" customFormat="1" ht="19.95" customHeight="1">
      <c r="A4" s="5" t="s">
        <v>6</v>
      </c>
      <c r="B4" s="6">
        <v>185000</v>
      </c>
      <c r="C4" s="6">
        <v>185000</v>
      </c>
      <c r="D4" s="6">
        <v>185000</v>
      </c>
      <c r="E4" s="7">
        <f t="shared" si="0"/>
        <v>185000</v>
      </c>
      <c r="F4" s="7">
        <f t="shared" si="1"/>
        <v>555000</v>
      </c>
      <c r="G4" s="8">
        <f t="shared" si="2"/>
        <v>0</v>
      </c>
    </row>
    <row r="5" spans="1:7" s="4" customFormat="1" ht="19.95" customHeight="1">
      <c r="A5" s="5" t="s">
        <v>7</v>
      </c>
      <c r="B5" s="6">
        <v>100000</v>
      </c>
      <c r="C5" s="6">
        <v>100000</v>
      </c>
      <c r="D5" s="6">
        <v>100000</v>
      </c>
      <c r="E5" s="7">
        <f t="shared" si="0"/>
        <v>100000</v>
      </c>
      <c r="F5" s="7">
        <f t="shared" si="1"/>
        <v>300000</v>
      </c>
      <c r="G5" s="8">
        <f t="shared" si="2"/>
        <v>0</v>
      </c>
    </row>
    <row r="6" spans="1:7" s="4" customFormat="1" ht="19.95" customHeight="1">
      <c r="A6" s="5" t="s">
        <v>8</v>
      </c>
      <c r="B6" s="6">
        <v>60000</v>
      </c>
      <c r="C6" s="6">
        <v>80000</v>
      </c>
      <c r="D6" s="6">
        <v>100000</v>
      </c>
      <c r="E6" s="7">
        <f t="shared" si="0"/>
        <v>80000</v>
      </c>
      <c r="F6" s="7">
        <f t="shared" si="1"/>
        <v>240000</v>
      </c>
      <c r="G6" s="8">
        <f t="shared" si="2"/>
        <v>16329.931618554519</v>
      </c>
    </row>
    <row r="7" spans="1:7" s="4" customFormat="1" ht="19.95" customHeight="1">
      <c r="A7" s="5" t="s">
        <v>9</v>
      </c>
      <c r="B7" s="6">
        <v>59000</v>
      </c>
      <c r="C7" s="6">
        <v>55000</v>
      </c>
      <c r="D7" s="6">
        <v>60000</v>
      </c>
      <c r="E7" s="7">
        <f t="shared" si="0"/>
        <v>58000</v>
      </c>
      <c r="F7" s="7">
        <f t="shared" si="1"/>
        <v>174000</v>
      </c>
      <c r="G7" s="8">
        <f t="shared" si="2"/>
        <v>2160.2468994692867</v>
      </c>
    </row>
    <row r="8" spans="1:7" s="4" customFormat="1" ht="19.95" customHeight="1">
      <c r="A8" s="5" t="s">
        <v>10</v>
      </c>
      <c r="B8" s="6">
        <v>40000</v>
      </c>
      <c r="C8" s="6">
        <v>50000</v>
      </c>
      <c r="D8" s="6">
        <v>60000</v>
      </c>
      <c r="E8" s="7">
        <f t="shared" si="0"/>
        <v>50000</v>
      </c>
      <c r="F8" s="7">
        <f t="shared" si="1"/>
        <v>150000</v>
      </c>
      <c r="G8" s="8">
        <f t="shared" si="2"/>
        <v>8164.9658092772597</v>
      </c>
    </row>
    <row r="9" spans="1:7" s="4" customFormat="1" ht="19.95" customHeight="1">
      <c r="A9" s="5" t="s">
        <v>11</v>
      </c>
      <c r="B9" s="6">
        <v>20000</v>
      </c>
      <c r="C9" s="6">
        <v>22000</v>
      </c>
      <c r="D9" s="6">
        <v>25000</v>
      </c>
      <c r="E9" s="7">
        <f t="shared" si="0"/>
        <v>22333.333333333332</v>
      </c>
      <c r="F9" s="7">
        <f t="shared" si="1"/>
        <v>67000</v>
      </c>
      <c r="G9" s="8">
        <f t="shared" si="2"/>
        <v>2054.8046676563254</v>
      </c>
    </row>
    <row r="10" spans="1:7" s="4" customFormat="1" ht="19.95" customHeight="1">
      <c r="A10" s="9" t="s">
        <v>12</v>
      </c>
      <c r="B10" s="6">
        <v>5000</v>
      </c>
      <c r="C10" s="6">
        <v>4000</v>
      </c>
      <c r="D10" s="6">
        <v>6000</v>
      </c>
      <c r="E10" s="7">
        <f t="shared" si="0"/>
        <v>5000</v>
      </c>
      <c r="F10" s="7">
        <f t="shared" si="1"/>
        <v>15000</v>
      </c>
      <c r="G10" s="8">
        <f t="shared" si="2"/>
        <v>816.49658092772597</v>
      </c>
    </row>
    <row r="11" spans="1:7" s="4" customFormat="1" ht="16.8" thickBot="1">
      <c r="A11" s="10" t="s">
        <v>16</v>
      </c>
      <c r="B11" s="11">
        <f t="shared" ref="B11:G11" si="3">SUM(B2:B10)</f>
        <v>2384000</v>
      </c>
      <c r="C11" s="11">
        <f t="shared" si="3"/>
        <v>2641000</v>
      </c>
      <c r="D11" s="11">
        <f t="shared" si="3"/>
        <v>2906000</v>
      </c>
      <c r="E11" s="11">
        <f t="shared" si="3"/>
        <v>2643666.666666667</v>
      </c>
      <c r="F11" s="11">
        <f t="shared" si="3"/>
        <v>7931000</v>
      </c>
      <c r="G11" s="12">
        <f t="shared" si="3"/>
        <v>215310.32436681708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11"/>
  <sheetViews>
    <sheetView workbookViewId="0">
      <selection activeCell="G13" sqref="G13"/>
    </sheetView>
  </sheetViews>
  <sheetFormatPr defaultColWidth="9.6640625" defaultRowHeight="16.2"/>
  <cols>
    <col min="1" max="1" width="13.44140625" style="4" customWidth="1"/>
    <col min="2" max="7" width="13" style="4" customWidth="1"/>
    <col min="8" max="16384" width="9.6640625" style="4"/>
  </cols>
  <sheetData>
    <row r="1" spans="1:7" ht="19.95" customHeight="1">
      <c r="A1" s="1" t="s">
        <v>13</v>
      </c>
      <c r="B1" s="2" t="s">
        <v>18</v>
      </c>
      <c r="C1" s="2" t="s">
        <v>17</v>
      </c>
      <c r="D1" s="2" t="s">
        <v>19</v>
      </c>
      <c r="E1" s="2" t="s">
        <v>2</v>
      </c>
      <c r="F1" s="2" t="s">
        <v>15</v>
      </c>
      <c r="G1" s="3" t="s">
        <v>3</v>
      </c>
    </row>
    <row r="2" spans="1:7" ht="19.95" customHeight="1">
      <c r="A2" s="5" t="s">
        <v>4</v>
      </c>
      <c r="B2" s="6">
        <v>1023000</v>
      </c>
      <c r="C2" s="6">
        <v>1209000</v>
      </c>
      <c r="D2" s="6">
        <v>1395000</v>
      </c>
      <c r="E2" s="7">
        <f t="shared" ref="E2:E10" si="0">AVERAGE(B2:D2)</f>
        <v>1209000</v>
      </c>
      <c r="F2" s="7">
        <f>SUM(B2:D2)</f>
        <v>3627000</v>
      </c>
      <c r="G2" s="8">
        <f>_xlfn.STDEV.P(B2:D2)</f>
        <v>151868.36405255704</v>
      </c>
    </row>
    <row r="3" spans="1:7" ht="19.95" customHeight="1">
      <c r="A3" s="5" t="s">
        <v>5</v>
      </c>
      <c r="B3" s="6">
        <v>758000</v>
      </c>
      <c r="C3" s="6">
        <v>786000</v>
      </c>
      <c r="D3" s="6">
        <v>809000</v>
      </c>
      <c r="E3" s="7">
        <f t="shared" si="0"/>
        <v>784333.33333333337</v>
      </c>
      <c r="F3" s="7">
        <f t="shared" ref="F3:F10" si="1">SUM(B3:D3)</f>
        <v>2353000</v>
      </c>
      <c r="G3" s="8">
        <f t="shared" ref="G3:G10" si="2">_xlfn.STDEV.P(B3:D3)</f>
        <v>20853.989759489403</v>
      </c>
    </row>
    <row r="4" spans="1:7" ht="19.95" customHeight="1">
      <c r="A4" s="5" t="s">
        <v>6</v>
      </c>
      <c r="B4" s="6">
        <v>172000</v>
      </c>
      <c r="C4" s="6">
        <v>172000</v>
      </c>
      <c r="D4" s="6">
        <v>172000</v>
      </c>
      <c r="E4" s="7">
        <f t="shared" si="0"/>
        <v>172000</v>
      </c>
      <c r="F4" s="7">
        <f t="shared" si="1"/>
        <v>516000</v>
      </c>
      <c r="G4" s="8">
        <f t="shared" si="2"/>
        <v>0</v>
      </c>
    </row>
    <row r="5" spans="1:7" ht="19.95" customHeight="1">
      <c r="A5" s="5" t="s">
        <v>7</v>
      </c>
      <c r="B5" s="6">
        <v>93000</v>
      </c>
      <c r="C5" s="6">
        <v>93000</v>
      </c>
      <c r="D5" s="6">
        <v>93000</v>
      </c>
      <c r="E5" s="7">
        <f t="shared" si="0"/>
        <v>93000</v>
      </c>
      <c r="F5" s="7">
        <f t="shared" si="1"/>
        <v>279000</v>
      </c>
      <c r="G5" s="8">
        <f t="shared" si="2"/>
        <v>0</v>
      </c>
    </row>
    <row r="6" spans="1:7" ht="19.95" customHeight="1">
      <c r="A6" s="5" t="s">
        <v>8</v>
      </c>
      <c r="B6" s="6">
        <v>55000</v>
      </c>
      <c r="C6" s="6">
        <v>74000</v>
      </c>
      <c r="D6" s="6">
        <v>93000</v>
      </c>
      <c r="E6" s="7">
        <f t="shared" si="0"/>
        <v>74000</v>
      </c>
      <c r="F6" s="7">
        <f t="shared" si="1"/>
        <v>222000</v>
      </c>
      <c r="G6" s="8">
        <f t="shared" si="2"/>
        <v>15513.435037626794</v>
      </c>
    </row>
    <row r="7" spans="1:7" ht="19.95" customHeight="1">
      <c r="A7" s="5" t="s">
        <v>9</v>
      </c>
      <c r="B7" s="6">
        <v>54000</v>
      </c>
      <c r="C7" s="6">
        <v>51000</v>
      </c>
      <c r="D7" s="6">
        <v>55000</v>
      </c>
      <c r="E7" s="7">
        <f t="shared" si="0"/>
        <v>53333.333333333336</v>
      </c>
      <c r="F7" s="7">
        <f t="shared" si="1"/>
        <v>160000</v>
      </c>
      <c r="G7" s="8">
        <f t="shared" si="2"/>
        <v>1699.6731711975951</v>
      </c>
    </row>
    <row r="8" spans="1:7" ht="19.95" customHeight="1">
      <c r="A8" s="5" t="s">
        <v>10</v>
      </c>
      <c r="B8" s="6">
        <v>37000</v>
      </c>
      <c r="C8" s="6">
        <v>46000</v>
      </c>
      <c r="D8" s="6">
        <v>55000</v>
      </c>
      <c r="E8" s="7">
        <f t="shared" si="0"/>
        <v>46000</v>
      </c>
      <c r="F8" s="7">
        <f t="shared" si="1"/>
        <v>138000</v>
      </c>
      <c r="G8" s="8">
        <f t="shared" si="2"/>
        <v>7348.4692283495342</v>
      </c>
    </row>
    <row r="9" spans="1:7" ht="19.95" customHeight="1">
      <c r="A9" s="5" t="s">
        <v>11</v>
      </c>
      <c r="B9" s="6">
        <v>18000</v>
      </c>
      <c r="C9" s="6">
        <v>24000</v>
      </c>
      <c r="D9" s="6">
        <v>18000</v>
      </c>
      <c r="E9" s="7">
        <f t="shared" si="0"/>
        <v>20000</v>
      </c>
      <c r="F9" s="7">
        <f t="shared" si="1"/>
        <v>60000</v>
      </c>
      <c r="G9" s="8">
        <f t="shared" si="2"/>
        <v>2828.4271247461902</v>
      </c>
    </row>
    <row r="10" spans="1:7" ht="19.95" customHeight="1">
      <c r="A10" s="9" t="s">
        <v>12</v>
      </c>
      <c r="B10" s="6">
        <v>4000</v>
      </c>
      <c r="C10" s="6">
        <v>3000</v>
      </c>
      <c r="D10" s="6">
        <v>5000</v>
      </c>
      <c r="E10" s="7">
        <f t="shared" si="0"/>
        <v>4000</v>
      </c>
      <c r="F10" s="7">
        <f t="shared" si="1"/>
        <v>12000</v>
      </c>
      <c r="G10" s="8">
        <f t="shared" si="2"/>
        <v>816.49658092772597</v>
      </c>
    </row>
    <row r="11" spans="1:7" ht="16.8" thickBot="1">
      <c r="A11" s="10" t="s">
        <v>16</v>
      </c>
      <c r="B11" s="11">
        <f t="shared" ref="B11:G11" si="3">SUM(B2:B10)</f>
        <v>2214000</v>
      </c>
      <c r="C11" s="11">
        <f t="shared" si="3"/>
        <v>2458000</v>
      </c>
      <c r="D11" s="11">
        <f t="shared" si="3"/>
        <v>2695000</v>
      </c>
      <c r="E11" s="11">
        <f t="shared" si="3"/>
        <v>2455666.666666667</v>
      </c>
      <c r="F11" s="11">
        <f t="shared" si="3"/>
        <v>7367000</v>
      </c>
      <c r="G11" s="12">
        <f t="shared" si="3"/>
        <v>200928.85495489428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G11"/>
  <sheetViews>
    <sheetView workbookViewId="0">
      <selection activeCell="G13" sqref="G13"/>
    </sheetView>
  </sheetViews>
  <sheetFormatPr defaultColWidth="9.6640625" defaultRowHeight="16.2"/>
  <cols>
    <col min="1" max="1" width="13.44140625" style="4" customWidth="1"/>
    <col min="2" max="7" width="13" style="4" customWidth="1"/>
    <col min="8" max="16384" width="9.6640625" style="4"/>
  </cols>
  <sheetData>
    <row r="1" spans="1:7" ht="19.95" customHeight="1">
      <c r="A1" s="1" t="s">
        <v>21</v>
      </c>
      <c r="B1" s="2" t="s">
        <v>22</v>
      </c>
      <c r="C1" s="2" t="s">
        <v>20</v>
      </c>
      <c r="D1" s="2" t="s">
        <v>23</v>
      </c>
      <c r="E1" s="2" t="s">
        <v>2</v>
      </c>
      <c r="F1" s="2" t="s">
        <v>24</v>
      </c>
      <c r="G1" s="3" t="s">
        <v>3</v>
      </c>
    </row>
    <row r="2" spans="1:7" ht="19.95" customHeight="1">
      <c r="A2" s="5" t="s">
        <v>4</v>
      </c>
      <c r="B2" s="6">
        <v>1142000</v>
      </c>
      <c r="C2" s="6">
        <v>1349000</v>
      </c>
      <c r="D2" s="6">
        <v>1557000</v>
      </c>
      <c r="E2" s="7">
        <f t="shared" ref="E2:E10" si="0">AVERAGE(B2:D2)</f>
        <v>1349333.3333333333</v>
      </c>
      <c r="F2" s="7">
        <f>SUM(B2:D2)</f>
        <v>4048000</v>
      </c>
      <c r="G2" s="8">
        <f>_xlfn.STDEV.P(B2:D2)</f>
        <v>169423.20449756054</v>
      </c>
    </row>
    <row r="3" spans="1:7" ht="19.95" customHeight="1">
      <c r="A3" s="5" t="s">
        <v>5</v>
      </c>
      <c r="B3" s="6">
        <v>846000</v>
      </c>
      <c r="C3" s="6">
        <v>877000</v>
      </c>
      <c r="D3" s="6">
        <v>903000</v>
      </c>
      <c r="E3" s="7">
        <f t="shared" si="0"/>
        <v>875333.33333333337</v>
      </c>
      <c r="F3" s="7">
        <f t="shared" ref="F3:F10" si="1">SUM(B3:D3)</f>
        <v>2626000</v>
      </c>
      <c r="G3" s="8">
        <f t="shared" ref="G3:G10" si="2">_xlfn.STDEV.P(B3:D3)</f>
        <v>23299.976156401724</v>
      </c>
    </row>
    <row r="4" spans="1:7" ht="19.95" customHeight="1">
      <c r="A4" s="5" t="s">
        <v>6</v>
      </c>
      <c r="B4" s="6">
        <v>192000</v>
      </c>
      <c r="C4" s="6">
        <v>192000</v>
      </c>
      <c r="D4" s="6">
        <v>192000</v>
      </c>
      <c r="E4" s="7">
        <f t="shared" si="0"/>
        <v>192000</v>
      </c>
      <c r="F4" s="7">
        <f t="shared" si="1"/>
        <v>576000</v>
      </c>
      <c r="G4" s="8">
        <f t="shared" si="2"/>
        <v>0</v>
      </c>
    </row>
    <row r="5" spans="1:7" ht="19.95" customHeight="1">
      <c r="A5" s="5" t="s">
        <v>7</v>
      </c>
      <c r="B5" s="6">
        <v>103000</v>
      </c>
      <c r="C5" s="6">
        <v>103000</v>
      </c>
      <c r="D5" s="6">
        <v>103000</v>
      </c>
      <c r="E5" s="7">
        <f t="shared" si="0"/>
        <v>103000</v>
      </c>
      <c r="F5" s="7">
        <f t="shared" si="1"/>
        <v>309000</v>
      </c>
      <c r="G5" s="8">
        <f t="shared" si="2"/>
        <v>0</v>
      </c>
    </row>
    <row r="6" spans="1:7" ht="19.95" customHeight="1">
      <c r="A6" s="5" t="s">
        <v>8</v>
      </c>
      <c r="B6" s="6">
        <v>62000</v>
      </c>
      <c r="C6" s="6">
        <v>83000</v>
      </c>
      <c r="D6" s="6">
        <v>103000</v>
      </c>
      <c r="E6" s="7">
        <f t="shared" si="0"/>
        <v>82666.666666666672</v>
      </c>
      <c r="F6" s="7">
        <f t="shared" si="1"/>
        <v>248000</v>
      </c>
      <c r="G6" s="8">
        <f t="shared" si="2"/>
        <v>16739.839372652958</v>
      </c>
    </row>
    <row r="7" spans="1:7" ht="19.95" customHeight="1">
      <c r="A7" s="5" t="s">
        <v>9</v>
      </c>
      <c r="B7" s="6">
        <v>61000</v>
      </c>
      <c r="C7" s="6">
        <v>57000</v>
      </c>
      <c r="D7" s="6">
        <v>62000</v>
      </c>
      <c r="E7" s="7">
        <f t="shared" si="0"/>
        <v>60000</v>
      </c>
      <c r="F7" s="7">
        <f t="shared" si="1"/>
        <v>180000</v>
      </c>
      <c r="G7" s="8">
        <f t="shared" si="2"/>
        <v>2160.2468994692867</v>
      </c>
    </row>
    <row r="8" spans="1:7" ht="19.95" customHeight="1">
      <c r="A8" s="5" t="s">
        <v>10</v>
      </c>
      <c r="B8" s="6">
        <v>41000</v>
      </c>
      <c r="C8" s="6">
        <v>51000</v>
      </c>
      <c r="D8" s="6">
        <v>62000</v>
      </c>
      <c r="E8" s="7">
        <f t="shared" si="0"/>
        <v>51333.333333333336</v>
      </c>
      <c r="F8" s="7">
        <f t="shared" si="1"/>
        <v>154000</v>
      </c>
      <c r="G8" s="8">
        <f t="shared" si="2"/>
        <v>8576.4535535124051</v>
      </c>
    </row>
    <row r="9" spans="1:7" ht="19.95" customHeight="1">
      <c r="A9" s="5" t="s">
        <v>11</v>
      </c>
      <c r="B9" s="6">
        <v>27000</v>
      </c>
      <c r="C9" s="6">
        <v>33000</v>
      </c>
      <c r="D9" s="6">
        <v>23000</v>
      </c>
      <c r="E9" s="7">
        <f t="shared" si="0"/>
        <v>27666.666666666668</v>
      </c>
      <c r="F9" s="7">
        <f t="shared" si="1"/>
        <v>83000</v>
      </c>
      <c r="G9" s="8">
        <f t="shared" si="2"/>
        <v>4109.6093353126507</v>
      </c>
    </row>
    <row r="10" spans="1:7" ht="19.95" customHeight="1">
      <c r="A10" s="9" t="s">
        <v>12</v>
      </c>
      <c r="B10" s="6">
        <v>5000</v>
      </c>
      <c r="C10" s="6">
        <v>7000</v>
      </c>
      <c r="D10" s="6">
        <v>6000</v>
      </c>
      <c r="E10" s="7">
        <f t="shared" si="0"/>
        <v>6000</v>
      </c>
      <c r="F10" s="7">
        <f t="shared" si="1"/>
        <v>18000</v>
      </c>
      <c r="G10" s="8">
        <f t="shared" si="2"/>
        <v>816.49658092772597</v>
      </c>
    </row>
    <row r="11" spans="1:7" ht="16.8" thickBot="1">
      <c r="A11" s="10" t="s">
        <v>25</v>
      </c>
      <c r="B11" s="11">
        <f t="shared" ref="B11:G11" si="3">SUM(B2:B10)</f>
        <v>2479000</v>
      </c>
      <c r="C11" s="11">
        <f t="shared" si="3"/>
        <v>2752000</v>
      </c>
      <c r="D11" s="11">
        <f t="shared" si="3"/>
        <v>3011000</v>
      </c>
      <c r="E11" s="11">
        <f t="shared" si="3"/>
        <v>2747333.333333333</v>
      </c>
      <c r="F11" s="11">
        <f t="shared" si="3"/>
        <v>8242000</v>
      </c>
      <c r="G11" s="12">
        <f t="shared" si="3"/>
        <v>225125.82639583727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11"/>
  <sheetViews>
    <sheetView workbookViewId="0">
      <selection activeCell="G13" sqref="G13"/>
    </sheetView>
  </sheetViews>
  <sheetFormatPr defaultColWidth="9.6640625" defaultRowHeight="16.2"/>
  <cols>
    <col min="1" max="1" width="13.44140625" style="4" customWidth="1"/>
    <col min="2" max="7" width="13" style="4" customWidth="1"/>
    <col min="8" max="16384" width="9.6640625" style="4"/>
  </cols>
  <sheetData>
    <row r="1" spans="1:7" ht="19.95" customHeight="1">
      <c r="A1" s="1" t="s">
        <v>27</v>
      </c>
      <c r="B1" s="2" t="s">
        <v>28</v>
      </c>
      <c r="C1" s="2" t="s">
        <v>26</v>
      </c>
      <c r="D1" s="2" t="s">
        <v>29</v>
      </c>
      <c r="E1" s="2" t="s">
        <v>2</v>
      </c>
      <c r="F1" s="2" t="s">
        <v>30</v>
      </c>
      <c r="G1" s="3" t="s">
        <v>3</v>
      </c>
    </row>
    <row r="2" spans="1:7" ht="19.95" customHeight="1">
      <c r="A2" s="5" t="s">
        <v>4</v>
      </c>
      <c r="B2" s="6">
        <v>1205000</v>
      </c>
      <c r="C2" s="6">
        <v>1424000</v>
      </c>
      <c r="D2" s="6">
        <v>1643000</v>
      </c>
      <c r="E2" s="7">
        <f t="shared" ref="E2:E10" si="0">AVERAGE(B2:D2)</f>
        <v>1424000</v>
      </c>
      <c r="F2" s="7">
        <f>SUM(B2:D2)</f>
        <v>4272000</v>
      </c>
      <c r="G2" s="8">
        <f>_xlfn.STDEV.P(B2:D2)</f>
        <v>178812.751223172</v>
      </c>
    </row>
    <row r="3" spans="1:7" ht="19.95" customHeight="1">
      <c r="A3" s="5" t="s">
        <v>5</v>
      </c>
      <c r="B3" s="6">
        <v>893000</v>
      </c>
      <c r="C3" s="6">
        <v>926000</v>
      </c>
      <c r="D3" s="6">
        <v>953000</v>
      </c>
      <c r="E3" s="7">
        <f t="shared" si="0"/>
        <v>924000</v>
      </c>
      <c r="F3" s="7">
        <f t="shared" ref="F3:F10" si="1">SUM(B3:D3)</f>
        <v>2772000</v>
      </c>
      <c r="G3" s="8">
        <f t="shared" ref="G3:G10" si="2">_xlfn.STDEV.P(B3:D3)</f>
        <v>24535.688292770596</v>
      </c>
    </row>
    <row r="4" spans="1:7" ht="19.95" customHeight="1">
      <c r="A4" s="5" t="s">
        <v>6</v>
      </c>
      <c r="B4" s="6">
        <v>202000</v>
      </c>
      <c r="C4" s="6">
        <v>202000</v>
      </c>
      <c r="D4" s="6">
        <v>202000</v>
      </c>
      <c r="E4" s="7">
        <f t="shared" si="0"/>
        <v>202000</v>
      </c>
      <c r="F4" s="7">
        <f t="shared" si="1"/>
        <v>606000</v>
      </c>
      <c r="G4" s="8">
        <f t="shared" si="2"/>
        <v>0</v>
      </c>
    </row>
    <row r="5" spans="1:7" ht="19.95" customHeight="1">
      <c r="A5" s="5" t="s">
        <v>7</v>
      </c>
      <c r="B5" s="6">
        <v>109000</v>
      </c>
      <c r="C5" s="6">
        <v>109000</v>
      </c>
      <c r="D5" s="6">
        <v>109000</v>
      </c>
      <c r="E5" s="7">
        <f t="shared" si="0"/>
        <v>109000</v>
      </c>
      <c r="F5" s="7">
        <f t="shared" si="1"/>
        <v>327000</v>
      </c>
      <c r="G5" s="8">
        <f t="shared" si="2"/>
        <v>0</v>
      </c>
    </row>
    <row r="6" spans="1:7" ht="19.95" customHeight="1">
      <c r="A6" s="5" t="s">
        <v>8</v>
      </c>
      <c r="B6" s="6">
        <v>65000</v>
      </c>
      <c r="C6" s="6">
        <v>87000</v>
      </c>
      <c r="D6" s="6">
        <v>109000</v>
      </c>
      <c r="E6" s="7">
        <f t="shared" si="0"/>
        <v>87000</v>
      </c>
      <c r="F6" s="7">
        <f t="shared" si="1"/>
        <v>261000</v>
      </c>
      <c r="G6" s="8">
        <f t="shared" si="2"/>
        <v>17962.924780409972</v>
      </c>
    </row>
    <row r="7" spans="1:7" ht="19.95" customHeight="1">
      <c r="A7" s="5" t="s">
        <v>9</v>
      </c>
      <c r="B7" s="6">
        <v>64000</v>
      </c>
      <c r="C7" s="6">
        <v>60000</v>
      </c>
      <c r="D7" s="6">
        <v>65000</v>
      </c>
      <c r="E7" s="7">
        <f t="shared" si="0"/>
        <v>63000</v>
      </c>
      <c r="F7" s="7">
        <f t="shared" si="1"/>
        <v>189000</v>
      </c>
      <c r="G7" s="8">
        <f t="shared" si="2"/>
        <v>2160.2468994692867</v>
      </c>
    </row>
    <row r="8" spans="1:7" ht="19.95" customHeight="1">
      <c r="A8" s="5" t="s">
        <v>10</v>
      </c>
      <c r="B8" s="6">
        <v>43000</v>
      </c>
      <c r="C8" s="6">
        <v>54000</v>
      </c>
      <c r="D8" s="6">
        <v>65000</v>
      </c>
      <c r="E8" s="7">
        <f t="shared" si="0"/>
        <v>54000</v>
      </c>
      <c r="F8" s="7">
        <f t="shared" si="1"/>
        <v>162000</v>
      </c>
      <c r="G8" s="8">
        <f t="shared" si="2"/>
        <v>8981.4623902049861</v>
      </c>
    </row>
    <row r="9" spans="1:7" ht="19.95" customHeight="1">
      <c r="A9" s="5" t="s">
        <v>11</v>
      </c>
      <c r="B9" s="6">
        <v>19000</v>
      </c>
      <c r="C9" s="6">
        <v>43000</v>
      </c>
      <c r="D9" s="6">
        <v>36000</v>
      </c>
      <c r="E9" s="7">
        <f t="shared" si="0"/>
        <v>32666.666666666668</v>
      </c>
      <c r="F9" s="7">
        <f t="shared" si="1"/>
        <v>98000</v>
      </c>
      <c r="G9" s="8">
        <f t="shared" si="2"/>
        <v>10077.477638553983</v>
      </c>
    </row>
    <row r="10" spans="1:7" ht="19.95" customHeight="1">
      <c r="A10" s="9" t="s">
        <v>12</v>
      </c>
      <c r="B10" s="6">
        <v>5000</v>
      </c>
      <c r="C10" s="6">
        <v>7000</v>
      </c>
      <c r="D10" s="6">
        <v>6000</v>
      </c>
      <c r="E10" s="7">
        <f t="shared" si="0"/>
        <v>6000</v>
      </c>
      <c r="F10" s="7">
        <f t="shared" si="1"/>
        <v>18000</v>
      </c>
      <c r="G10" s="8">
        <f t="shared" si="2"/>
        <v>816.49658092772597</v>
      </c>
    </row>
    <row r="11" spans="1:7" ht="16.8" thickBot="1">
      <c r="A11" s="10" t="s">
        <v>16</v>
      </c>
      <c r="B11" s="11">
        <f t="shared" ref="B11:G11" si="3">SUM(B2:B10)</f>
        <v>2605000</v>
      </c>
      <c r="C11" s="11">
        <f t="shared" si="3"/>
        <v>2912000</v>
      </c>
      <c r="D11" s="11">
        <f t="shared" si="3"/>
        <v>3188000</v>
      </c>
      <c r="E11" s="11">
        <f t="shared" si="3"/>
        <v>2901666.6666666665</v>
      </c>
      <c r="F11" s="11">
        <f t="shared" si="3"/>
        <v>8705000</v>
      </c>
      <c r="G11" s="12">
        <f t="shared" si="3"/>
        <v>243347.04780550851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M51"/>
  <sheetViews>
    <sheetView tabSelected="1" workbookViewId="0">
      <selection activeCell="A52" sqref="A52"/>
    </sheetView>
  </sheetViews>
  <sheetFormatPr defaultRowHeight="16.2" outlineLevelRow="1"/>
  <cols>
    <col min="1" max="1" width="12.88671875" bestFit="1" customWidth="1"/>
    <col min="2" max="13" width="12.21875" bestFit="1" customWidth="1"/>
  </cols>
  <sheetData>
    <row r="1" spans="1:13">
      <c r="B1" t="s">
        <v>31</v>
      </c>
      <c r="C1" t="s">
        <v>0</v>
      </c>
      <c r="D1" t="s">
        <v>1</v>
      </c>
      <c r="E1" t="s">
        <v>32</v>
      </c>
      <c r="F1" t="s">
        <v>17</v>
      </c>
      <c r="G1" t="s">
        <v>33</v>
      </c>
      <c r="H1" t="s">
        <v>34</v>
      </c>
      <c r="I1" t="s">
        <v>20</v>
      </c>
      <c r="J1" t="s">
        <v>35</v>
      </c>
      <c r="K1" t="s">
        <v>36</v>
      </c>
      <c r="L1" t="s">
        <v>26</v>
      </c>
      <c r="M1" t="s">
        <v>37</v>
      </c>
    </row>
    <row r="2" spans="1:13" hidden="1" outlineLevel="1">
      <c r="B2" s="13">
        <f>第1季!$B$2</f>
        <v>1100000</v>
      </c>
      <c r="C2" s="13">
        <f>第1季!$C$2</f>
        <v>1300000</v>
      </c>
      <c r="D2" s="13">
        <f>第1季!$D$2</f>
        <v>1500000</v>
      </c>
    </row>
    <row r="3" spans="1:13" hidden="1" outlineLevel="1" collapsed="1">
      <c r="E3" s="13">
        <f>第2季!$B$2</f>
        <v>1023000</v>
      </c>
      <c r="F3" s="13">
        <f>第2季!$C$2</f>
        <v>1209000</v>
      </c>
      <c r="G3" s="13">
        <f>第2季!$D$2</f>
        <v>1395000</v>
      </c>
    </row>
    <row r="4" spans="1:13" hidden="1" outlineLevel="1" collapsed="1">
      <c r="H4" s="13">
        <f>第3季!$B$2</f>
        <v>1142000</v>
      </c>
      <c r="I4" s="13">
        <f>第3季!$C$2</f>
        <v>1349000</v>
      </c>
      <c r="J4" s="13">
        <f>第3季!$D$2</f>
        <v>1557000</v>
      </c>
    </row>
    <row r="5" spans="1:13" hidden="1" outlineLevel="1" collapsed="1">
      <c r="K5" s="13">
        <f>第4季!$B$2</f>
        <v>1205000</v>
      </c>
      <c r="L5" s="13">
        <f>第4季!$C$2</f>
        <v>1424000</v>
      </c>
      <c r="M5" s="13">
        <f>第4季!$D$2</f>
        <v>1643000</v>
      </c>
    </row>
    <row r="6" spans="1:13" collapsed="1">
      <c r="A6" t="s">
        <v>4</v>
      </c>
      <c r="B6" s="13">
        <f t="shared" ref="B6:M6" si="0">SUM(B2:B5)</f>
        <v>1100000</v>
      </c>
      <c r="C6" s="13">
        <f t="shared" si="0"/>
        <v>1300000</v>
      </c>
      <c r="D6" s="13">
        <f t="shared" si="0"/>
        <v>1500000</v>
      </c>
      <c r="E6" s="13">
        <f t="shared" si="0"/>
        <v>1023000</v>
      </c>
      <c r="F6" s="13">
        <f t="shared" si="0"/>
        <v>1209000</v>
      </c>
      <c r="G6" s="13">
        <f t="shared" si="0"/>
        <v>1395000</v>
      </c>
      <c r="H6" s="13">
        <f t="shared" si="0"/>
        <v>1142000</v>
      </c>
      <c r="I6" s="13">
        <f t="shared" si="0"/>
        <v>1349000</v>
      </c>
      <c r="J6" s="13">
        <f t="shared" si="0"/>
        <v>1557000</v>
      </c>
      <c r="K6" s="13">
        <f t="shared" si="0"/>
        <v>1205000</v>
      </c>
      <c r="L6" s="13">
        <f t="shared" si="0"/>
        <v>1424000</v>
      </c>
      <c r="M6" s="13">
        <f t="shared" si="0"/>
        <v>1643000</v>
      </c>
    </row>
    <row r="7" spans="1:13" hidden="1" outlineLevel="1">
      <c r="B7" s="13">
        <f>第1季!$B$3</f>
        <v>815000</v>
      </c>
      <c r="C7" s="13">
        <f>第1季!$C$3</f>
        <v>845000</v>
      </c>
      <c r="D7" s="13">
        <f>第1季!$D$3</f>
        <v>870000</v>
      </c>
    </row>
    <row r="8" spans="1:13" hidden="1" outlineLevel="1" collapsed="1">
      <c r="E8" s="13">
        <f>第2季!$B$3</f>
        <v>758000</v>
      </c>
      <c r="F8" s="13">
        <f>第2季!$C$3</f>
        <v>786000</v>
      </c>
      <c r="G8" s="13">
        <f>第2季!$D$3</f>
        <v>809000</v>
      </c>
    </row>
    <row r="9" spans="1:13" hidden="1" outlineLevel="1" collapsed="1">
      <c r="H9" s="13">
        <f>第3季!$B$3</f>
        <v>846000</v>
      </c>
      <c r="I9" s="13">
        <f>第3季!$C$3</f>
        <v>877000</v>
      </c>
      <c r="J9" s="13">
        <f>第3季!$D$3</f>
        <v>903000</v>
      </c>
    </row>
    <row r="10" spans="1:13" hidden="1" outlineLevel="1" collapsed="1">
      <c r="K10" s="13">
        <f>第4季!$B$3</f>
        <v>893000</v>
      </c>
      <c r="L10" s="13">
        <f>第4季!$C$3</f>
        <v>926000</v>
      </c>
      <c r="M10" s="13">
        <f>第4季!$D$3</f>
        <v>953000</v>
      </c>
    </row>
    <row r="11" spans="1:13" collapsed="1">
      <c r="A11" t="s">
        <v>5</v>
      </c>
      <c r="B11" s="13">
        <f t="shared" ref="B11:M11" si="1">SUM(B7:B10)</f>
        <v>815000</v>
      </c>
      <c r="C11" s="13">
        <f t="shared" si="1"/>
        <v>845000</v>
      </c>
      <c r="D11" s="13">
        <f t="shared" si="1"/>
        <v>870000</v>
      </c>
      <c r="E11" s="13">
        <f t="shared" si="1"/>
        <v>758000</v>
      </c>
      <c r="F11" s="13">
        <f t="shared" si="1"/>
        <v>786000</v>
      </c>
      <c r="G11" s="13">
        <f t="shared" si="1"/>
        <v>809000</v>
      </c>
      <c r="H11" s="13">
        <f t="shared" si="1"/>
        <v>846000</v>
      </c>
      <c r="I11" s="13">
        <f t="shared" si="1"/>
        <v>877000</v>
      </c>
      <c r="J11" s="13">
        <f t="shared" si="1"/>
        <v>903000</v>
      </c>
      <c r="K11" s="13">
        <f t="shared" si="1"/>
        <v>893000</v>
      </c>
      <c r="L11" s="13">
        <f t="shared" si="1"/>
        <v>926000</v>
      </c>
      <c r="M11" s="13">
        <f t="shared" si="1"/>
        <v>953000</v>
      </c>
    </row>
    <row r="12" spans="1:13" hidden="1" outlineLevel="1">
      <c r="B12" s="13">
        <f>第1季!$B$4</f>
        <v>185000</v>
      </c>
      <c r="C12" s="13">
        <f>第1季!$C$4</f>
        <v>185000</v>
      </c>
      <c r="D12" s="13">
        <f>第1季!$D$4</f>
        <v>185000</v>
      </c>
    </row>
    <row r="13" spans="1:13" hidden="1" outlineLevel="1" collapsed="1">
      <c r="E13" s="13">
        <f>第2季!$B$4</f>
        <v>172000</v>
      </c>
      <c r="F13" s="13">
        <f>第2季!$C$4</f>
        <v>172000</v>
      </c>
      <c r="G13" s="13">
        <f>第2季!$D$4</f>
        <v>172000</v>
      </c>
    </row>
    <row r="14" spans="1:13" hidden="1" outlineLevel="1" collapsed="1">
      <c r="H14" s="13">
        <f>第3季!$B$4</f>
        <v>192000</v>
      </c>
      <c r="I14" s="13">
        <f>第3季!$C$4</f>
        <v>192000</v>
      </c>
      <c r="J14" s="13">
        <f>第3季!$D$4</f>
        <v>192000</v>
      </c>
    </row>
    <row r="15" spans="1:13" hidden="1" outlineLevel="1" collapsed="1">
      <c r="K15" s="13">
        <f>第4季!$B$4</f>
        <v>202000</v>
      </c>
      <c r="L15" s="13">
        <f>第4季!$C$4</f>
        <v>202000</v>
      </c>
      <c r="M15" s="13">
        <f>第4季!$D$4</f>
        <v>202000</v>
      </c>
    </row>
    <row r="16" spans="1:13" collapsed="1">
      <c r="A16" t="s">
        <v>6</v>
      </c>
      <c r="B16" s="13">
        <f t="shared" ref="B16:M16" si="2">SUM(B12:B15)</f>
        <v>185000</v>
      </c>
      <c r="C16" s="13">
        <f t="shared" si="2"/>
        <v>185000</v>
      </c>
      <c r="D16" s="13">
        <f t="shared" si="2"/>
        <v>185000</v>
      </c>
      <c r="E16" s="13">
        <f t="shared" si="2"/>
        <v>172000</v>
      </c>
      <c r="F16" s="13">
        <f t="shared" si="2"/>
        <v>172000</v>
      </c>
      <c r="G16" s="13">
        <f t="shared" si="2"/>
        <v>172000</v>
      </c>
      <c r="H16" s="13">
        <f t="shared" si="2"/>
        <v>192000</v>
      </c>
      <c r="I16" s="13">
        <f t="shared" si="2"/>
        <v>192000</v>
      </c>
      <c r="J16" s="13">
        <f t="shared" si="2"/>
        <v>192000</v>
      </c>
      <c r="K16" s="13">
        <f t="shared" si="2"/>
        <v>202000</v>
      </c>
      <c r="L16" s="13">
        <f t="shared" si="2"/>
        <v>202000</v>
      </c>
      <c r="M16" s="13">
        <f t="shared" si="2"/>
        <v>202000</v>
      </c>
    </row>
    <row r="17" spans="1:13" hidden="1" outlineLevel="1">
      <c r="B17" s="13">
        <f>第1季!$B$5</f>
        <v>100000</v>
      </c>
      <c r="C17" s="13">
        <f>第1季!$C$5</f>
        <v>100000</v>
      </c>
      <c r="D17" s="13">
        <f>第1季!$D$5</f>
        <v>100000</v>
      </c>
    </row>
    <row r="18" spans="1:13" hidden="1" outlineLevel="1" collapsed="1">
      <c r="E18" s="13">
        <f>第2季!$B$5</f>
        <v>93000</v>
      </c>
      <c r="F18" s="13">
        <f>第2季!$C$5</f>
        <v>93000</v>
      </c>
      <c r="G18" s="13">
        <f>第2季!$D$5</f>
        <v>93000</v>
      </c>
    </row>
    <row r="19" spans="1:13" hidden="1" outlineLevel="1" collapsed="1">
      <c r="H19" s="13">
        <f>第3季!$B$5</f>
        <v>103000</v>
      </c>
      <c r="I19" s="13">
        <f>第3季!$C$5</f>
        <v>103000</v>
      </c>
      <c r="J19" s="13">
        <f>第3季!$D$5</f>
        <v>103000</v>
      </c>
    </row>
    <row r="20" spans="1:13" hidden="1" outlineLevel="1" collapsed="1">
      <c r="K20" s="13">
        <f>第4季!$B$5</f>
        <v>109000</v>
      </c>
      <c r="L20" s="13">
        <f>第4季!$C$5</f>
        <v>109000</v>
      </c>
      <c r="M20" s="13">
        <f>第4季!$D$5</f>
        <v>109000</v>
      </c>
    </row>
    <row r="21" spans="1:13" collapsed="1">
      <c r="A21" t="s">
        <v>7</v>
      </c>
      <c r="B21" s="13">
        <f t="shared" ref="B21:M21" si="3">SUM(B17:B20)</f>
        <v>100000</v>
      </c>
      <c r="C21" s="13">
        <f t="shared" si="3"/>
        <v>100000</v>
      </c>
      <c r="D21" s="13">
        <f t="shared" si="3"/>
        <v>100000</v>
      </c>
      <c r="E21" s="13">
        <f t="shared" si="3"/>
        <v>93000</v>
      </c>
      <c r="F21" s="13">
        <f t="shared" si="3"/>
        <v>93000</v>
      </c>
      <c r="G21" s="13">
        <f t="shared" si="3"/>
        <v>93000</v>
      </c>
      <c r="H21" s="13">
        <f t="shared" si="3"/>
        <v>103000</v>
      </c>
      <c r="I21" s="13">
        <f t="shared" si="3"/>
        <v>103000</v>
      </c>
      <c r="J21" s="13">
        <f t="shared" si="3"/>
        <v>103000</v>
      </c>
      <c r="K21" s="13">
        <f t="shared" si="3"/>
        <v>109000</v>
      </c>
      <c r="L21" s="13">
        <f t="shared" si="3"/>
        <v>109000</v>
      </c>
      <c r="M21" s="13">
        <f t="shared" si="3"/>
        <v>109000</v>
      </c>
    </row>
    <row r="22" spans="1:13" hidden="1" outlineLevel="1">
      <c r="B22" s="13">
        <f>第1季!$B$6</f>
        <v>60000</v>
      </c>
      <c r="C22" s="13">
        <f>第1季!$C$6</f>
        <v>80000</v>
      </c>
      <c r="D22" s="13">
        <f>第1季!$D$6</f>
        <v>100000</v>
      </c>
    </row>
    <row r="23" spans="1:13" hidden="1" outlineLevel="1" collapsed="1">
      <c r="E23" s="13">
        <f>第2季!$B$6</f>
        <v>55000</v>
      </c>
      <c r="F23" s="13">
        <f>第2季!$C$6</f>
        <v>74000</v>
      </c>
      <c r="G23" s="13">
        <f>第2季!$D$6</f>
        <v>93000</v>
      </c>
    </row>
    <row r="24" spans="1:13" hidden="1" outlineLevel="1" collapsed="1">
      <c r="H24" s="13">
        <f>第3季!$B$6</f>
        <v>62000</v>
      </c>
      <c r="I24" s="13">
        <f>第3季!$C$6</f>
        <v>83000</v>
      </c>
      <c r="J24" s="13">
        <f>第3季!$D$6</f>
        <v>103000</v>
      </c>
    </row>
    <row r="25" spans="1:13" hidden="1" outlineLevel="1" collapsed="1">
      <c r="K25" s="13">
        <f>第4季!$B$6</f>
        <v>65000</v>
      </c>
      <c r="L25" s="13">
        <f>第4季!$C$6</f>
        <v>87000</v>
      </c>
      <c r="M25" s="13">
        <f>第4季!$D$6</f>
        <v>109000</v>
      </c>
    </row>
    <row r="26" spans="1:13" collapsed="1">
      <c r="A26" t="s">
        <v>8</v>
      </c>
      <c r="B26" s="13">
        <f t="shared" ref="B26:M26" si="4">SUM(B22:B25)</f>
        <v>60000</v>
      </c>
      <c r="C26" s="13">
        <f t="shared" si="4"/>
        <v>80000</v>
      </c>
      <c r="D26" s="13">
        <f t="shared" si="4"/>
        <v>100000</v>
      </c>
      <c r="E26" s="13">
        <f t="shared" si="4"/>
        <v>55000</v>
      </c>
      <c r="F26" s="13">
        <f t="shared" si="4"/>
        <v>74000</v>
      </c>
      <c r="G26" s="13">
        <f t="shared" si="4"/>
        <v>93000</v>
      </c>
      <c r="H26" s="13">
        <f t="shared" si="4"/>
        <v>62000</v>
      </c>
      <c r="I26" s="13">
        <f t="shared" si="4"/>
        <v>83000</v>
      </c>
      <c r="J26" s="13">
        <f t="shared" si="4"/>
        <v>103000</v>
      </c>
      <c r="K26" s="13">
        <f t="shared" si="4"/>
        <v>65000</v>
      </c>
      <c r="L26" s="13">
        <f t="shared" si="4"/>
        <v>87000</v>
      </c>
      <c r="M26" s="13">
        <f t="shared" si="4"/>
        <v>109000</v>
      </c>
    </row>
    <row r="27" spans="1:13" hidden="1" outlineLevel="1">
      <c r="B27" s="13">
        <f>第1季!$B$7</f>
        <v>59000</v>
      </c>
      <c r="C27" s="13">
        <f>第1季!$C$7</f>
        <v>55000</v>
      </c>
      <c r="D27" s="13">
        <f>第1季!$D$7</f>
        <v>60000</v>
      </c>
    </row>
    <row r="28" spans="1:13" hidden="1" outlineLevel="1" collapsed="1">
      <c r="E28" s="13">
        <f>第2季!$B$7</f>
        <v>54000</v>
      </c>
      <c r="F28" s="13">
        <f>第2季!$C$7</f>
        <v>51000</v>
      </c>
      <c r="G28" s="13">
        <f>第2季!$D$7</f>
        <v>55000</v>
      </c>
    </row>
    <row r="29" spans="1:13" hidden="1" outlineLevel="1" collapsed="1">
      <c r="H29" s="13">
        <f>第3季!$B$7</f>
        <v>61000</v>
      </c>
      <c r="I29" s="13">
        <f>第3季!$C$7</f>
        <v>57000</v>
      </c>
      <c r="J29" s="13">
        <f>第3季!$D$7</f>
        <v>62000</v>
      </c>
    </row>
    <row r="30" spans="1:13" hidden="1" outlineLevel="1" collapsed="1">
      <c r="K30" s="13">
        <f>第4季!$B$7</f>
        <v>64000</v>
      </c>
      <c r="L30" s="13">
        <f>第4季!$C$7</f>
        <v>60000</v>
      </c>
      <c r="M30" s="13">
        <f>第4季!$D$7</f>
        <v>65000</v>
      </c>
    </row>
    <row r="31" spans="1:13" collapsed="1">
      <c r="A31" t="s">
        <v>9</v>
      </c>
      <c r="B31" s="13">
        <f t="shared" ref="B31:M31" si="5">SUM(B27:B30)</f>
        <v>59000</v>
      </c>
      <c r="C31" s="13">
        <f t="shared" si="5"/>
        <v>55000</v>
      </c>
      <c r="D31" s="13">
        <f t="shared" si="5"/>
        <v>60000</v>
      </c>
      <c r="E31" s="13">
        <f t="shared" si="5"/>
        <v>54000</v>
      </c>
      <c r="F31" s="13">
        <f t="shared" si="5"/>
        <v>51000</v>
      </c>
      <c r="G31" s="13">
        <f t="shared" si="5"/>
        <v>55000</v>
      </c>
      <c r="H31" s="13">
        <f t="shared" si="5"/>
        <v>61000</v>
      </c>
      <c r="I31" s="13">
        <f t="shared" si="5"/>
        <v>57000</v>
      </c>
      <c r="J31" s="13">
        <f t="shared" si="5"/>
        <v>62000</v>
      </c>
      <c r="K31" s="13">
        <f t="shared" si="5"/>
        <v>64000</v>
      </c>
      <c r="L31" s="13">
        <f t="shared" si="5"/>
        <v>60000</v>
      </c>
      <c r="M31" s="13">
        <f t="shared" si="5"/>
        <v>65000</v>
      </c>
    </row>
    <row r="32" spans="1:13" hidden="1" outlineLevel="1">
      <c r="B32" s="13">
        <f>第1季!$B$8</f>
        <v>40000</v>
      </c>
      <c r="C32" s="13">
        <f>第1季!$C$8</f>
        <v>50000</v>
      </c>
      <c r="D32" s="13">
        <f>第1季!$D$8</f>
        <v>60000</v>
      </c>
    </row>
    <row r="33" spans="1:13" hidden="1" outlineLevel="1" collapsed="1">
      <c r="E33" s="13">
        <f>第2季!$B$8</f>
        <v>37000</v>
      </c>
      <c r="F33" s="13">
        <f>第2季!$C$8</f>
        <v>46000</v>
      </c>
      <c r="G33" s="13">
        <f>第2季!$D$8</f>
        <v>55000</v>
      </c>
    </row>
    <row r="34" spans="1:13" hidden="1" outlineLevel="1" collapsed="1">
      <c r="H34" s="13">
        <f>第3季!$B$8</f>
        <v>41000</v>
      </c>
      <c r="I34" s="13">
        <f>第3季!$C$8</f>
        <v>51000</v>
      </c>
      <c r="J34" s="13">
        <f>第3季!$D$8</f>
        <v>62000</v>
      </c>
    </row>
    <row r="35" spans="1:13" hidden="1" outlineLevel="1" collapsed="1">
      <c r="K35" s="13">
        <f>第4季!$B$8</f>
        <v>43000</v>
      </c>
      <c r="L35" s="13">
        <f>第4季!$C$8</f>
        <v>54000</v>
      </c>
      <c r="M35" s="13">
        <f>第4季!$D$8</f>
        <v>65000</v>
      </c>
    </row>
    <row r="36" spans="1:13" collapsed="1">
      <c r="A36" t="s">
        <v>10</v>
      </c>
      <c r="B36" s="13">
        <f t="shared" ref="B36:M36" si="6">SUM(B32:B35)</f>
        <v>40000</v>
      </c>
      <c r="C36" s="13">
        <f t="shared" si="6"/>
        <v>50000</v>
      </c>
      <c r="D36" s="13">
        <f t="shared" si="6"/>
        <v>60000</v>
      </c>
      <c r="E36" s="13">
        <f t="shared" si="6"/>
        <v>37000</v>
      </c>
      <c r="F36" s="13">
        <f t="shared" si="6"/>
        <v>46000</v>
      </c>
      <c r="G36" s="13">
        <f t="shared" si="6"/>
        <v>55000</v>
      </c>
      <c r="H36" s="13">
        <f t="shared" si="6"/>
        <v>41000</v>
      </c>
      <c r="I36" s="13">
        <f t="shared" si="6"/>
        <v>51000</v>
      </c>
      <c r="J36" s="13">
        <f t="shared" si="6"/>
        <v>62000</v>
      </c>
      <c r="K36" s="13">
        <f t="shared" si="6"/>
        <v>43000</v>
      </c>
      <c r="L36" s="13">
        <f t="shared" si="6"/>
        <v>54000</v>
      </c>
      <c r="M36" s="13">
        <f t="shared" si="6"/>
        <v>65000</v>
      </c>
    </row>
    <row r="37" spans="1:13" hidden="1" outlineLevel="1">
      <c r="B37" s="13">
        <f>第1季!$B$9</f>
        <v>20000</v>
      </c>
      <c r="C37" s="13">
        <f>第1季!$C$9</f>
        <v>22000</v>
      </c>
      <c r="D37" s="13">
        <f>第1季!$D$9</f>
        <v>25000</v>
      </c>
    </row>
    <row r="38" spans="1:13" hidden="1" outlineLevel="1" collapsed="1">
      <c r="E38" s="13">
        <f>第2季!$B$9</f>
        <v>18000</v>
      </c>
      <c r="F38" s="13">
        <f>第2季!$C$9</f>
        <v>24000</v>
      </c>
      <c r="G38" s="13">
        <f>第2季!$D$9</f>
        <v>18000</v>
      </c>
    </row>
    <row r="39" spans="1:13" hidden="1" outlineLevel="1" collapsed="1">
      <c r="H39" s="13">
        <f>第3季!$B$9</f>
        <v>27000</v>
      </c>
      <c r="I39" s="13">
        <f>第3季!$C$9</f>
        <v>33000</v>
      </c>
      <c r="J39" s="13">
        <f>第3季!$D$9</f>
        <v>23000</v>
      </c>
    </row>
    <row r="40" spans="1:13" hidden="1" outlineLevel="1" collapsed="1">
      <c r="K40" s="13">
        <f>第4季!$B$9</f>
        <v>19000</v>
      </c>
      <c r="L40" s="13">
        <f>第4季!$C$9</f>
        <v>43000</v>
      </c>
      <c r="M40" s="13">
        <f>第4季!$D$9</f>
        <v>36000</v>
      </c>
    </row>
    <row r="41" spans="1:13" collapsed="1">
      <c r="A41" t="s">
        <v>11</v>
      </c>
      <c r="B41" s="13">
        <f t="shared" ref="B41:M41" si="7">SUM(B37:B40)</f>
        <v>20000</v>
      </c>
      <c r="C41" s="13">
        <f t="shared" si="7"/>
        <v>22000</v>
      </c>
      <c r="D41" s="13">
        <f t="shared" si="7"/>
        <v>25000</v>
      </c>
      <c r="E41" s="13">
        <f t="shared" si="7"/>
        <v>18000</v>
      </c>
      <c r="F41" s="13">
        <f t="shared" si="7"/>
        <v>24000</v>
      </c>
      <c r="G41" s="13">
        <f t="shared" si="7"/>
        <v>18000</v>
      </c>
      <c r="H41" s="13">
        <f t="shared" si="7"/>
        <v>27000</v>
      </c>
      <c r="I41" s="13">
        <f t="shared" si="7"/>
        <v>33000</v>
      </c>
      <c r="J41" s="13">
        <f t="shared" si="7"/>
        <v>23000</v>
      </c>
      <c r="K41" s="13">
        <f t="shared" si="7"/>
        <v>19000</v>
      </c>
      <c r="L41" s="13">
        <f t="shared" si="7"/>
        <v>43000</v>
      </c>
      <c r="M41" s="13">
        <f t="shared" si="7"/>
        <v>36000</v>
      </c>
    </row>
    <row r="42" spans="1:13" hidden="1" outlineLevel="1">
      <c r="B42" s="13">
        <f>第1季!$B$10</f>
        <v>5000</v>
      </c>
      <c r="C42" s="13">
        <f>第1季!$C$10</f>
        <v>4000</v>
      </c>
      <c r="D42" s="13">
        <f>第1季!$D$10</f>
        <v>6000</v>
      </c>
    </row>
    <row r="43" spans="1:13" hidden="1" outlineLevel="1" collapsed="1">
      <c r="E43" s="13">
        <f>第2季!$B$10</f>
        <v>4000</v>
      </c>
      <c r="F43" s="13">
        <f>第2季!$C$10</f>
        <v>3000</v>
      </c>
      <c r="G43" s="13">
        <f>第2季!$D$10</f>
        <v>5000</v>
      </c>
    </row>
    <row r="44" spans="1:13" hidden="1" outlineLevel="1" collapsed="1">
      <c r="H44" s="13">
        <f>第3季!$B$10</f>
        <v>5000</v>
      </c>
      <c r="I44" s="13">
        <f>第3季!$C$10</f>
        <v>7000</v>
      </c>
      <c r="J44" s="13">
        <f>第3季!$D$10</f>
        <v>6000</v>
      </c>
    </row>
    <row r="45" spans="1:13" hidden="1" outlineLevel="1" collapsed="1">
      <c r="K45" s="13">
        <f>第4季!$B$10</f>
        <v>5000</v>
      </c>
      <c r="L45" s="13">
        <f>第4季!$C$10</f>
        <v>7000</v>
      </c>
      <c r="M45" s="13">
        <f>第4季!$D$10</f>
        <v>6000</v>
      </c>
    </row>
    <row r="46" spans="1:13" collapsed="1">
      <c r="A46" t="s">
        <v>12</v>
      </c>
      <c r="B46" s="13">
        <f t="shared" ref="B46:M46" si="8">SUM(B42:B45)</f>
        <v>5000</v>
      </c>
      <c r="C46" s="13">
        <f t="shared" si="8"/>
        <v>4000</v>
      </c>
      <c r="D46" s="13">
        <f t="shared" si="8"/>
        <v>6000</v>
      </c>
      <c r="E46" s="13">
        <f t="shared" si="8"/>
        <v>4000</v>
      </c>
      <c r="F46" s="13">
        <f t="shared" si="8"/>
        <v>3000</v>
      </c>
      <c r="G46" s="13">
        <f t="shared" si="8"/>
        <v>5000</v>
      </c>
      <c r="H46" s="13">
        <f t="shared" si="8"/>
        <v>5000</v>
      </c>
      <c r="I46" s="13">
        <f t="shared" si="8"/>
        <v>7000</v>
      </c>
      <c r="J46" s="13">
        <f t="shared" si="8"/>
        <v>6000</v>
      </c>
      <c r="K46" s="13">
        <f t="shared" si="8"/>
        <v>5000</v>
      </c>
      <c r="L46" s="13">
        <f t="shared" si="8"/>
        <v>7000</v>
      </c>
      <c r="M46" s="13">
        <f t="shared" si="8"/>
        <v>6000</v>
      </c>
    </row>
    <row r="47" spans="1:13" hidden="1" outlineLevel="1">
      <c r="B47" s="14">
        <f>第1季!$B$11</f>
        <v>2384000</v>
      </c>
      <c r="C47" s="14">
        <f>第1季!$C$11</f>
        <v>2641000</v>
      </c>
      <c r="D47" s="14">
        <f>第1季!$D$11</f>
        <v>2906000</v>
      </c>
    </row>
    <row r="48" spans="1:13" hidden="1" outlineLevel="1" collapsed="1">
      <c r="E48" s="14">
        <f>第2季!$B$11</f>
        <v>2214000</v>
      </c>
      <c r="F48" s="14">
        <f>第2季!$C$11</f>
        <v>2458000</v>
      </c>
      <c r="G48" s="14">
        <f>第2季!$D$11</f>
        <v>2695000</v>
      </c>
    </row>
    <row r="49" spans="1:13" hidden="1" outlineLevel="1" collapsed="1">
      <c r="H49" s="14">
        <f>第3季!$B$11</f>
        <v>2479000</v>
      </c>
      <c r="I49" s="14">
        <f>第3季!$C$11</f>
        <v>2752000</v>
      </c>
      <c r="J49" s="14">
        <f>第3季!$D$11</f>
        <v>3011000</v>
      </c>
    </row>
    <row r="50" spans="1:13" hidden="1" outlineLevel="1" collapsed="1">
      <c r="K50" s="14">
        <f>第4季!$B$11</f>
        <v>2605000</v>
      </c>
      <c r="L50" s="14">
        <f>第4季!$C$11</f>
        <v>2912000</v>
      </c>
      <c r="M50" s="14">
        <f>第4季!$D$11</f>
        <v>3188000</v>
      </c>
    </row>
    <row r="51" spans="1:13" collapsed="1">
      <c r="A51" t="s">
        <v>38</v>
      </c>
      <c r="B51" s="14">
        <f t="shared" ref="B51:M51" si="9">SUM(B47:B50)</f>
        <v>2384000</v>
      </c>
      <c r="C51" s="14">
        <f t="shared" si="9"/>
        <v>2641000</v>
      </c>
      <c r="D51" s="14">
        <f t="shared" si="9"/>
        <v>2906000</v>
      </c>
      <c r="E51" s="14">
        <f t="shared" si="9"/>
        <v>2214000</v>
      </c>
      <c r="F51" s="14">
        <f t="shared" si="9"/>
        <v>2458000</v>
      </c>
      <c r="G51" s="14">
        <f t="shared" si="9"/>
        <v>2695000</v>
      </c>
      <c r="H51" s="14">
        <f t="shared" si="9"/>
        <v>2479000</v>
      </c>
      <c r="I51" s="14">
        <f t="shared" si="9"/>
        <v>2752000</v>
      </c>
      <c r="J51" s="14">
        <f t="shared" si="9"/>
        <v>3011000</v>
      </c>
      <c r="K51" s="14">
        <f t="shared" si="9"/>
        <v>2605000</v>
      </c>
      <c r="L51" s="14">
        <f t="shared" si="9"/>
        <v>2912000</v>
      </c>
      <c r="M51" s="14">
        <f t="shared" si="9"/>
        <v>3188000</v>
      </c>
    </row>
  </sheetData>
  <dataConsolidate topLabels="1" link="1">
    <dataRefs count="4">
      <dataRef ref="A1:D11" sheet="第1季"/>
      <dataRef ref="A1:D11" sheet="第2季"/>
      <dataRef ref="A1:D11" sheet="第3季"/>
      <dataRef ref="A1:D11" sheet="第4季"/>
    </dataRefs>
  </dataConsolid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第1季</vt:lpstr>
      <vt:lpstr>第2季</vt:lpstr>
      <vt:lpstr>第3季</vt:lpstr>
      <vt:lpstr>第4季</vt:lpstr>
      <vt:lpstr>年度報表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2015-10-17T04:07:05Z</dcterms:created>
  <dcterms:modified xsi:type="dcterms:W3CDTF">2022-09-04T01:53:48Z</dcterms:modified>
</cp:coreProperties>
</file>