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karren/Pico/pico-mcp2515/"/>
    </mc:Choice>
  </mc:AlternateContent>
  <xr:revisionPtr revIDLastSave="0" documentId="13_ncr:1_{49662A88-666E-8349-AD3C-A90285AE8D7B}" xr6:coauthVersionLast="46" xr6:coauthVersionMax="46" xr10:uidLastSave="{00000000-0000-0000-0000-000000000000}"/>
  <bookViews>
    <workbookView xWindow="3600" yWindow="1560" windowWidth="27900" windowHeight="18760" xr2:uid="{4AE59228-BBC1-8646-A475-1926699213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8" i="1"/>
  <c r="H9" i="1"/>
  <c r="H10" i="1"/>
  <c r="H13" i="1"/>
  <c r="H14" i="1"/>
  <c r="H15" i="1"/>
  <c r="H18" i="1"/>
  <c r="H19" i="1"/>
  <c r="H20" i="1"/>
  <c r="H23" i="1"/>
  <c r="H24" i="1"/>
  <c r="H25" i="1"/>
  <c r="H28" i="1"/>
  <c r="H29" i="1"/>
  <c r="H30" i="1"/>
  <c r="H33" i="1"/>
  <c r="H34" i="1"/>
  <c r="H35" i="1"/>
  <c r="H39" i="1"/>
  <c r="H40" i="1"/>
  <c r="H43" i="1"/>
  <c r="H44" i="1"/>
  <c r="H45" i="1"/>
  <c r="H48" i="1"/>
  <c r="H49" i="1"/>
  <c r="H50" i="1"/>
  <c r="H53" i="1"/>
  <c r="H54" i="1"/>
  <c r="H55" i="1"/>
  <c r="H3" i="1"/>
  <c r="D8" i="1"/>
  <c r="S55" i="1"/>
  <c r="S54" i="1"/>
  <c r="S53" i="1"/>
  <c r="S50" i="1"/>
  <c r="S49" i="1"/>
  <c r="S48" i="1"/>
  <c r="S45" i="1"/>
  <c r="S44" i="1"/>
  <c r="S43" i="1"/>
  <c r="S40" i="1"/>
  <c r="S39" i="1"/>
  <c r="S38" i="1"/>
  <c r="S35" i="1"/>
  <c r="S34" i="1"/>
  <c r="S33" i="1"/>
  <c r="S30" i="1"/>
  <c r="S29" i="1"/>
  <c r="S28" i="1"/>
  <c r="S25" i="1"/>
  <c r="S24" i="1"/>
  <c r="S23" i="1"/>
  <c r="S20" i="1"/>
  <c r="S19" i="1"/>
  <c r="S18" i="1"/>
  <c r="S15" i="1"/>
  <c r="S14" i="1"/>
  <c r="S13" i="1"/>
  <c r="S10" i="1"/>
  <c r="S9" i="1"/>
  <c r="S8" i="1"/>
  <c r="S5" i="1"/>
  <c r="S4" i="1"/>
  <c r="S3" i="1"/>
  <c r="D33" i="1"/>
  <c r="D34" i="1"/>
  <c r="D35" i="1"/>
  <c r="N33" i="1"/>
  <c r="N34" i="1"/>
  <c r="N35" i="1"/>
  <c r="N55" i="1"/>
  <c r="N54" i="1"/>
  <c r="N53" i="1"/>
  <c r="N50" i="1"/>
  <c r="N49" i="1"/>
  <c r="N48" i="1"/>
  <c r="N45" i="1"/>
  <c r="N44" i="1"/>
  <c r="N43" i="1"/>
  <c r="N40" i="1"/>
  <c r="N39" i="1"/>
  <c r="N38" i="1"/>
  <c r="N30" i="1"/>
  <c r="N29" i="1"/>
  <c r="N28" i="1"/>
  <c r="N25" i="1"/>
  <c r="N24" i="1"/>
  <c r="N23" i="1"/>
  <c r="N20" i="1"/>
  <c r="N19" i="1"/>
  <c r="N18" i="1"/>
  <c r="N15" i="1"/>
  <c r="N14" i="1"/>
  <c r="N13" i="1"/>
  <c r="N10" i="1"/>
  <c r="N9" i="1"/>
  <c r="N8" i="1"/>
  <c r="N5" i="1"/>
  <c r="N4" i="1"/>
  <c r="N3" i="1"/>
  <c r="D4" i="1"/>
  <c r="D5" i="1"/>
  <c r="D9" i="1"/>
  <c r="D10" i="1"/>
  <c r="D13" i="1"/>
  <c r="D14" i="1"/>
  <c r="D15" i="1"/>
  <c r="D18" i="1"/>
  <c r="D19" i="1"/>
  <c r="D20" i="1"/>
  <c r="D23" i="1"/>
  <c r="D24" i="1"/>
  <c r="D25" i="1"/>
  <c r="D28" i="1"/>
  <c r="D29" i="1"/>
  <c r="D30" i="1"/>
  <c r="D38" i="1"/>
  <c r="D39" i="1"/>
  <c r="D40" i="1"/>
  <c r="D43" i="1"/>
  <c r="D44" i="1"/>
  <c r="D45" i="1"/>
  <c r="D48" i="1"/>
  <c r="D49" i="1"/>
  <c r="D50" i="1"/>
  <c r="D53" i="1"/>
  <c r="D54" i="1"/>
  <c r="D55" i="1"/>
  <c r="D3" i="1"/>
  <c r="H38" i="1"/>
</calcChain>
</file>

<file path=xl/sharedStrings.xml><?xml version="1.0" encoding="utf-8"?>
<sst xmlns="http://schemas.openxmlformats.org/spreadsheetml/2006/main" count="584" uniqueCount="138">
  <si>
    <t>8MHz</t>
  </si>
  <si>
    <t>CFG1</t>
  </si>
  <si>
    <t>CFG2</t>
  </si>
  <si>
    <t>CFG3</t>
  </si>
  <si>
    <t>1000k</t>
  </si>
  <si>
    <t>500k</t>
  </si>
  <si>
    <t>250k</t>
  </si>
  <si>
    <t>200k</t>
  </si>
  <si>
    <t>125k</t>
  </si>
  <si>
    <t>100k</t>
  </si>
  <si>
    <t>80k</t>
  </si>
  <si>
    <t>50k</t>
  </si>
  <si>
    <t>40k</t>
  </si>
  <si>
    <t>33.3k</t>
  </si>
  <si>
    <t>Baudrate</t>
  </si>
  <si>
    <t>Register</t>
  </si>
  <si>
    <t>Value (Hex)</t>
  </si>
  <si>
    <t>Value (Bin)</t>
  </si>
  <si>
    <t>00</t>
  </si>
  <si>
    <t>80</t>
  </si>
  <si>
    <t>90</t>
  </si>
  <si>
    <t>82</t>
  </si>
  <si>
    <t>b1</t>
  </si>
  <si>
    <t>85</t>
  </si>
  <si>
    <t>b4</t>
  </si>
  <si>
    <t>86</t>
  </si>
  <si>
    <t>01</t>
  </si>
  <si>
    <t>bf</t>
  </si>
  <si>
    <t>87</t>
  </si>
  <si>
    <t>03</t>
  </si>
  <si>
    <t>b7</t>
  </si>
  <si>
    <t>47</t>
  </si>
  <si>
    <t>32</t>
  </si>
  <si>
    <t>07</t>
  </si>
  <si>
    <t>16MHz</t>
  </si>
  <si>
    <t>12MHz</t>
  </si>
  <si>
    <t>D0</t>
  </si>
  <si>
    <t>F0</t>
  </si>
  <si>
    <t>41</t>
  </si>
  <si>
    <t>f1</t>
  </si>
  <si>
    <t>fa</t>
  </si>
  <si>
    <t>f0</t>
  </si>
  <si>
    <t>be</t>
  </si>
  <si>
    <t>83.8k</t>
  </si>
  <si>
    <t>20MHz</t>
  </si>
  <si>
    <t>ff</t>
  </si>
  <si>
    <t>4e</t>
  </si>
  <si>
    <t>D9</t>
  </si>
  <si>
    <t>fb</t>
  </si>
  <si>
    <t>04</t>
  </si>
  <si>
    <t>fe</t>
  </si>
  <si>
    <t>09</t>
  </si>
  <si>
    <t>0b</t>
  </si>
  <si>
    <t>one sample, ps1 = 1*t_q, prop = 1*t_q</t>
  </si>
  <si>
    <t>one sample, ps1 = 3*t_q, prop = 1*t_q</t>
  </si>
  <si>
    <t>one sample, ps1 = 7*t_q, prop = 2*t_q</t>
  </si>
  <si>
    <t>SOF, no wakeup filter, ps2 = 1*t_q  (invalid)</t>
  </si>
  <si>
    <t>3 samples, ps1 = 3* t_q, prop = 1*t_q</t>
  </si>
  <si>
    <t>SOF, no wakeup filter, ps2 = 3*t_q</t>
  </si>
  <si>
    <t>sjw = 1, t_q = 2/f_osc</t>
  </si>
  <si>
    <t>sjw = 2, t_q = 4/f_osc</t>
  </si>
  <si>
    <t>sjw = 1, t_q = 4/f_osc</t>
  </si>
  <si>
    <t>sjw = 1, t_q = 8/f_osc</t>
  </si>
  <si>
    <t>sjw = 1, t_q = 10/f_osc</t>
  </si>
  <si>
    <t>sjw = 1, t_q = 16/f_osc</t>
  </si>
  <si>
    <t>sjw = 1, t_q = 20/f_osc</t>
  </si>
  <si>
    <t>sjw = 2, t_q = 16/f_osc</t>
  </si>
  <si>
    <t>sjw = 2, t_q = 30/f_osc</t>
  </si>
  <si>
    <t>sjw = 1, t_q = 24/f_osc</t>
  </si>
  <si>
    <t>SOF, no wakeup filter, ps2 = 6*t_q</t>
  </si>
  <si>
    <t>3 samples, ps1 = 7*t_q, prop = 1*t_q</t>
  </si>
  <si>
    <t>SOF, no wakeup filter, ps2 = 7*t_q</t>
  </si>
  <si>
    <t>3 samples, ps1 = 7*t_q, prop = 2*t_q</t>
  </si>
  <si>
    <t>3 samples, ps1 = 8*t_q, prop = 3*t_q</t>
  </si>
  <si>
    <t>one sample, ps1 = 7*t_q, prop = 5*t_q</t>
  </si>
  <si>
    <t>sync+prop+ps1+ps2 = 4*t_q = 1 us</t>
  </si>
  <si>
    <t>sync + prop + ps1 + ps2 = 8*t_q = 1 us</t>
  </si>
  <si>
    <t>sync+prop+ps1+ps2 = 8*t_q = 2 us</t>
  </si>
  <si>
    <t>sync + prop + ps1 + ps2 = 16*t_q = 2 us</t>
  </si>
  <si>
    <t>sync+prop+ps1+ps2 = 16 t_q = 4 us</t>
  </si>
  <si>
    <t>sync + prop + ps1 + ps2 = 16 t_q = 4 us</t>
  </si>
  <si>
    <t>sync + prop + ps1 + ps2 = 20*t_q = 5 us</t>
  </si>
  <si>
    <t>sync + prop + ps1 + ps2 = 16*t_q = 8 us</t>
  </si>
  <si>
    <t>SOF, no wakeup filter, ps2 = 8*t_q</t>
  </si>
  <si>
    <t>one sample, ps1 = 8*t_q, prop = 7*t_q</t>
  </si>
  <si>
    <t>CLKOUT, no wakeup filter, ps2 = 8*t_q</t>
  </si>
  <si>
    <t>3 samples, ps1 = 8*t_q, prop = 8*t_q</t>
  </si>
  <si>
    <t>one sample, ps1 = 8*t_q, prop = 8*t_q</t>
  </si>
  <si>
    <t>3 samples, ps1 = 8*t_q, prop = 7*t_q</t>
  </si>
  <si>
    <t>3 samples, ps1 = 8*t_q, prop = 4*t_q</t>
  </si>
  <si>
    <t>ps2=ps1, one sample, ps1 = 7*t_q, prop = 3*t_q</t>
  </si>
  <si>
    <t>sync + prop + ps1 + ps2 = 20*t_q = 10us</t>
  </si>
  <si>
    <t>sync + prop + ps1 + ps2 = 24*t_q = 12us</t>
  </si>
  <si>
    <t>sync + prop + ps1 + ps2 = 25*t_q = 12.5 us</t>
  </si>
  <si>
    <t>sync + prop + ps1 + ps2 = 20*t_q = 20 us</t>
  </si>
  <si>
    <t>sync + prop + ps1 + ps2 = 25*t_q = 25 us</t>
  </si>
  <si>
    <t>sync + prop + ps1 + ps2 = 16*t_q = 30 us</t>
  </si>
  <si>
    <t>sync + prop + ps1 + ps2 = 17*t_q = 34 us (lol)</t>
  </si>
  <si>
    <t>3 samples, ps1 = 4*t_q, prop = 2*t_q</t>
  </si>
  <si>
    <t>sync + prop + ps1 + ps2 = 10*t_q = 1 us</t>
  </si>
  <si>
    <t>sync + prop + ps1 + ps2 = 20*t_q = 2 us</t>
  </si>
  <si>
    <t>sync + prop + ps1 + ps2 = 20 t_q = 4 us</t>
  </si>
  <si>
    <t>sync + prop + ps1 + ps2 = 25*t_q = 5 us</t>
  </si>
  <si>
    <t>sync+prop+ps1+ps2 = 20*t_q = 8 us</t>
  </si>
  <si>
    <t>sync+prop+ps1+ps2 = 20*t_q = 10 us</t>
  </si>
  <si>
    <t>sync + prop + ps1 + ps2 = 25*t_q = 30 us</t>
  </si>
  <si>
    <t>sync + prop + ps1 + ps2 = 6* t_q = 1 us</t>
  </si>
  <si>
    <t>3 samples, ps1 = 2*t_q, prop = 1*t_q</t>
  </si>
  <si>
    <t>SOF, no wakeup filter, ps2 = 2*t_q</t>
  </si>
  <si>
    <t>00000000</t>
  </si>
  <si>
    <t>11001000</t>
  </si>
  <si>
    <t>10000001</t>
  </si>
  <si>
    <t>3 samples, ps1 = 5*t_q, prop = 1*t_q</t>
  </si>
  <si>
    <t>SOF, no wakeup filter, ps2 = 5*t_q</t>
  </si>
  <si>
    <t>10000100</t>
  </si>
  <si>
    <t>11100000</t>
  </si>
  <si>
    <t>sync + prop + ps1 + ps2 = 12*t_q = 2 us</t>
  </si>
  <si>
    <t>00000001</t>
  </si>
  <si>
    <t>sync + prop + ps1 + ps2 = 12*t_q = 4 us</t>
  </si>
  <si>
    <t>3 samples, ps1 = 6*t_q, prop = 2*t_q</t>
  </si>
  <si>
    <t>sync + prop + ps1 + ps2 = 15*t_q = 5 us</t>
  </si>
  <si>
    <t>11101001</t>
  </si>
  <si>
    <t>10000101</t>
  </si>
  <si>
    <t>00000011</t>
  </si>
  <si>
    <t>sjw = 1, t_q =8/f_osc</t>
  </si>
  <si>
    <t>sync + prop + ps1 + ps2 = 12*t_q = 8 us</t>
  </si>
  <si>
    <t>sync + prop + ps1 + ps2 = 15*t_q = 10 us</t>
  </si>
  <si>
    <t>sync + prop + ps1 + ps2 = 18*t_q = 12 us</t>
  </si>
  <si>
    <t>3 samples, ps1 = 7*t_q, prop = 3*t_q</t>
  </si>
  <si>
    <t>11110010</t>
  </si>
  <si>
    <t>10000110</t>
  </si>
  <si>
    <t>00000100</t>
  </si>
  <si>
    <t>sync + prop + ps1 + ps2 = 15*t_q = 12.5 us</t>
  </si>
  <si>
    <t>00000111</t>
  </si>
  <si>
    <t>sync + prop + ps1 + ps2 = 15*t_q = 20 us</t>
  </si>
  <si>
    <t>00001001</t>
  </si>
  <si>
    <t>sync + prop + ps1 + ps2 = 15*t_q = 25 us</t>
  </si>
  <si>
    <t>sync + prop + ps1 + ps2 = 18*t_q = 30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</si>
</sst>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C1BF-FEC0-FF49-AB83-70AA38539BC6}">
  <dimension ref="A1:T75"/>
  <sheetViews>
    <sheetView tabSelected="1" topLeftCell="E32" zoomScale="130" zoomScaleNormal="130" workbookViewId="0">
      <selection activeCell="I56" sqref="I56"/>
    </sheetView>
  </sheetViews>
  <sheetFormatPr baseColWidth="10" defaultRowHeight="16" x14ac:dyDescent="0.2"/>
  <cols>
    <col min="1" max="4" width="10.83203125" customWidth="1"/>
    <col min="5" max="5" width="40.83203125" customWidth="1"/>
    <col min="6" max="9" width="10.83203125" customWidth="1"/>
    <col min="10" max="10" width="40.6640625" customWidth="1"/>
    <col min="15" max="15" width="40.83203125" customWidth="1"/>
    <col min="20" max="20" width="40.6640625" customWidth="1"/>
  </cols>
  <sheetData>
    <row r="1" spans="1:20" x14ac:dyDescent="0.2">
      <c r="A1" s="2" t="s">
        <v>0</v>
      </c>
      <c r="F1" s="2" t="s">
        <v>35</v>
      </c>
      <c r="K1" s="2" t="s">
        <v>34</v>
      </c>
      <c r="P1" s="2" t="s">
        <v>44</v>
      </c>
    </row>
    <row r="2" spans="1:20" x14ac:dyDescent="0.2">
      <c r="A2" t="s">
        <v>14</v>
      </c>
      <c r="B2" t="s">
        <v>15</v>
      </c>
      <c r="C2" t="s">
        <v>16</v>
      </c>
      <c r="D2" t="s">
        <v>17</v>
      </c>
      <c r="F2" t="s">
        <v>14</v>
      </c>
      <c r="G2" t="s">
        <v>15</v>
      </c>
      <c r="H2" t="s">
        <v>16</v>
      </c>
      <c r="I2" t="s">
        <v>17</v>
      </c>
      <c r="K2" t="s">
        <v>14</v>
      </c>
      <c r="L2" t="s">
        <v>15</v>
      </c>
      <c r="M2" t="s">
        <v>16</v>
      </c>
      <c r="N2" t="s">
        <v>17</v>
      </c>
      <c r="P2" t="s">
        <v>14</v>
      </c>
      <c r="Q2" t="s">
        <v>15</v>
      </c>
      <c r="R2" t="s">
        <v>16</v>
      </c>
      <c r="S2" t="s">
        <v>17</v>
      </c>
    </row>
    <row r="3" spans="1:20" x14ac:dyDescent="0.2">
      <c r="A3" t="s">
        <v>4</v>
      </c>
      <c r="B3" t="s">
        <v>1</v>
      </c>
      <c r="C3" s="4" t="s">
        <v>18</v>
      </c>
      <c r="D3" s="3" t="str">
        <f>HEX2BIN(C3,8)</f>
        <v>00000000</v>
      </c>
      <c r="E3" s="3" t="s">
        <v>59</v>
      </c>
      <c r="F3" t="s">
        <v>4</v>
      </c>
      <c r="G3" t="s">
        <v>1</v>
      </c>
      <c r="H3" s="3" t="str">
        <f>BIN2HEX(I3,2)</f>
        <v>00</v>
      </c>
      <c r="I3" s="4" t="s">
        <v>109</v>
      </c>
      <c r="J3" s="3" t="s">
        <v>59</v>
      </c>
      <c r="K3" t="s">
        <v>4</v>
      </c>
      <c r="L3" t="s">
        <v>1</v>
      </c>
      <c r="M3" s="4" t="s">
        <v>18</v>
      </c>
      <c r="N3" s="3" t="str">
        <f>HEX2BIN(M3,8)</f>
        <v>00000000</v>
      </c>
      <c r="O3" s="3" t="s">
        <v>59</v>
      </c>
      <c r="P3" t="s">
        <v>4</v>
      </c>
      <c r="Q3" t="s">
        <v>1</v>
      </c>
      <c r="R3" s="4" t="s">
        <v>18</v>
      </c>
      <c r="S3" s="3" t="str">
        <f>HEX2BIN(R3,8)</f>
        <v>00000000</v>
      </c>
      <c r="T3" s="3" t="s">
        <v>59</v>
      </c>
    </row>
    <row r="4" spans="1:20" x14ac:dyDescent="0.2">
      <c r="A4" t="s">
        <v>4</v>
      </c>
      <c r="B4" t="s">
        <v>2</v>
      </c>
      <c r="C4" s="4" t="s">
        <v>19</v>
      </c>
      <c r="D4" s="3" t="str">
        <f t="shared" ref="D4:D70" si="0">HEX2BIN(C4,8)</f>
        <v>10000000</v>
      </c>
      <c r="E4" s="3" t="s">
        <v>53</v>
      </c>
      <c r="F4" t="s">
        <v>4</v>
      </c>
      <c r="G4" t="s">
        <v>2</v>
      </c>
      <c r="H4" s="3" t="str">
        <f t="shared" ref="H4:H55" si="1">BIN2HEX(I4,2)</f>
        <v>C8</v>
      </c>
      <c r="I4" s="4" t="s">
        <v>110</v>
      </c>
      <c r="J4" s="3" t="s">
        <v>107</v>
      </c>
      <c r="K4" t="s">
        <v>4</v>
      </c>
      <c r="L4" t="s">
        <v>2</v>
      </c>
      <c r="M4" s="4" t="s">
        <v>36</v>
      </c>
      <c r="N4" s="3" t="str">
        <f t="shared" ref="N4:N70" si="2">HEX2BIN(M4,8)</f>
        <v>11010000</v>
      </c>
      <c r="O4" s="3" t="s">
        <v>57</v>
      </c>
      <c r="P4" t="s">
        <v>4</v>
      </c>
      <c r="Q4" t="s">
        <v>2</v>
      </c>
      <c r="R4" s="4" t="s">
        <v>47</v>
      </c>
      <c r="S4" s="3" t="str">
        <f t="shared" ref="S4:S35" si="3">HEX2BIN(R4,8)</f>
        <v>11011001</v>
      </c>
      <c r="T4" s="3" t="s">
        <v>98</v>
      </c>
    </row>
    <row r="5" spans="1:20" x14ac:dyDescent="0.2">
      <c r="A5" t="s">
        <v>4</v>
      </c>
      <c r="B5" t="s">
        <v>3</v>
      </c>
      <c r="C5" s="4" t="s">
        <v>19</v>
      </c>
      <c r="D5" s="3" t="str">
        <f t="shared" si="0"/>
        <v>10000000</v>
      </c>
      <c r="E5" s="3" t="s">
        <v>56</v>
      </c>
      <c r="F5" t="s">
        <v>4</v>
      </c>
      <c r="G5" t="s">
        <v>3</v>
      </c>
      <c r="H5" s="3" t="str">
        <f t="shared" si="1"/>
        <v>81</v>
      </c>
      <c r="I5" s="4" t="s">
        <v>111</v>
      </c>
      <c r="J5" s="3" t="s">
        <v>108</v>
      </c>
      <c r="K5" t="s">
        <v>4</v>
      </c>
      <c r="L5" t="s">
        <v>3</v>
      </c>
      <c r="M5" s="4" t="s">
        <v>21</v>
      </c>
      <c r="N5" s="3" t="str">
        <f t="shared" si="2"/>
        <v>10000010</v>
      </c>
      <c r="O5" s="3" t="s">
        <v>58</v>
      </c>
      <c r="P5" t="s">
        <v>4</v>
      </c>
      <c r="Q5" t="s">
        <v>3</v>
      </c>
      <c r="R5" s="4" t="s">
        <v>21</v>
      </c>
      <c r="S5" s="3" t="str">
        <f t="shared" si="3"/>
        <v>10000010</v>
      </c>
      <c r="T5" s="3" t="s">
        <v>58</v>
      </c>
    </row>
    <row r="6" spans="1:20" x14ac:dyDescent="0.2">
      <c r="C6" s="4"/>
      <c r="D6" s="3"/>
      <c r="E6" s="3" t="s">
        <v>75</v>
      </c>
      <c r="H6" s="3"/>
      <c r="I6" s="4"/>
      <c r="J6" t="s">
        <v>106</v>
      </c>
      <c r="M6" s="4"/>
      <c r="N6" s="3"/>
      <c r="O6" s="3" t="s">
        <v>76</v>
      </c>
      <c r="R6" s="4"/>
      <c r="S6" s="3"/>
      <c r="T6" s="3" t="s">
        <v>99</v>
      </c>
    </row>
    <row r="7" spans="1:20" x14ac:dyDescent="0.2">
      <c r="C7" s="4"/>
      <c r="D7" s="3"/>
      <c r="H7" s="3"/>
      <c r="I7" s="4"/>
      <c r="M7" s="4"/>
      <c r="N7" s="3"/>
      <c r="R7" s="4"/>
      <c r="S7" s="3"/>
    </row>
    <row r="8" spans="1:20" x14ac:dyDescent="0.2">
      <c r="A8" t="s">
        <v>5</v>
      </c>
      <c r="B8" t="s">
        <v>1</v>
      </c>
      <c r="C8" s="4" t="s">
        <v>18</v>
      </c>
      <c r="D8" s="3" t="str">
        <f t="shared" si="0"/>
        <v>00000000</v>
      </c>
      <c r="E8" s="3" t="s">
        <v>59</v>
      </c>
      <c r="F8" t="s">
        <v>5</v>
      </c>
      <c r="G8" t="s">
        <v>1</v>
      </c>
      <c r="H8" s="3" t="str">
        <f t="shared" si="1"/>
        <v>00</v>
      </c>
      <c r="I8" s="4" t="s">
        <v>109</v>
      </c>
      <c r="J8" s="3" t="s">
        <v>59</v>
      </c>
      <c r="K8" t="s">
        <v>5</v>
      </c>
      <c r="L8" t="s">
        <v>1</v>
      </c>
      <c r="M8" s="4" t="s">
        <v>18</v>
      </c>
      <c r="N8" s="3" t="str">
        <f t="shared" si="2"/>
        <v>00000000</v>
      </c>
      <c r="O8" s="3" t="s">
        <v>59</v>
      </c>
      <c r="P8" t="s">
        <v>5</v>
      </c>
      <c r="Q8" t="s">
        <v>1</v>
      </c>
      <c r="R8" s="4" t="s">
        <v>18</v>
      </c>
      <c r="S8" s="3" t="str">
        <f t="shared" si="3"/>
        <v>00000000</v>
      </c>
      <c r="T8" s="3" t="s">
        <v>59</v>
      </c>
    </row>
    <row r="9" spans="1:20" x14ac:dyDescent="0.2">
      <c r="A9" t="s">
        <v>5</v>
      </c>
      <c r="B9" t="s">
        <v>2</v>
      </c>
      <c r="C9" s="4" t="s">
        <v>20</v>
      </c>
      <c r="D9" s="3" t="str">
        <f t="shared" si="0"/>
        <v>10010000</v>
      </c>
      <c r="E9" s="3" t="s">
        <v>54</v>
      </c>
      <c r="F9" t="s">
        <v>5</v>
      </c>
      <c r="G9" t="s">
        <v>2</v>
      </c>
      <c r="H9" s="3" t="str">
        <f t="shared" si="1"/>
        <v>E0</v>
      </c>
      <c r="I9" s="4" t="s">
        <v>115</v>
      </c>
      <c r="J9" s="3" t="s">
        <v>112</v>
      </c>
      <c r="K9" t="s">
        <v>5</v>
      </c>
      <c r="L9" t="s">
        <v>2</v>
      </c>
      <c r="M9" s="4" t="s">
        <v>37</v>
      </c>
      <c r="N9" s="3" t="str">
        <f t="shared" si="2"/>
        <v>11110000</v>
      </c>
      <c r="O9" s="3" t="s">
        <v>70</v>
      </c>
      <c r="P9" t="s">
        <v>5</v>
      </c>
      <c r="Q9" t="s">
        <v>2</v>
      </c>
      <c r="R9" s="4" t="s">
        <v>40</v>
      </c>
      <c r="S9" s="3" t="str">
        <f t="shared" si="3"/>
        <v>11111010</v>
      </c>
      <c r="T9" s="3" t="s">
        <v>73</v>
      </c>
    </row>
    <row r="10" spans="1:20" x14ac:dyDescent="0.2">
      <c r="A10" t="s">
        <v>5</v>
      </c>
      <c r="B10" t="s">
        <v>3</v>
      </c>
      <c r="C10" s="4" t="s">
        <v>21</v>
      </c>
      <c r="D10" s="3" t="str">
        <f t="shared" si="0"/>
        <v>10000010</v>
      </c>
      <c r="E10" s="3" t="s">
        <v>58</v>
      </c>
      <c r="F10" t="s">
        <v>5</v>
      </c>
      <c r="G10" t="s">
        <v>3</v>
      </c>
      <c r="H10" s="3" t="str">
        <f t="shared" si="1"/>
        <v>84</v>
      </c>
      <c r="I10" s="4" t="s">
        <v>114</v>
      </c>
      <c r="J10" s="3" t="s">
        <v>113</v>
      </c>
      <c r="K10" t="s">
        <v>5</v>
      </c>
      <c r="L10" t="s">
        <v>3</v>
      </c>
      <c r="M10" s="4" t="s">
        <v>25</v>
      </c>
      <c r="N10" s="3" t="str">
        <f t="shared" si="2"/>
        <v>10000110</v>
      </c>
      <c r="O10" s="3" t="s">
        <v>71</v>
      </c>
      <c r="P10" t="s">
        <v>5</v>
      </c>
      <c r="Q10" t="s">
        <v>3</v>
      </c>
      <c r="R10" s="4" t="s">
        <v>28</v>
      </c>
      <c r="S10" s="3" t="str">
        <f t="shared" si="3"/>
        <v>10000111</v>
      </c>
      <c r="T10" s="1" t="s">
        <v>83</v>
      </c>
    </row>
    <row r="11" spans="1:20" x14ac:dyDescent="0.2">
      <c r="C11" s="4"/>
      <c r="D11" s="3"/>
      <c r="E11" s="3" t="s">
        <v>77</v>
      </c>
      <c r="H11" s="3"/>
      <c r="I11" s="4"/>
      <c r="J11" s="3" t="s">
        <v>116</v>
      </c>
      <c r="M11" s="4"/>
      <c r="N11" s="3"/>
      <c r="O11" s="3" t="s">
        <v>78</v>
      </c>
      <c r="R11" s="4"/>
      <c r="S11" s="3"/>
      <c r="T11" s="1" t="s">
        <v>100</v>
      </c>
    </row>
    <row r="12" spans="1:20" x14ac:dyDescent="0.2">
      <c r="C12" s="4"/>
      <c r="D12" s="3"/>
      <c r="H12" s="3"/>
      <c r="I12" s="4"/>
      <c r="M12" s="4"/>
      <c r="N12" s="3"/>
      <c r="R12" s="4"/>
      <c r="S12" s="3"/>
    </row>
    <row r="13" spans="1:20" x14ac:dyDescent="0.2">
      <c r="A13" t="s">
        <v>6</v>
      </c>
      <c r="B13" t="s">
        <v>1</v>
      </c>
      <c r="C13" s="4" t="s">
        <v>18</v>
      </c>
      <c r="D13" s="3" t="str">
        <f t="shared" si="0"/>
        <v>00000000</v>
      </c>
      <c r="E13" s="3" t="s">
        <v>59</v>
      </c>
      <c r="F13" t="s">
        <v>6</v>
      </c>
      <c r="G13" t="s">
        <v>1</v>
      </c>
      <c r="H13" s="3" t="str">
        <f t="shared" si="1"/>
        <v>01</v>
      </c>
      <c r="I13" s="4" t="s">
        <v>117</v>
      </c>
      <c r="J13" s="3" t="s">
        <v>61</v>
      </c>
      <c r="K13" t="s">
        <v>6</v>
      </c>
      <c r="L13" t="s">
        <v>1</v>
      </c>
      <c r="M13" s="4" t="s">
        <v>38</v>
      </c>
      <c r="N13" s="3" t="str">
        <f t="shared" si="2"/>
        <v>01000001</v>
      </c>
      <c r="O13" s="3" t="s">
        <v>60</v>
      </c>
      <c r="P13" t="s">
        <v>6</v>
      </c>
      <c r="Q13" t="s">
        <v>1</v>
      </c>
      <c r="R13" s="4" t="s">
        <v>38</v>
      </c>
      <c r="S13" s="3" t="str">
        <f t="shared" si="3"/>
        <v>01000001</v>
      </c>
      <c r="T13" s="3" t="s">
        <v>60</v>
      </c>
    </row>
    <row r="14" spans="1:20" x14ac:dyDescent="0.2">
      <c r="A14" t="s">
        <v>6</v>
      </c>
      <c r="B14" t="s">
        <v>2</v>
      </c>
      <c r="C14" s="4" t="s">
        <v>22</v>
      </c>
      <c r="D14" s="3" t="str">
        <f t="shared" si="0"/>
        <v>10110001</v>
      </c>
      <c r="E14" s="3" t="s">
        <v>55</v>
      </c>
      <c r="F14" t="s">
        <v>6</v>
      </c>
      <c r="G14" t="s">
        <v>2</v>
      </c>
      <c r="H14" s="3" t="str">
        <f t="shared" si="1"/>
        <v>E0</v>
      </c>
      <c r="I14" s="4" t="s">
        <v>115</v>
      </c>
      <c r="J14" s="3" t="s">
        <v>112</v>
      </c>
      <c r="K14" t="s">
        <v>6</v>
      </c>
      <c r="L14" t="s">
        <v>2</v>
      </c>
      <c r="M14" s="4" t="s">
        <v>39</v>
      </c>
      <c r="N14" s="3" t="str">
        <f t="shared" si="2"/>
        <v>11110001</v>
      </c>
      <c r="O14" s="3" t="s">
        <v>72</v>
      </c>
      <c r="P14" t="s">
        <v>6</v>
      </c>
      <c r="Q14" t="s">
        <v>2</v>
      </c>
      <c r="R14" s="4" t="s">
        <v>48</v>
      </c>
      <c r="S14" s="3" t="str">
        <f t="shared" si="3"/>
        <v>11111011</v>
      </c>
      <c r="T14" s="3" t="s">
        <v>89</v>
      </c>
    </row>
    <row r="15" spans="1:20" x14ac:dyDescent="0.2">
      <c r="A15" t="s">
        <v>6</v>
      </c>
      <c r="B15" t="s">
        <v>3</v>
      </c>
      <c r="C15" s="4" t="s">
        <v>23</v>
      </c>
      <c r="D15" s="3" t="str">
        <f t="shared" si="0"/>
        <v>10000101</v>
      </c>
      <c r="E15" s="3" t="s">
        <v>69</v>
      </c>
      <c r="F15" t="s">
        <v>6</v>
      </c>
      <c r="G15" t="s">
        <v>3</v>
      </c>
      <c r="H15" s="3" t="str">
        <f t="shared" si="1"/>
        <v>84</v>
      </c>
      <c r="I15" s="4" t="s">
        <v>114</v>
      </c>
      <c r="J15" s="3" t="s">
        <v>113</v>
      </c>
      <c r="K15" t="s">
        <v>6</v>
      </c>
      <c r="L15" t="s">
        <v>3</v>
      </c>
      <c r="M15" s="4" t="s">
        <v>23</v>
      </c>
      <c r="N15" s="3" t="str">
        <f t="shared" si="2"/>
        <v>10000101</v>
      </c>
      <c r="O15" s="3" t="s">
        <v>69</v>
      </c>
      <c r="P15" t="s">
        <v>6</v>
      </c>
      <c r="Q15" t="s">
        <v>3</v>
      </c>
      <c r="R15" s="4" t="s">
        <v>25</v>
      </c>
      <c r="S15" s="3" t="str">
        <f t="shared" si="3"/>
        <v>10000110</v>
      </c>
      <c r="T15" s="3" t="s">
        <v>71</v>
      </c>
    </row>
    <row r="16" spans="1:20" x14ac:dyDescent="0.2">
      <c r="C16" s="4"/>
      <c r="D16" s="3"/>
      <c r="E16" s="3" t="s">
        <v>79</v>
      </c>
      <c r="H16" s="3"/>
      <c r="I16" s="4"/>
      <c r="J16" s="3" t="s">
        <v>118</v>
      </c>
      <c r="M16" s="4"/>
      <c r="N16" s="3"/>
      <c r="O16" s="3" t="s">
        <v>80</v>
      </c>
      <c r="R16" s="4"/>
      <c r="S16" s="3"/>
      <c r="T16" s="3" t="s">
        <v>101</v>
      </c>
    </row>
    <row r="17" spans="1:20" x14ac:dyDescent="0.2">
      <c r="C17" s="4"/>
      <c r="D17" s="3"/>
      <c r="H17" s="3"/>
      <c r="I17" s="4"/>
      <c r="M17" s="4"/>
      <c r="N17" s="3"/>
      <c r="R17" s="4"/>
      <c r="S17" s="3"/>
    </row>
    <row r="18" spans="1:20" x14ac:dyDescent="0.2">
      <c r="A18" t="s">
        <v>7</v>
      </c>
      <c r="B18" t="s">
        <v>1</v>
      </c>
      <c r="C18" s="4" t="s">
        <v>18</v>
      </c>
      <c r="D18" s="3" t="str">
        <f t="shared" si="0"/>
        <v>00000000</v>
      </c>
      <c r="E18" s="3" t="s">
        <v>59</v>
      </c>
      <c r="F18" t="s">
        <v>7</v>
      </c>
      <c r="G18" t="s">
        <v>1</v>
      </c>
      <c r="H18" s="3" t="str">
        <f t="shared" si="1"/>
        <v>01</v>
      </c>
      <c r="I18" s="4" t="s">
        <v>117</v>
      </c>
      <c r="J18" s="3" t="s">
        <v>61</v>
      </c>
      <c r="K18" t="s">
        <v>7</v>
      </c>
      <c r="L18" t="s">
        <v>1</v>
      </c>
      <c r="M18" s="4" t="s">
        <v>26</v>
      </c>
      <c r="N18" s="3" t="str">
        <f t="shared" si="2"/>
        <v>00000001</v>
      </c>
      <c r="O18" s="3" t="s">
        <v>61</v>
      </c>
      <c r="P18" t="s">
        <v>7</v>
      </c>
      <c r="Q18" t="s">
        <v>1</v>
      </c>
      <c r="R18" s="4" t="s">
        <v>26</v>
      </c>
      <c r="S18" s="3" t="str">
        <f t="shared" si="3"/>
        <v>00000001</v>
      </c>
      <c r="T18" s="3" t="s">
        <v>61</v>
      </c>
    </row>
    <row r="19" spans="1:20" x14ac:dyDescent="0.2">
      <c r="A19" t="s">
        <v>7</v>
      </c>
      <c r="B19" t="s">
        <v>2</v>
      </c>
      <c r="C19" s="4" t="s">
        <v>24</v>
      </c>
      <c r="D19" s="3" t="str">
        <f t="shared" si="0"/>
        <v>10110100</v>
      </c>
      <c r="E19" s="3" t="s">
        <v>74</v>
      </c>
      <c r="F19" t="s">
        <v>7</v>
      </c>
      <c r="G19" t="s">
        <v>2</v>
      </c>
      <c r="H19" s="3" t="str">
        <f t="shared" si="1"/>
        <v>E9</v>
      </c>
      <c r="I19" s="4" t="s">
        <v>121</v>
      </c>
      <c r="J19" s="3" t="s">
        <v>119</v>
      </c>
      <c r="K19" t="s">
        <v>7</v>
      </c>
      <c r="L19" t="s">
        <v>2</v>
      </c>
      <c r="M19" s="4" t="s">
        <v>40</v>
      </c>
      <c r="N19" s="3" t="str">
        <f t="shared" si="2"/>
        <v>11111010</v>
      </c>
      <c r="O19" s="3" t="s">
        <v>73</v>
      </c>
      <c r="P19" t="s">
        <v>7</v>
      </c>
      <c r="Q19" t="s">
        <v>2</v>
      </c>
      <c r="R19" s="4" t="s">
        <v>45</v>
      </c>
      <c r="S19" s="3" t="str">
        <f t="shared" si="3"/>
        <v>11111111</v>
      </c>
      <c r="T19" s="3" t="s">
        <v>86</v>
      </c>
    </row>
    <row r="20" spans="1:20" x14ac:dyDescent="0.2">
      <c r="A20" t="s">
        <v>7</v>
      </c>
      <c r="B20" t="s">
        <v>3</v>
      </c>
      <c r="C20" s="4" t="s">
        <v>25</v>
      </c>
      <c r="D20" s="3" t="str">
        <f t="shared" si="0"/>
        <v>10000110</v>
      </c>
      <c r="E20" s="3" t="s">
        <v>71</v>
      </c>
      <c r="F20" t="s">
        <v>7</v>
      </c>
      <c r="G20" t="s">
        <v>3</v>
      </c>
      <c r="H20" s="3" t="str">
        <f t="shared" si="1"/>
        <v>85</v>
      </c>
      <c r="I20" s="4" t="s">
        <v>122</v>
      </c>
      <c r="J20" s="3" t="s">
        <v>69</v>
      </c>
      <c r="K20" t="s">
        <v>7</v>
      </c>
      <c r="L20" t="s">
        <v>3</v>
      </c>
      <c r="M20" s="4" t="s">
        <v>25</v>
      </c>
      <c r="N20" s="3" t="str">
        <f t="shared" si="2"/>
        <v>10000110</v>
      </c>
      <c r="O20" s="3" t="s">
        <v>71</v>
      </c>
      <c r="P20" t="s">
        <v>7</v>
      </c>
      <c r="Q20" t="s">
        <v>3</v>
      </c>
      <c r="R20" s="4" t="s">
        <v>28</v>
      </c>
      <c r="S20" s="3" t="str">
        <f t="shared" si="3"/>
        <v>10000111</v>
      </c>
      <c r="T20" s="3" t="s">
        <v>83</v>
      </c>
    </row>
    <row r="21" spans="1:20" x14ac:dyDescent="0.2">
      <c r="C21" s="4"/>
      <c r="D21" s="3"/>
      <c r="E21" s="3" t="s">
        <v>81</v>
      </c>
      <c r="H21" s="3"/>
      <c r="I21" s="4"/>
      <c r="J21" s="3" t="s">
        <v>120</v>
      </c>
      <c r="M21" s="4"/>
      <c r="N21" s="3"/>
      <c r="O21" s="3" t="s">
        <v>81</v>
      </c>
      <c r="R21" s="4"/>
      <c r="S21" s="3"/>
      <c r="T21" s="3" t="s">
        <v>102</v>
      </c>
    </row>
    <row r="22" spans="1:20" x14ac:dyDescent="0.2">
      <c r="C22" s="4"/>
      <c r="D22" s="3"/>
      <c r="H22" s="3"/>
      <c r="I22" s="4"/>
      <c r="M22" s="4"/>
      <c r="N22" s="3"/>
      <c r="R22" s="4"/>
      <c r="S22" s="3"/>
    </row>
    <row r="23" spans="1:20" x14ac:dyDescent="0.2">
      <c r="A23" t="s">
        <v>8</v>
      </c>
      <c r="B23" t="s">
        <v>1</v>
      </c>
      <c r="C23" s="4" t="s">
        <v>26</v>
      </c>
      <c r="D23" s="3" t="str">
        <f t="shared" si="0"/>
        <v>00000001</v>
      </c>
      <c r="E23" s="3" t="s">
        <v>61</v>
      </c>
      <c r="F23" t="s">
        <v>8</v>
      </c>
      <c r="G23" t="s">
        <v>1</v>
      </c>
      <c r="H23" s="3" t="str">
        <f t="shared" si="1"/>
        <v>03</v>
      </c>
      <c r="I23" s="4" t="s">
        <v>123</v>
      </c>
      <c r="J23" s="3" t="s">
        <v>62</v>
      </c>
      <c r="K23" t="s">
        <v>8</v>
      </c>
      <c r="L23" t="s">
        <v>1</v>
      </c>
      <c r="M23" s="4" t="s">
        <v>29</v>
      </c>
      <c r="N23" s="3" t="str">
        <f t="shared" si="2"/>
        <v>00000011</v>
      </c>
      <c r="O23" s="3" t="s">
        <v>62</v>
      </c>
      <c r="P23" t="s">
        <v>8</v>
      </c>
      <c r="Q23" t="s">
        <v>1</v>
      </c>
      <c r="R23" s="4" t="s">
        <v>29</v>
      </c>
      <c r="S23" s="3" t="str">
        <f t="shared" si="3"/>
        <v>00000011</v>
      </c>
      <c r="T23" s="3" t="s">
        <v>62</v>
      </c>
    </row>
    <row r="24" spans="1:20" x14ac:dyDescent="0.2">
      <c r="A24" t="s">
        <v>8</v>
      </c>
      <c r="B24" t="s">
        <v>2</v>
      </c>
      <c r="C24" s="4" t="s">
        <v>22</v>
      </c>
      <c r="D24" s="3" t="str">
        <f t="shared" si="0"/>
        <v>10110001</v>
      </c>
      <c r="E24" s="3" t="s">
        <v>55</v>
      </c>
      <c r="F24" t="s">
        <v>8</v>
      </c>
      <c r="G24" t="s">
        <v>2</v>
      </c>
      <c r="H24" s="3" t="str">
        <f t="shared" si="1"/>
        <v>E0</v>
      </c>
      <c r="I24" s="4" t="s">
        <v>115</v>
      </c>
      <c r="J24" s="3" t="s">
        <v>112</v>
      </c>
      <c r="K24" t="s">
        <v>8</v>
      </c>
      <c r="L24" t="s">
        <v>2</v>
      </c>
      <c r="M24" s="4" t="s">
        <v>41</v>
      </c>
      <c r="N24" s="3" t="str">
        <f t="shared" si="2"/>
        <v>11110000</v>
      </c>
      <c r="O24" s="3" t="s">
        <v>70</v>
      </c>
      <c r="P24" t="s">
        <v>8</v>
      </c>
      <c r="Q24" t="s">
        <v>2</v>
      </c>
      <c r="R24" s="4" t="s">
        <v>40</v>
      </c>
      <c r="S24" s="3" t="str">
        <f t="shared" si="3"/>
        <v>11111010</v>
      </c>
      <c r="T24" s="3" t="s">
        <v>73</v>
      </c>
    </row>
    <row r="25" spans="1:20" x14ac:dyDescent="0.2">
      <c r="A25" t="s">
        <v>8</v>
      </c>
      <c r="B25" t="s">
        <v>3</v>
      </c>
      <c r="C25" s="4" t="s">
        <v>23</v>
      </c>
      <c r="D25" s="3" t="str">
        <f t="shared" si="0"/>
        <v>10000101</v>
      </c>
      <c r="E25" s="3" t="s">
        <v>69</v>
      </c>
      <c r="F25" t="s">
        <v>8</v>
      </c>
      <c r="G25" t="s">
        <v>3</v>
      </c>
      <c r="H25" s="3" t="str">
        <f t="shared" si="1"/>
        <v>84</v>
      </c>
      <c r="I25" s="4" t="s">
        <v>114</v>
      </c>
      <c r="J25" s="3" t="s">
        <v>113</v>
      </c>
      <c r="K25" t="s">
        <v>8</v>
      </c>
      <c r="L25" t="s">
        <v>3</v>
      </c>
      <c r="M25" s="4" t="s">
        <v>25</v>
      </c>
      <c r="N25" s="3" t="str">
        <f t="shared" si="2"/>
        <v>10000110</v>
      </c>
      <c r="O25" s="3" t="s">
        <v>71</v>
      </c>
      <c r="P25" t="s">
        <v>8</v>
      </c>
      <c r="Q25" t="s">
        <v>3</v>
      </c>
      <c r="R25" s="4" t="s">
        <v>28</v>
      </c>
      <c r="S25" s="3" t="str">
        <f t="shared" si="3"/>
        <v>10000111</v>
      </c>
      <c r="T25" s="3" t="s">
        <v>83</v>
      </c>
    </row>
    <row r="26" spans="1:20" x14ac:dyDescent="0.2">
      <c r="C26" s="4"/>
      <c r="D26" s="3"/>
      <c r="H26" s="3"/>
      <c r="I26" s="4"/>
      <c r="J26" s="3" t="s">
        <v>125</v>
      </c>
      <c r="M26" s="4"/>
      <c r="N26" s="3"/>
      <c r="O26" s="3" t="s">
        <v>82</v>
      </c>
      <c r="R26" s="4"/>
      <c r="S26" s="3"/>
      <c r="T26" s="3" t="s">
        <v>103</v>
      </c>
    </row>
    <row r="27" spans="1:20" x14ac:dyDescent="0.2">
      <c r="C27" s="4"/>
      <c r="D27" s="3"/>
      <c r="H27" s="3"/>
      <c r="I27" s="4"/>
      <c r="M27" s="4"/>
      <c r="N27" s="3"/>
      <c r="R27" s="4"/>
      <c r="S27" s="3"/>
    </row>
    <row r="28" spans="1:20" x14ac:dyDescent="0.2">
      <c r="A28" t="s">
        <v>9</v>
      </c>
      <c r="B28" t="s">
        <v>1</v>
      </c>
      <c r="C28" s="4" t="s">
        <v>26</v>
      </c>
      <c r="D28" s="3" t="str">
        <f t="shared" si="0"/>
        <v>00000001</v>
      </c>
      <c r="E28" s="3" t="s">
        <v>61</v>
      </c>
      <c r="F28" t="s">
        <v>9</v>
      </c>
      <c r="G28" t="s">
        <v>1</v>
      </c>
      <c r="H28" s="3" t="str">
        <f t="shared" si="1"/>
        <v>03</v>
      </c>
      <c r="I28" s="4" t="s">
        <v>123</v>
      </c>
      <c r="J28" s="3" t="s">
        <v>124</v>
      </c>
      <c r="K28" t="s">
        <v>9</v>
      </c>
      <c r="L28" t="s">
        <v>1</v>
      </c>
      <c r="M28" s="4" t="s">
        <v>29</v>
      </c>
      <c r="N28" s="3" t="str">
        <f t="shared" si="2"/>
        <v>00000011</v>
      </c>
      <c r="O28" s="3" t="s">
        <v>62</v>
      </c>
      <c r="P28" t="s">
        <v>9</v>
      </c>
      <c r="Q28" t="s">
        <v>1</v>
      </c>
      <c r="R28" s="4" t="s">
        <v>49</v>
      </c>
      <c r="S28" s="3" t="str">
        <f t="shared" si="3"/>
        <v>00000100</v>
      </c>
      <c r="T28" s="3" t="s">
        <v>63</v>
      </c>
    </row>
    <row r="29" spans="1:20" x14ac:dyDescent="0.2">
      <c r="A29" t="s">
        <v>9</v>
      </c>
      <c r="B29" t="s">
        <v>2</v>
      </c>
      <c r="C29" s="4" t="s">
        <v>24</v>
      </c>
      <c r="D29" s="3" t="str">
        <f t="shared" si="0"/>
        <v>10110100</v>
      </c>
      <c r="E29" s="3" t="s">
        <v>74</v>
      </c>
      <c r="F29" t="s">
        <v>9</v>
      </c>
      <c r="G29" t="s">
        <v>2</v>
      </c>
      <c r="H29" s="3" t="str">
        <f t="shared" si="1"/>
        <v>E9</v>
      </c>
      <c r="I29" s="4" t="s">
        <v>121</v>
      </c>
      <c r="J29" s="3" t="s">
        <v>119</v>
      </c>
      <c r="K29" t="s">
        <v>9</v>
      </c>
      <c r="L29" t="s">
        <v>2</v>
      </c>
      <c r="M29" s="4" t="s">
        <v>40</v>
      </c>
      <c r="N29" s="3" t="str">
        <f t="shared" si="2"/>
        <v>11111010</v>
      </c>
      <c r="O29" s="3" t="s">
        <v>73</v>
      </c>
      <c r="P29" t="s">
        <v>9</v>
      </c>
      <c r="Q29" t="s">
        <v>2</v>
      </c>
      <c r="R29" s="4" t="s">
        <v>40</v>
      </c>
      <c r="S29" s="3" t="str">
        <f t="shared" si="3"/>
        <v>11111010</v>
      </c>
      <c r="T29" s="3" t="s">
        <v>73</v>
      </c>
    </row>
    <row r="30" spans="1:20" x14ac:dyDescent="0.2">
      <c r="A30" t="s">
        <v>9</v>
      </c>
      <c r="B30" t="s">
        <v>3</v>
      </c>
      <c r="C30" s="4" t="s">
        <v>25</v>
      </c>
      <c r="D30" s="3" t="str">
        <f t="shared" si="0"/>
        <v>10000110</v>
      </c>
      <c r="E30" s="3" t="s">
        <v>71</v>
      </c>
      <c r="F30" t="s">
        <v>9</v>
      </c>
      <c r="G30" t="s">
        <v>3</v>
      </c>
      <c r="H30" s="3" t="str">
        <f t="shared" si="1"/>
        <v>85</v>
      </c>
      <c r="I30" s="4" t="s">
        <v>122</v>
      </c>
      <c r="J30" s="3" t="s">
        <v>69</v>
      </c>
      <c r="K30" t="s">
        <v>9</v>
      </c>
      <c r="L30" t="s">
        <v>3</v>
      </c>
      <c r="M30" s="4" t="s">
        <v>28</v>
      </c>
      <c r="N30" s="3" t="str">
        <f t="shared" si="2"/>
        <v>10000111</v>
      </c>
      <c r="O30" s="3" t="s">
        <v>83</v>
      </c>
      <c r="P30" t="s">
        <v>9</v>
      </c>
      <c r="Q30" t="s">
        <v>3</v>
      </c>
      <c r="R30" s="4" t="s">
        <v>28</v>
      </c>
      <c r="S30" s="3" t="str">
        <f t="shared" si="3"/>
        <v>10000111</v>
      </c>
      <c r="T30" s="3" t="s">
        <v>83</v>
      </c>
    </row>
    <row r="31" spans="1:20" x14ac:dyDescent="0.2">
      <c r="C31" s="4"/>
      <c r="D31" s="3"/>
      <c r="E31" s="3" t="s">
        <v>91</v>
      </c>
      <c r="H31" s="3"/>
      <c r="I31" s="4"/>
      <c r="J31" s="3" t="s">
        <v>126</v>
      </c>
      <c r="M31" s="4"/>
      <c r="N31" s="3"/>
      <c r="O31" s="3" t="s">
        <v>91</v>
      </c>
      <c r="R31" s="4"/>
      <c r="S31" s="3"/>
      <c r="T31" s="3" t="s">
        <v>104</v>
      </c>
    </row>
    <row r="32" spans="1:20" x14ac:dyDescent="0.2">
      <c r="C32" s="4"/>
      <c r="D32" s="3"/>
      <c r="H32" s="3"/>
      <c r="I32" s="4"/>
      <c r="M32" s="4"/>
      <c r="N32" s="3"/>
      <c r="R32" s="4"/>
      <c r="S32" s="3"/>
    </row>
    <row r="33" spans="1:20" x14ac:dyDescent="0.2">
      <c r="A33" t="s">
        <v>43</v>
      </c>
      <c r="B33" t="s">
        <v>1</v>
      </c>
      <c r="D33" s="3" t="str">
        <f t="shared" si="0"/>
        <v>00000000</v>
      </c>
      <c r="F33" t="s">
        <v>43</v>
      </c>
      <c r="G33" t="s">
        <v>1</v>
      </c>
      <c r="H33" s="3" t="str">
        <f t="shared" si="1"/>
        <v>03</v>
      </c>
      <c r="I33" s="4" t="s">
        <v>123</v>
      </c>
      <c r="J33" s="3" t="s">
        <v>124</v>
      </c>
      <c r="K33" t="s">
        <v>43</v>
      </c>
      <c r="L33" t="s">
        <v>1</v>
      </c>
      <c r="M33" s="4" t="s">
        <v>29</v>
      </c>
      <c r="N33" s="3" t="str">
        <f t="shared" si="2"/>
        <v>00000011</v>
      </c>
      <c r="O33" s="3" t="s">
        <v>62</v>
      </c>
      <c r="P33" t="s">
        <v>43</v>
      </c>
      <c r="Q33" t="s">
        <v>1</v>
      </c>
      <c r="R33" s="4" t="s">
        <v>49</v>
      </c>
      <c r="S33" s="3" t="str">
        <f t="shared" si="3"/>
        <v>00000100</v>
      </c>
      <c r="T33" s="3" t="s">
        <v>63</v>
      </c>
    </row>
    <row r="34" spans="1:20" x14ac:dyDescent="0.2">
      <c r="A34" t="s">
        <v>43</v>
      </c>
      <c r="B34" t="s">
        <v>2</v>
      </c>
      <c r="D34" s="3" t="str">
        <f t="shared" si="0"/>
        <v>00000000</v>
      </c>
      <c r="F34" t="s">
        <v>43</v>
      </c>
      <c r="G34" t="s">
        <v>2</v>
      </c>
      <c r="H34" s="3" t="str">
        <f t="shared" si="1"/>
        <v>F2</v>
      </c>
      <c r="I34" s="4" t="s">
        <v>129</v>
      </c>
      <c r="J34" s="3" t="s">
        <v>128</v>
      </c>
      <c r="K34" t="s">
        <v>43</v>
      </c>
      <c r="L34" t="s">
        <v>2</v>
      </c>
      <c r="M34" s="4" t="s">
        <v>42</v>
      </c>
      <c r="N34" s="3" t="str">
        <f t="shared" si="2"/>
        <v>10111110</v>
      </c>
      <c r="O34" s="3" t="s">
        <v>84</v>
      </c>
      <c r="P34" t="s">
        <v>43</v>
      </c>
      <c r="Q34" t="s">
        <v>2</v>
      </c>
      <c r="R34" s="4" t="s">
        <v>50</v>
      </c>
      <c r="S34" s="3" t="str">
        <f t="shared" si="3"/>
        <v>11111110</v>
      </c>
      <c r="T34" s="3" t="s">
        <v>88</v>
      </c>
    </row>
    <row r="35" spans="1:20" x14ac:dyDescent="0.2">
      <c r="A35" t="s">
        <v>43</v>
      </c>
      <c r="B35" t="s">
        <v>3</v>
      </c>
      <c r="D35" s="3" t="str">
        <f t="shared" si="0"/>
        <v>00000000</v>
      </c>
      <c r="F35" t="s">
        <v>43</v>
      </c>
      <c r="G35" t="s">
        <v>3</v>
      </c>
      <c r="H35" s="3" t="str">
        <f t="shared" si="1"/>
        <v>86</v>
      </c>
      <c r="I35" s="4" t="s">
        <v>130</v>
      </c>
      <c r="J35" s="3" t="s">
        <v>71</v>
      </c>
      <c r="K35" t="s">
        <v>43</v>
      </c>
      <c r="L35" t="s">
        <v>3</v>
      </c>
      <c r="M35" s="4" t="s">
        <v>33</v>
      </c>
      <c r="N35" s="3" t="str">
        <f t="shared" si="2"/>
        <v>00000111</v>
      </c>
      <c r="O35" s="3" t="s">
        <v>85</v>
      </c>
      <c r="P35" t="s">
        <v>43</v>
      </c>
      <c r="Q35" t="s">
        <v>3</v>
      </c>
      <c r="R35" s="4" t="s">
        <v>28</v>
      </c>
      <c r="S35" s="3" t="str">
        <f t="shared" si="3"/>
        <v>10000111</v>
      </c>
      <c r="T35" s="3" t="s">
        <v>83</v>
      </c>
    </row>
    <row r="36" spans="1:20" x14ac:dyDescent="0.2">
      <c r="D36" s="3"/>
      <c r="H36" s="3"/>
      <c r="I36" s="4"/>
      <c r="J36" s="3" t="s">
        <v>127</v>
      </c>
      <c r="M36" s="4"/>
      <c r="N36" s="3"/>
      <c r="O36" s="3" t="s">
        <v>92</v>
      </c>
      <c r="R36" s="4"/>
      <c r="S36" s="3"/>
      <c r="T36" s="3" t="s">
        <v>92</v>
      </c>
    </row>
    <row r="37" spans="1:20" x14ac:dyDescent="0.2">
      <c r="C37" s="4"/>
      <c r="D37" s="3"/>
      <c r="H37" s="3"/>
      <c r="I37" s="4"/>
      <c r="M37" s="4"/>
      <c r="N37" s="3"/>
      <c r="R37" s="4"/>
      <c r="S37" s="3"/>
    </row>
    <row r="38" spans="1:20" x14ac:dyDescent="0.2">
      <c r="A38" t="s">
        <v>10</v>
      </c>
      <c r="B38" t="s">
        <v>1</v>
      </c>
      <c r="C38" s="4" t="s">
        <v>26</v>
      </c>
      <c r="D38" s="3" t="str">
        <f>HEX2BIN(C38,8)</f>
        <v>00000001</v>
      </c>
      <c r="E38" s="3" t="s">
        <v>61</v>
      </c>
      <c r="F38" t="s">
        <v>10</v>
      </c>
      <c r="G38" t="s">
        <v>1</v>
      </c>
      <c r="H38" s="3" t="str">
        <f t="shared" si="1"/>
        <v>04</v>
      </c>
      <c r="I38" s="4" t="s">
        <v>131</v>
      </c>
      <c r="J38" s="3" t="s">
        <v>63</v>
      </c>
      <c r="K38" t="s">
        <v>10</v>
      </c>
      <c r="L38" t="s">
        <v>1</v>
      </c>
      <c r="M38" s="4" t="s">
        <v>29</v>
      </c>
      <c r="N38" s="3" t="str">
        <f>HEX2BIN(M38,8)</f>
        <v>00000011</v>
      </c>
      <c r="O38" s="3" t="s">
        <v>62</v>
      </c>
      <c r="P38" t="s">
        <v>10</v>
      </c>
      <c r="Q38" t="s">
        <v>1</v>
      </c>
      <c r="R38" s="4" t="s">
        <v>49</v>
      </c>
      <c r="S38" s="3" t="str">
        <f>HEX2BIN(R38,8)</f>
        <v>00000100</v>
      </c>
      <c r="T38" s="3" t="s">
        <v>63</v>
      </c>
    </row>
    <row r="39" spans="1:20" x14ac:dyDescent="0.2">
      <c r="A39" t="s">
        <v>10</v>
      </c>
      <c r="B39" t="s">
        <v>2</v>
      </c>
      <c r="C39" s="4" t="s">
        <v>27</v>
      </c>
      <c r="D39" s="3" t="str">
        <f>HEX2BIN(C39,8)</f>
        <v>10111111</v>
      </c>
      <c r="E39" s="3" t="s">
        <v>87</v>
      </c>
      <c r="F39" t="s">
        <v>10</v>
      </c>
      <c r="G39" t="s">
        <v>2</v>
      </c>
      <c r="H39" s="3" t="str">
        <f t="shared" si="1"/>
        <v>E9</v>
      </c>
      <c r="I39" s="4" t="s">
        <v>121</v>
      </c>
      <c r="J39" s="3" t="s">
        <v>119</v>
      </c>
      <c r="K39" t="s">
        <v>10</v>
      </c>
      <c r="L39" t="s">
        <v>2</v>
      </c>
      <c r="M39" s="4" t="s">
        <v>45</v>
      </c>
      <c r="N39" s="3" t="str">
        <f>HEX2BIN(M39,8)</f>
        <v>11111111</v>
      </c>
      <c r="O39" s="3" t="s">
        <v>86</v>
      </c>
      <c r="P39" t="s">
        <v>10</v>
      </c>
      <c r="Q39" t="s">
        <v>2</v>
      </c>
      <c r="R39" s="4" t="s">
        <v>45</v>
      </c>
      <c r="S39" s="3" t="str">
        <f>HEX2BIN(R39,8)</f>
        <v>11111111</v>
      </c>
      <c r="T39" s="3" t="s">
        <v>86</v>
      </c>
    </row>
    <row r="40" spans="1:20" x14ac:dyDescent="0.2">
      <c r="A40" t="s">
        <v>10</v>
      </c>
      <c r="B40" t="s">
        <v>3</v>
      </c>
      <c r="C40" s="4" t="s">
        <v>28</v>
      </c>
      <c r="D40" s="3" t="str">
        <f>HEX2BIN(C40,8)</f>
        <v>10000111</v>
      </c>
      <c r="E40" s="3" t="s">
        <v>83</v>
      </c>
      <c r="F40" t="s">
        <v>10</v>
      </c>
      <c r="G40" t="s">
        <v>3</v>
      </c>
      <c r="H40" s="3" t="str">
        <f t="shared" si="1"/>
        <v>85</v>
      </c>
      <c r="I40" s="4" t="s">
        <v>122</v>
      </c>
      <c r="J40" s="3" t="s">
        <v>69</v>
      </c>
      <c r="K40" t="s">
        <v>10</v>
      </c>
      <c r="L40" t="s">
        <v>3</v>
      </c>
      <c r="M40" s="4" t="s">
        <v>28</v>
      </c>
      <c r="N40" s="3" t="str">
        <f>HEX2BIN(M40,8)</f>
        <v>10000111</v>
      </c>
      <c r="O40" s="3" t="s">
        <v>83</v>
      </c>
      <c r="P40" t="s">
        <v>10</v>
      </c>
      <c r="Q40" t="s">
        <v>3</v>
      </c>
      <c r="R40" s="4" t="s">
        <v>28</v>
      </c>
      <c r="S40" s="3" t="str">
        <f>HEX2BIN(R40,8)</f>
        <v>10000111</v>
      </c>
      <c r="T40" s="3" t="s">
        <v>83</v>
      </c>
    </row>
    <row r="41" spans="1:20" x14ac:dyDescent="0.2">
      <c r="C41" s="4"/>
      <c r="D41" s="3"/>
      <c r="E41" s="3" t="s">
        <v>93</v>
      </c>
      <c r="H41" s="3"/>
      <c r="I41" s="4"/>
      <c r="J41" s="3" t="s">
        <v>132</v>
      </c>
      <c r="M41" s="4"/>
      <c r="N41" s="3"/>
      <c r="O41" s="3" t="s">
        <v>93</v>
      </c>
      <c r="R41" s="4"/>
      <c r="S41" s="3"/>
      <c r="T41" s="3" t="s">
        <v>93</v>
      </c>
    </row>
    <row r="42" spans="1:20" x14ac:dyDescent="0.2">
      <c r="H42" s="3"/>
      <c r="I42" s="4"/>
    </row>
    <row r="43" spans="1:20" x14ac:dyDescent="0.2">
      <c r="A43" t="s">
        <v>11</v>
      </c>
      <c r="B43" t="s">
        <v>1</v>
      </c>
      <c r="C43" s="4" t="s">
        <v>29</v>
      </c>
      <c r="D43" s="3" t="str">
        <f>HEX2BIN(C43,8)</f>
        <v>00000011</v>
      </c>
      <c r="E43" s="3" t="s">
        <v>62</v>
      </c>
      <c r="F43" t="s">
        <v>11</v>
      </c>
      <c r="G43" t="s">
        <v>1</v>
      </c>
      <c r="H43" s="3" t="str">
        <f t="shared" si="1"/>
        <v>07</v>
      </c>
      <c r="I43" s="4" t="s">
        <v>133</v>
      </c>
      <c r="J43" s="3" t="s">
        <v>64</v>
      </c>
      <c r="K43" t="s">
        <v>11</v>
      </c>
      <c r="L43" t="s">
        <v>1</v>
      </c>
      <c r="M43" s="4" t="s">
        <v>33</v>
      </c>
      <c r="N43" s="3" t="str">
        <f>HEX2BIN(M43,8)</f>
        <v>00000111</v>
      </c>
      <c r="O43" s="3" t="s">
        <v>64</v>
      </c>
      <c r="P43" t="s">
        <v>11</v>
      </c>
      <c r="Q43" t="s">
        <v>1</v>
      </c>
      <c r="R43" s="4" t="s">
        <v>51</v>
      </c>
      <c r="S43" s="3" t="str">
        <f>HEX2BIN(R43,8)</f>
        <v>00001001</v>
      </c>
      <c r="T43" s="3" t="s">
        <v>65</v>
      </c>
    </row>
    <row r="44" spans="1:20" x14ac:dyDescent="0.2">
      <c r="A44" t="s">
        <v>11</v>
      </c>
      <c r="B44" t="s">
        <v>2</v>
      </c>
      <c r="C44" s="4" t="s">
        <v>24</v>
      </c>
      <c r="D44" s="3" t="str">
        <f>HEX2BIN(C44,8)</f>
        <v>10110100</v>
      </c>
      <c r="E44" s="3" t="s">
        <v>74</v>
      </c>
      <c r="F44" t="s">
        <v>11</v>
      </c>
      <c r="G44" t="s">
        <v>2</v>
      </c>
      <c r="H44" s="3" t="str">
        <f t="shared" si="1"/>
        <v>E9</v>
      </c>
      <c r="I44" s="4" t="s">
        <v>121</v>
      </c>
      <c r="J44" s="3" t="s">
        <v>119</v>
      </c>
      <c r="K44" t="s">
        <v>11</v>
      </c>
      <c r="L44" t="s">
        <v>2</v>
      </c>
      <c r="M44" s="4" t="s">
        <v>40</v>
      </c>
      <c r="N44" s="3" t="str">
        <f>HEX2BIN(M44,8)</f>
        <v>11111010</v>
      </c>
      <c r="O44" s="3" t="s">
        <v>73</v>
      </c>
      <c r="P44" t="s">
        <v>11</v>
      </c>
      <c r="Q44" t="s">
        <v>2</v>
      </c>
      <c r="R44" s="4" t="s">
        <v>40</v>
      </c>
      <c r="S44" s="3" t="str">
        <f>HEX2BIN(R44,8)</f>
        <v>11111010</v>
      </c>
      <c r="T44" s="3" t="s">
        <v>73</v>
      </c>
    </row>
    <row r="45" spans="1:20" x14ac:dyDescent="0.2">
      <c r="A45" t="s">
        <v>11</v>
      </c>
      <c r="B45" t="s">
        <v>3</v>
      </c>
      <c r="C45" s="4" t="s">
        <v>25</v>
      </c>
      <c r="D45" s="3" t="str">
        <f>HEX2BIN(C45,8)</f>
        <v>10000110</v>
      </c>
      <c r="E45" s="3" t="s">
        <v>71</v>
      </c>
      <c r="F45" t="s">
        <v>11</v>
      </c>
      <c r="G45" t="s">
        <v>3</v>
      </c>
      <c r="H45" s="3" t="str">
        <f t="shared" si="1"/>
        <v>85</v>
      </c>
      <c r="I45" s="4" t="s">
        <v>122</v>
      </c>
      <c r="J45" s="3" t="s">
        <v>69</v>
      </c>
      <c r="K45" t="s">
        <v>11</v>
      </c>
      <c r="L45" t="s">
        <v>3</v>
      </c>
      <c r="M45" s="4" t="s">
        <v>28</v>
      </c>
      <c r="N45" s="3" t="str">
        <f>HEX2BIN(M45,8)</f>
        <v>10000111</v>
      </c>
      <c r="O45" s="3" t="s">
        <v>83</v>
      </c>
      <c r="P45" t="s">
        <v>11</v>
      </c>
      <c r="Q45" t="s">
        <v>3</v>
      </c>
      <c r="R45" s="4" t="s">
        <v>28</v>
      </c>
      <c r="S45" s="3" t="str">
        <f>HEX2BIN(R45,8)</f>
        <v>10000111</v>
      </c>
      <c r="T45" s="3" t="s">
        <v>83</v>
      </c>
    </row>
    <row r="46" spans="1:20" x14ac:dyDescent="0.2">
      <c r="C46" s="4"/>
      <c r="D46" s="3"/>
      <c r="E46" s="3" t="s">
        <v>94</v>
      </c>
      <c r="H46" s="3"/>
      <c r="I46" s="4"/>
      <c r="J46" s="3" t="s">
        <v>134</v>
      </c>
      <c r="M46" s="4"/>
      <c r="N46" s="3"/>
      <c r="O46" s="3" t="s">
        <v>94</v>
      </c>
      <c r="R46" s="4"/>
      <c r="S46" s="3"/>
      <c r="T46" s="3" t="s">
        <v>94</v>
      </c>
    </row>
    <row r="47" spans="1:20" x14ac:dyDescent="0.2">
      <c r="C47" s="4"/>
      <c r="D47" s="3"/>
      <c r="H47" s="3"/>
      <c r="I47" s="4"/>
      <c r="M47" s="4"/>
      <c r="N47" s="3"/>
      <c r="R47" s="4"/>
      <c r="S47" s="3"/>
    </row>
    <row r="48" spans="1:20" x14ac:dyDescent="0.2">
      <c r="A48" t="s">
        <v>12</v>
      </c>
      <c r="B48" t="s">
        <v>1</v>
      </c>
      <c r="C48" s="4" t="s">
        <v>29</v>
      </c>
      <c r="D48" s="3" t="str">
        <f>HEX2BIN(C48,8)</f>
        <v>00000011</v>
      </c>
      <c r="E48" s="3" t="s">
        <v>62</v>
      </c>
      <c r="F48" t="s">
        <v>12</v>
      </c>
      <c r="G48" t="s">
        <v>1</v>
      </c>
      <c r="H48" s="3" t="str">
        <f t="shared" si="1"/>
        <v>09</v>
      </c>
      <c r="I48" s="4" t="s">
        <v>135</v>
      </c>
      <c r="J48" s="3" t="s">
        <v>65</v>
      </c>
      <c r="K48" t="s">
        <v>12</v>
      </c>
      <c r="L48" t="s">
        <v>1</v>
      </c>
      <c r="M48" s="4" t="s">
        <v>33</v>
      </c>
      <c r="N48" s="3" t="str">
        <f>HEX2BIN(M48,8)</f>
        <v>00000111</v>
      </c>
      <c r="O48" s="3" t="s">
        <v>64</v>
      </c>
      <c r="P48" t="s">
        <v>12</v>
      </c>
      <c r="Q48" t="s">
        <v>1</v>
      </c>
      <c r="R48" s="4" t="s">
        <v>51</v>
      </c>
      <c r="S48" s="3" t="str">
        <f>HEX2BIN(R48,8)</f>
        <v>00001001</v>
      </c>
      <c r="T48" s="3" t="s">
        <v>65</v>
      </c>
    </row>
    <row r="49" spans="1:20" x14ac:dyDescent="0.2">
      <c r="A49" t="s">
        <v>12</v>
      </c>
      <c r="B49" t="s">
        <v>2</v>
      </c>
      <c r="C49" s="4" t="s">
        <v>27</v>
      </c>
      <c r="D49" s="3" t="str">
        <f>HEX2BIN(C49,8)</f>
        <v>10111111</v>
      </c>
      <c r="E49" s="3" t="s">
        <v>87</v>
      </c>
      <c r="F49" t="s">
        <v>12</v>
      </c>
      <c r="G49" t="s">
        <v>2</v>
      </c>
      <c r="H49" s="3" t="str">
        <f t="shared" si="1"/>
        <v>E9</v>
      </c>
      <c r="I49" s="4" t="s">
        <v>121</v>
      </c>
      <c r="J49" s="3" t="s">
        <v>119</v>
      </c>
      <c r="K49" t="s">
        <v>12</v>
      </c>
      <c r="L49" t="s">
        <v>2</v>
      </c>
      <c r="M49" s="4" t="s">
        <v>45</v>
      </c>
      <c r="N49" s="3" t="str">
        <f>HEX2BIN(M49,8)</f>
        <v>11111111</v>
      </c>
      <c r="O49" s="3" t="s">
        <v>86</v>
      </c>
      <c r="P49" t="s">
        <v>12</v>
      </c>
      <c r="Q49" t="s">
        <v>2</v>
      </c>
      <c r="R49" s="4" t="s">
        <v>45</v>
      </c>
      <c r="S49" s="3" t="str">
        <f>HEX2BIN(R49,8)</f>
        <v>11111111</v>
      </c>
      <c r="T49" s="3" t="s">
        <v>86</v>
      </c>
    </row>
    <row r="50" spans="1:20" x14ac:dyDescent="0.2">
      <c r="A50" t="s">
        <v>12</v>
      </c>
      <c r="B50" t="s">
        <v>3</v>
      </c>
      <c r="C50" s="4" t="s">
        <v>30</v>
      </c>
      <c r="D50" s="3" t="str">
        <f>HEX2BIN(C50,8)</f>
        <v>10110111</v>
      </c>
      <c r="E50" s="3" t="s">
        <v>83</v>
      </c>
      <c r="F50" t="s">
        <v>12</v>
      </c>
      <c r="G50" t="s">
        <v>3</v>
      </c>
      <c r="H50" s="3" t="str">
        <f t="shared" si="1"/>
        <v>85</v>
      </c>
      <c r="I50" s="4" t="s">
        <v>122</v>
      </c>
      <c r="J50" s="3" t="s">
        <v>69</v>
      </c>
      <c r="K50" t="s">
        <v>12</v>
      </c>
      <c r="L50" t="s">
        <v>3</v>
      </c>
      <c r="M50" s="4" t="s">
        <v>28</v>
      </c>
      <c r="N50" s="3" t="str">
        <f>HEX2BIN(M50,8)</f>
        <v>10000111</v>
      </c>
      <c r="O50" s="3" t="s">
        <v>83</v>
      </c>
      <c r="P50" t="s">
        <v>12</v>
      </c>
      <c r="Q50" t="s">
        <v>3</v>
      </c>
      <c r="R50" s="4" t="s">
        <v>28</v>
      </c>
      <c r="S50" s="3" t="str">
        <f>HEX2BIN(R50,8)</f>
        <v>10000111</v>
      </c>
      <c r="T50" s="3" t="s">
        <v>83</v>
      </c>
    </row>
    <row r="51" spans="1:20" x14ac:dyDescent="0.2">
      <c r="C51" s="4"/>
      <c r="D51" s="3"/>
      <c r="E51" s="3" t="s">
        <v>95</v>
      </c>
      <c r="H51" s="3"/>
      <c r="I51" s="4"/>
      <c r="J51" s="3" t="s">
        <v>136</v>
      </c>
      <c r="M51" s="4"/>
      <c r="N51" s="3"/>
      <c r="O51" s="3" t="s">
        <v>95</v>
      </c>
      <c r="R51" s="4"/>
      <c r="S51" s="3"/>
      <c r="T51" s="3" t="s">
        <v>95</v>
      </c>
    </row>
    <row r="52" spans="1:20" x14ac:dyDescent="0.2">
      <c r="C52" s="4"/>
      <c r="D52" s="3"/>
      <c r="H52" s="3"/>
      <c r="I52" s="4"/>
      <c r="M52" s="4"/>
      <c r="N52" s="3"/>
      <c r="R52" s="4"/>
      <c r="S52" s="3"/>
    </row>
    <row r="53" spans="1:20" x14ac:dyDescent="0.2">
      <c r="A53" t="s">
        <v>13</v>
      </c>
      <c r="B53" t="s">
        <v>1</v>
      </c>
      <c r="C53" s="4" t="s">
        <v>31</v>
      </c>
      <c r="D53" s="3" t="str">
        <f>HEX2BIN(C53,8)</f>
        <v>01000111</v>
      </c>
      <c r="E53" s="3" t="s">
        <v>66</v>
      </c>
      <c r="F53" t="s">
        <v>13</v>
      </c>
      <c r="G53" t="s">
        <v>1</v>
      </c>
      <c r="H53" s="3" t="str">
        <f t="shared" si="1"/>
        <v>09</v>
      </c>
      <c r="I53" s="4" t="s">
        <v>135</v>
      </c>
      <c r="J53" s="3" t="s">
        <v>65</v>
      </c>
      <c r="K53" t="s">
        <v>13</v>
      </c>
      <c r="L53" t="s">
        <v>1</v>
      </c>
      <c r="M53" s="4" t="s">
        <v>46</v>
      </c>
      <c r="N53" s="3" t="str">
        <f>HEX2BIN(M53,8)</f>
        <v>01001110</v>
      </c>
      <c r="O53" s="3" t="s">
        <v>67</v>
      </c>
      <c r="P53" t="s">
        <v>13</v>
      </c>
      <c r="Q53" t="s">
        <v>1</v>
      </c>
      <c r="R53" s="4" t="s">
        <v>52</v>
      </c>
      <c r="S53" s="3" t="str">
        <f>HEX2BIN(R53,8)</f>
        <v>00001011</v>
      </c>
      <c r="T53" s="3" t="s">
        <v>68</v>
      </c>
    </row>
    <row r="54" spans="1:20" x14ac:dyDescent="0.2">
      <c r="A54" t="s">
        <v>13</v>
      </c>
      <c r="B54" t="s">
        <v>2</v>
      </c>
      <c r="C54" s="4" t="s">
        <v>32</v>
      </c>
      <c r="D54" s="3" t="str">
        <f>HEX2BIN(C54,8)</f>
        <v>00110010</v>
      </c>
      <c r="E54" s="3" t="s">
        <v>90</v>
      </c>
      <c r="F54" t="s">
        <v>13</v>
      </c>
      <c r="G54" t="s">
        <v>2</v>
      </c>
      <c r="H54" s="3" t="str">
        <f t="shared" si="1"/>
        <v>F2</v>
      </c>
      <c r="I54" s="4" t="s">
        <v>129</v>
      </c>
      <c r="J54" s="3" t="s">
        <v>128</v>
      </c>
      <c r="K54" t="s">
        <v>13</v>
      </c>
      <c r="L54" t="s">
        <v>2</v>
      </c>
      <c r="M54" s="4" t="s">
        <v>39</v>
      </c>
      <c r="N54" s="3" t="str">
        <f>HEX2BIN(M54,8)</f>
        <v>11110001</v>
      </c>
      <c r="O54" s="3" t="s">
        <v>72</v>
      </c>
      <c r="P54" t="s">
        <v>13</v>
      </c>
      <c r="Q54" t="s">
        <v>2</v>
      </c>
      <c r="R54" s="4" t="s">
        <v>45</v>
      </c>
      <c r="S54" s="3" t="str">
        <f>HEX2BIN(R54,8)</f>
        <v>11111111</v>
      </c>
      <c r="T54" s="3" t="s">
        <v>86</v>
      </c>
    </row>
    <row r="55" spans="1:20" x14ac:dyDescent="0.2">
      <c r="A55" t="s">
        <v>13</v>
      </c>
      <c r="B55" t="s">
        <v>3</v>
      </c>
      <c r="C55" s="4" t="s">
        <v>23</v>
      </c>
      <c r="D55" s="3" t="str">
        <f>HEX2BIN(C55,8)</f>
        <v>10000101</v>
      </c>
      <c r="E55" s="3" t="s">
        <v>69</v>
      </c>
      <c r="F55" t="s">
        <v>13</v>
      </c>
      <c r="G55" t="s">
        <v>3</v>
      </c>
      <c r="H55" s="3" t="str">
        <f t="shared" si="1"/>
        <v>86</v>
      </c>
      <c r="I55" s="4" t="s">
        <v>130</v>
      </c>
      <c r="J55" s="3" t="s">
        <v>71</v>
      </c>
      <c r="K55" t="s">
        <v>13</v>
      </c>
      <c r="L55" t="s">
        <v>3</v>
      </c>
      <c r="M55" s="4" t="s">
        <v>23</v>
      </c>
      <c r="N55" s="3" t="str">
        <f>HEX2BIN(M55,8)</f>
        <v>10000101</v>
      </c>
      <c r="O55" s="3" t="s">
        <v>69</v>
      </c>
      <c r="P55" t="s">
        <v>13</v>
      </c>
      <c r="Q55" t="s">
        <v>3</v>
      </c>
      <c r="R55" s="4" t="s">
        <v>28</v>
      </c>
      <c r="S55" s="3" t="str">
        <f>HEX2BIN(R55,8)</f>
        <v>10000111</v>
      </c>
      <c r="T55" s="3" t="s">
        <v>83</v>
      </c>
    </row>
    <row r="56" spans="1:20" x14ac:dyDescent="0.2">
      <c r="C56" s="4"/>
      <c r="D56" s="3"/>
      <c r="E56" s="3" t="s">
        <v>97</v>
      </c>
      <c r="H56" s="4"/>
      <c r="I56" s="4"/>
      <c r="J56" s="3" t="s">
        <v>137</v>
      </c>
      <c r="M56" s="4"/>
      <c r="N56" s="3"/>
      <c r="O56" s="3" t="s">
        <v>96</v>
      </c>
      <c r="R56" s="4"/>
      <c r="S56" s="3"/>
      <c r="T56" s="3" t="s">
        <v>105</v>
      </c>
    </row>
    <row r="57" spans="1:20" x14ac:dyDescent="0.2">
      <c r="C57" s="4"/>
      <c r="D57" s="3"/>
      <c r="H57" s="4"/>
      <c r="I57" s="3"/>
      <c r="M57" s="4"/>
      <c r="N57" s="3"/>
      <c r="R57" s="4"/>
      <c r="S57" s="3"/>
    </row>
    <row r="58" spans="1:20" x14ac:dyDescent="0.2">
      <c r="C58" s="4"/>
      <c r="D58" s="3"/>
      <c r="E58" s="3"/>
      <c r="H58" s="4"/>
      <c r="I58" s="3"/>
      <c r="M58" s="4"/>
      <c r="N58" s="3"/>
      <c r="R58" s="4"/>
      <c r="S58" s="3"/>
    </row>
    <row r="59" spans="1:20" x14ac:dyDescent="0.2">
      <c r="C59" s="4"/>
      <c r="D59" s="3"/>
      <c r="H59" s="4"/>
      <c r="I59" s="3"/>
      <c r="M59" s="4"/>
      <c r="N59" s="3"/>
      <c r="R59" s="4"/>
      <c r="S59" s="3"/>
    </row>
    <row r="60" spans="1:20" x14ac:dyDescent="0.2">
      <c r="C60" s="4"/>
      <c r="D60" s="3"/>
      <c r="H60" s="4"/>
      <c r="I60" s="3"/>
      <c r="M60" s="4"/>
      <c r="N60" s="3"/>
      <c r="R60" s="4"/>
      <c r="S60" s="3"/>
    </row>
    <row r="61" spans="1:20" x14ac:dyDescent="0.2">
      <c r="C61" s="4"/>
      <c r="D61" s="3"/>
      <c r="H61" s="4"/>
      <c r="I61" s="3"/>
      <c r="M61" s="4"/>
      <c r="N61" s="3"/>
      <c r="R61" s="4"/>
      <c r="S61" s="3"/>
    </row>
    <row r="62" spans="1:20" x14ac:dyDescent="0.2">
      <c r="C62" s="4"/>
      <c r="D62" s="3"/>
      <c r="H62" s="4"/>
      <c r="I62" s="3"/>
      <c r="M62" s="4"/>
      <c r="N62" s="3"/>
      <c r="R62" s="4"/>
      <c r="S62" s="3"/>
    </row>
    <row r="63" spans="1:20" x14ac:dyDescent="0.2">
      <c r="C63" s="4"/>
      <c r="D63" s="3"/>
      <c r="E63" s="3"/>
      <c r="H63" s="4"/>
      <c r="I63" s="3"/>
      <c r="M63" s="4"/>
      <c r="N63" s="3"/>
      <c r="O63" s="3"/>
      <c r="R63" s="4"/>
      <c r="S63" s="3"/>
    </row>
    <row r="64" spans="1:20" x14ac:dyDescent="0.2">
      <c r="C64" s="4"/>
      <c r="D64" s="3"/>
      <c r="H64" s="4"/>
      <c r="I64" s="3"/>
      <c r="M64" s="4"/>
      <c r="N64" s="3"/>
      <c r="R64" s="4"/>
      <c r="S64" s="3"/>
    </row>
    <row r="65" spans="3:19" x14ac:dyDescent="0.2">
      <c r="C65" s="4"/>
      <c r="D65" s="3"/>
      <c r="H65" s="4"/>
      <c r="I65" s="3"/>
      <c r="M65" s="4"/>
      <c r="N65" s="3"/>
      <c r="R65" s="4"/>
      <c r="S65" s="3"/>
    </row>
    <row r="66" spans="3:19" x14ac:dyDescent="0.2">
      <c r="C66" s="4"/>
      <c r="D66" s="3"/>
      <c r="H66" s="4"/>
      <c r="I66" s="3"/>
      <c r="M66" s="4"/>
      <c r="N66" s="3"/>
      <c r="R66" s="4"/>
      <c r="S66" s="3"/>
    </row>
    <row r="67" spans="3:19" x14ac:dyDescent="0.2">
      <c r="C67" s="4"/>
      <c r="D67" s="3"/>
      <c r="H67" s="4"/>
      <c r="I67" s="3"/>
      <c r="M67" s="4"/>
      <c r="N67" s="3"/>
      <c r="R67" s="4"/>
      <c r="S67" s="3"/>
    </row>
    <row r="68" spans="3:19" x14ac:dyDescent="0.2">
      <c r="C68" s="4"/>
      <c r="D68" s="3"/>
      <c r="E68" s="3"/>
      <c r="H68" s="4"/>
      <c r="I68" s="3"/>
      <c r="M68" s="4"/>
      <c r="N68" s="3"/>
      <c r="O68" s="3"/>
      <c r="R68" s="4"/>
      <c r="S68" s="3"/>
    </row>
    <row r="69" spans="3:19" x14ac:dyDescent="0.2">
      <c r="C69" s="4"/>
      <c r="D69" s="3"/>
      <c r="H69" s="4"/>
      <c r="I69" s="3"/>
      <c r="M69" s="4"/>
      <c r="N69" s="3"/>
      <c r="R69" s="4"/>
      <c r="S69" s="3"/>
    </row>
    <row r="70" spans="3:19" x14ac:dyDescent="0.2">
      <c r="C70" s="4"/>
      <c r="D70" s="3"/>
      <c r="H70" s="4"/>
      <c r="I70" s="3"/>
      <c r="M70" s="4"/>
      <c r="N70" s="3"/>
      <c r="R70" s="4"/>
      <c r="S70" s="3"/>
    </row>
    <row r="71" spans="3:19" x14ac:dyDescent="0.2">
      <c r="C71" s="4"/>
      <c r="D71" s="3"/>
      <c r="H71" s="4"/>
      <c r="I71" s="3"/>
      <c r="M71" s="4"/>
      <c r="N71" s="3"/>
      <c r="R71" s="4"/>
      <c r="S71" s="3"/>
    </row>
    <row r="72" spans="3:19" x14ac:dyDescent="0.2">
      <c r="C72" s="4"/>
      <c r="D72" s="3"/>
      <c r="H72" s="4"/>
      <c r="I72" s="3"/>
      <c r="M72" s="4"/>
      <c r="N72" s="3"/>
      <c r="R72" s="4"/>
      <c r="S72" s="3"/>
    </row>
    <row r="73" spans="3:19" x14ac:dyDescent="0.2">
      <c r="C73" s="4"/>
      <c r="D73" s="3"/>
      <c r="E73" s="3"/>
      <c r="H73" s="4"/>
      <c r="I73" s="3"/>
      <c r="M73" s="4"/>
      <c r="N73" s="3"/>
      <c r="O73" s="3"/>
      <c r="R73" s="4"/>
      <c r="S73" s="3"/>
    </row>
    <row r="74" spans="3:19" x14ac:dyDescent="0.2">
      <c r="C74" s="4"/>
      <c r="D74" s="3"/>
      <c r="H74" s="4"/>
      <c r="I74" s="3"/>
      <c r="M74" s="4"/>
      <c r="N74" s="3"/>
      <c r="R74" s="4"/>
      <c r="S74" s="3"/>
    </row>
    <row r="75" spans="3:19" x14ac:dyDescent="0.2">
      <c r="C75" s="4"/>
      <c r="D75" s="3"/>
      <c r="H75" s="4"/>
      <c r="I75" s="3"/>
      <c r="M75" s="4"/>
      <c r="N75" s="3"/>
      <c r="R75" s="4"/>
      <c r="S75" s="3"/>
    </row>
  </sheetData>
  <phoneticPr fontId="3" type="noConversion"/>
  <pageMargins left="0.7" right="0.7" top="0.75" bottom="0.75" header="0.3" footer="0.3"/>
  <ignoredErrors>
    <ignoredError sqref="C32 M3 M7:M8 M12 M17 M22 M27 M32 M37 C37 C3:C5 C7:C10 C12:C15 C17:C20 C22:C25 C27:C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Karren</dc:creator>
  <cp:lastModifiedBy>Robert Karren</cp:lastModifiedBy>
  <dcterms:created xsi:type="dcterms:W3CDTF">2021-03-13T20:22:07Z</dcterms:created>
  <dcterms:modified xsi:type="dcterms:W3CDTF">2021-03-14T04:40:45Z</dcterms:modified>
</cp:coreProperties>
</file>