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wmac\Documents\Projetos\Bootcamp DIO\"/>
    </mc:Choice>
  </mc:AlternateContent>
  <xr:revisionPtr revIDLastSave="0" documentId="13_ncr:1_{735385EB-9CBA-4F9F-8342-462479A2D5FE}" xr6:coauthVersionLast="47" xr6:coauthVersionMax="47" xr10:uidLastSave="{00000000-0000-0000-0000-000000000000}"/>
  <bookViews>
    <workbookView xWindow="-108" yWindow="-108" windowWidth="23256" windowHeight="12456" activeTab="3" xr2:uid="{EBA681CE-679E-4D39-9268-62705E4FE8E7}"/>
  </bookViews>
  <sheets>
    <sheet name="Data" sheetId="1" r:id="rId1"/>
    <sheet name="Controller" sheetId="2" r:id="rId2"/>
    <sheet name="Economias" sheetId="4" r:id="rId3"/>
    <sheet name="Dashboard" sheetId="3" r:id="rId4"/>
  </sheets>
  <definedNames>
    <definedName name="SegmentaçãoDeDados_Mês">#N/A</definedName>
  </definedNames>
  <calcPr calcId="191029"/>
  <pivotCaches>
    <pivotCache cacheId="1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<sst xmlns="http://schemas.openxmlformats.org/spreadsheetml/2006/main" count="82" uniqueCount="42">
  <si>
    <t>Data</t>
  </si>
  <si>
    <t>Tipo</t>
  </si>
  <si>
    <t>Descrião</t>
  </si>
  <si>
    <t>Valor</t>
  </si>
  <si>
    <t>Categoria</t>
  </si>
  <si>
    <t>Operação Bancária</t>
  </si>
  <si>
    <t>Status</t>
  </si>
  <si>
    <t>Receita</t>
  </si>
  <si>
    <t>Salário</t>
  </si>
  <si>
    <t>Pagamento mensal</t>
  </si>
  <si>
    <t>Depósito</t>
  </si>
  <si>
    <t>Despesa</t>
  </si>
  <si>
    <t>Alimentação</t>
  </si>
  <si>
    <t>Supermercado</t>
  </si>
  <si>
    <t>Débito</t>
  </si>
  <si>
    <t>Transporte</t>
  </si>
  <si>
    <t>Combustível</t>
  </si>
  <si>
    <t>Investimentos</t>
  </si>
  <si>
    <t>Dividendos</t>
  </si>
  <si>
    <t>Moradia</t>
  </si>
  <si>
    <t>Aluguel</t>
  </si>
  <si>
    <t>Transferência</t>
  </si>
  <si>
    <t>Lazer</t>
  </si>
  <si>
    <t>Cinema</t>
  </si>
  <si>
    <t>Vendas</t>
  </si>
  <si>
    <t>Produto A</t>
  </si>
  <si>
    <t>Saúde</t>
  </si>
  <si>
    <t>Consulta médica</t>
  </si>
  <si>
    <t>Educação</t>
  </si>
  <si>
    <t>Curso online</t>
  </si>
  <si>
    <t>Outros</t>
  </si>
  <si>
    <t>Presente</t>
  </si>
  <si>
    <t>Pago</t>
  </si>
  <si>
    <t>Pendente</t>
  </si>
  <si>
    <t>Rótulos de Linha</t>
  </si>
  <si>
    <t>Total Geral</t>
  </si>
  <si>
    <t>Soma de Valor</t>
  </si>
  <si>
    <t>Mês</t>
  </si>
  <si>
    <t>Data do Lançamento</t>
  </si>
  <si>
    <t>Deposito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</si>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</sst>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theme="1"/>
      <name val="Aharoni"/>
      <charset val="177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B6F54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5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8" fontId="0" fillId="0" borderId="0" xfId="0" applyNumberFormat="1"/>
    <xf numFmtId="8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3" fillId="4" borderId="0" xfId="0" applyFont="1" applyFill="1"/>
    <xf numFmtId="1" fontId="0" fillId="0" borderId="0" xfId="0" applyNumberFormat="1" applyAlignment="1">
      <alignment vertical="center" wrapText="1"/>
    </xf>
    <xf numFmtId="44" fontId="0" fillId="3" borderId="0" xfId="1" applyFont="1" applyFill="1"/>
    <xf numFmtId="44" fontId="0" fillId="0" borderId="0" xfId="1" applyFont="1"/>
    <xf numFmtId="0" fontId="2" fillId="2" borderId="1" xfId="2"/>
  </cellXfs>
  <cellStyles count="3">
    <cellStyle name="Entrada" xfId="2" builtinId="20"/>
    <cellStyle name="Moeda" xfId="1" builtinId="4"/>
    <cellStyle name="Normal" xfId="0" builtinId="0"/>
  </cellStyles>
  <dxfs count="5">
    <dxf>
      <numFmt numFmtId="25" formatCode="hh:mm"/>
    </dxf>
    <dxf>
      <numFmt numFmtId="25" formatCode="hh:mm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  <dxf>
      <numFmt numFmtId="19" formatCode="dd/mm/yyyy"/>
      <alignment horizontal="general" vertical="center" textRotation="0" wrapText="1" indent="0" justifyLastLine="0" shrinkToFit="0" readingOrder="0"/>
    </dxf>
  </dxfs>
  <tableStyles count="1" defaultTableStyle="TableStyleMedium2" defaultPivotStyle="PivotStyleLight16">
    <tableStyle name="my-style" pivot="0" table="0" count="10" xr9:uid="{658A16FA-1C3A-46E0-9891-E1B565A7B7CB}">
      <tableStyleElement type="wholeTable" dxfId="3"/>
      <tableStyleElement type="headerRow" dxfId="2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[Tabelas.xlsx]Controller!tbl_saida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Controller!$C$5:$C$11</c:f>
              <c:strCache>
                <c:ptCount val="6"/>
                <c:pt idx="0">
                  <c:v>Alimentação</c:v>
                </c:pt>
                <c:pt idx="1">
                  <c:v>Educação</c:v>
                </c:pt>
                <c:pt idx="2">
                  <c:v>Lazer</c:v>
                </c:pt>
                <c:pt idx="3">
                  <c:v>Moradia</c:v>
                </c:pt>
                <c:pt idx="4">
                  <c:v>Saúde</c:v>
                </c:pt>
                <c:pt idx="5">
                  <c:v>Transporte</c:v>
                </c:pt>
              </c:strCache>
            </c:strRef>
          </c:cat>
          <c:val>
            <c:numRef>
              <c:f>Controller!$D$5:$D$11</c:f>
              <c:numCache>
                <c:formatCode>"R$"#,##0.00_);[Red]\("R$"#,##0.00\)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50</c:v>
                </c:pt>
                <c:pt idx="3">
                  <c:v>1500</c:v>
                </c:pt>
                <c:pt idx="4">
                  <c:v>200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8-4230-996E-933FFAA89C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200315936"/>
        <c:axId val="1200313536"/>
      </c:barChart>
      <c:catAx>
        <c:axId val="120031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0313536"/>
        <c:crosses val="autoZero"/>
        <c:auto val="1"/>
        <c:lblAlgn val="ctr"/>
        <c:lblOffset val="100"/>
        <c:noMultiLvlLbl val="0"/>
      </c:catAx>
      <c:valAx>
        <c:axId val="1200313536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20031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[Tabelas.xlsx]Controller!tbl_entrada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Controller!$G$5:$G$9</c:f>
              <c:strCache>
                <c:ptCount val="4"/>
                <c:pt idx="0">
                  <c:v>Investimentos</c:v>
                </c:pt>
                <c:pt idx="1">
                  <c:v>Outros</c:v>
                </c:pt>
                <c:pt idx="2">
                  <c:v>Salário</c:v>
                </c:pt>
                <c:pt idx="3">
                  <c:v>Vendas</c:v>
                </c:pt>
              </c:strCache>
            </c:strRef>
          </c:cat>
          <c:val>
            <c:numRef>
              <c:f>Controller!$H$5:$H$9</c:f>
              <c:numCache>
                <c:formatCode>"R$"#,##0.00_);[Red]\("R$"#,##0.00\)</c:formatCode>
                <c:ptCount val="4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7-4ECD-BA0E-85CC0FCA81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6831072"/>
        <c:axId val="1186832512"/>
      </c:barChart>
      <c:catAx>
        <c:axId val="11868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6832512"/>
        <c:crosses val="autoZero"/>
        <c:auto val="1"/>
        <c:lblAlgn val="ctr"/>
        <c:lblOffset val="100"/>
        <c:noMultiLvlLbl val="0"/>
      </c:catAx>
      <c:valAx>
        <c:axId val="1186832512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18683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Economias!$D$2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rgbClr val="FB6F54"/>
            </a:solidFill>
            <a:ln>
              <a:gradFill flip="none" rotWithShape="1">
                <a:gsLst>
                  <a:gs pos="5000">
                    <a:schemeClr val="accent2">
                      <a:lumMod val="64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Economias!$E$2</c:f>
              <c:numCache>
                <c:formatCode>_("R$"* #,##0.00_);_("R$"* \(#,##0.00\);_("R$"* "-"??_);_(@_)</c:formatCode>
                <c:ptCount val="1"/>
                <c:pt idx="0">
                  <c:v>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80D-BF75-86A35DF8C556}"/>
            </c:ext>
          </c:extLst>
        </c:ser>
        <c:ser>
          <c:idx val="1"/>
          <c:order val="1"/>
          <c:tx>
            <c:strRef>
              <c:f>Economias!$D$3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Economias!$E$3</c:f>
              <c:numCache>
                <c:formatCode>_("R$"* #,##0.00_);_("R$"* \(#,##0.00\);_("R$"* "-"??_);_(@_)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480D-BF75-86A35DF8C5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89889424"/>
        <c:axId val="1189888464"/>
      </c:barChart>
      <c:catAx>
        <c:axId val="11898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9888464"/>
        <c:crosses val="autoZero"/>
        <c:auto val="1"/>
        <c:lblAlgn val="ctr"/>
        <c:lblOffset val="100"/>
        <c:noMultiLvlLbl val="0"/>
      </c:catAx>
      <c:valAx>
        <c:axId val="118988846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8988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9.sv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chart" Target="../charts/chart2.xml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6</xdr:row>
      <xdr:rowOff>133350</xdr:rowOff>
    </xdr:from>
    <xdr:to>
      <xdr:col>15</xdr:col>
      <xdr:colOff>476251</xdr:colOff>
      <xdr:row>23</xdr:row>
      <xdr:rowOff>66675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2B3ADB9E-3890-811A-62A9-7AE14A02BE6E}"/>
            </a:ext>
          </a:extLst>
        </xdr:cNvPr>
        <xdr:cNvGrpSpPr/>
      </xdr:nvGrpSpPr>
      <xdr:grpSpPr>
        <a:xfrm>
          <a:off x="2678642" y="1250950"/>
          <a:ext cx="8220076" cy="3099858"/>
          <a:chOff x="2247900" y="504825"/>
          <a:chExt cx="8220076" cy="3009900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A19C152B-4577-8C21-74F2-E5AB418508A9}"/>
              </a:ext>
            </a:extLst>
          </xdr:cNvPr>
          <xdr:cNvGrpSpPr/>
        </xdr:nvGrpSpPr>
        <xdr:grpSpPr>
          <a:xfrm>
            <a:off x="2247900" y="504825"/>
            <a:ext cx="8220076" cy="3009900"/>
            <a:chOff x="2381250" y="504825"/>
            <a:chExt cx="8220076" cy="3009900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E3AF051C-E18F-E779-B9E4-52130F938480}"/>
                </a:ext>
              </a:extLst>
            </xdr:cNvPr>
            <xdr:cNvGrpSpPr/>
          </xdr:nvGrpSpPr>
          <xdr:grpSpPr>
            <a:xfrm>
              <a:off x="2381250" y="504825"/>
              <a:ext cx="8220076" cy="3009900"/>
              <a:chOff x="2381250" y="504825"/>
              <a:chExt cx="8220076" cy="3009900"/>
            </a:xfrm>
          </xdr:grpSpPr>
          <xdr:grpSp>
            <xdr:nvGrpSpPr>
              <xdr:cNvPr id="8" name="Agrupar 7">
                <a:extLst>
                  <a:ext uri="{FF2B5EF4-FFF2-40B4-BE49-F238E27FC236}">
                    <a16:creationId xmlns:a16="http://schemas.microsoft.com/office/drawing/2014/main" id="{E76456F9-64A9-C7DC-CD44-BD1E3905615A}"/>
                  </a:ext>
                </a:extLst>
              </xdr:cNvPr>
              <xdr:cNvGrpSpPr/>
            </xdr:nvGrpSpPr>
            <xdr:grpSpPr>
              <a:xfrm>
                <a:off x="2381250" y="504825"/>
                <a:ext cx="8220076" cy="3009900"/>
                <a:chOff x="2381250" y="504825"/>
                <a:chExt cx="8220076" cy="3009900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48370515-4F89-4E48-DF08-73B57F4D53A5}"/>
                    </a:ext>
                  </a:extLst>
                </xdr:cNvPr>
                <xdr:cNvSpPr/>
              </xdr:nvSpPr>
              <xdr:spPr>
                <a:xfrm>
                  <a:off x="2381250" y="504825"/>
                  <a:ext cx="8210550" cy="3009900"/>
                </a:xfrm>
                <a:prstGeom prst="roundRect">
                  <a:avLst/>
                </a:prstGeom>
                <a:ln>
                  <a:noFill/>
                </a:ln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PT" sz="1100" kern="12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1DE4C9D1-C5E6-869F-5C73-23FA50923D01}"/>
                    </a:ext>
                  </a:extLst>
                </xdr:cNvPr>
                <xdr:cNvSpPr/>
              </xdr:nvSpPr>
              <xdr:spPr>
                <a:xfrm>
                  <a:off x="2390776" y="523875"/>
                  <a:ext cx="8210550" cy="685800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B6F54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PT" sz="1100" kern="1200"/>
                </a:p>
              </xdr:txBody>
            </xdr:sp>
          </xdr:grpSp>
          <xdr:sp macro="" textlink="">
            <xdr:nvSpPr>
              <xdr:cNvPr id="12" name="CaixaDeTexto 11">
                <a:extLst>
                  <a:ext uri="{FF2B5EF4-FFF2-40B4-BE49-F238E27FC236}">
                    <a16:creationId xmlns:a16="http://schemas.microsoft.com/office/drawing/2014/main" id="{9F887428-D525-54CF-55A8-E60FAD2C37D8}"/>
                  </a:ext>
                </a:extLst>
              </xdr:cNvPr>
              <xdr:cNvSpPr txBox="1"/>
            </xdr:nvSpPr>
            <xdr:spPr>
              <a:xfrm>
                <a:off x="5667375" y="619125"/>
                <a:ext cx="1581150" cy="4191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PT" sz="2000" kern="1200">
                    <a:solidFill>
                      <a:schemeClr val="bg1"/>
                    </a:solidFill>
                    <a:latin typeface="Aharoni" panose="02010803020104030203" pitchFamily="2" charset="-79"/>
                    <a:ea typeface="ADLaM Display" panose="020F0502020204030204" pitchFamily="2" charset="0"/>
                    <a:cs typeface="Aharoni" panose="02010803020104030203" pitchFamily="2" charset="-79"/>
                  </a:rPr>
                  <a:t>Saidas</a:t>
                </a:r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22DD0B8-1419-4FBC-BCA4-C87A026C0C70}"/>
                </a:ext>
              </a:extLst>
            </xdr:cNvPr>
            <xdr:cNvGraphicFramePr>
              <a:graphicFrameLocks/>
            </xdr:cNvGraphicFramePr>
          </xdr:nvGraphicFramePr>
          <xdr:xfrm>
            <a:off x="2712508" y="1331382"/>
            <a:ext cx="7237307" cy="216323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pic>
        <xdr:nvPicPr>
          <xdr:cNvPr id="18" name="Gráfico 17" descr="Nota com asas com preenchimento sólido">
            <a:extLst>
              <a:ext uri="{FF2B5EF4-FFF2-40B4-BE49-F238E27FC236}">
                <a16:creationId xmlns:a16="http://schemas.microsoft.com/office/drawing/2014/main" id="{38BADC8E-4E5B-D8FC-42F4-644E715397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5010150" y="552450"/>
            <a:ext cx="523875" cy="523875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190500</xdr:colOff>
      <xdr:row>26</xdr:row>
      <xdr:rowOff>28575</xdr:rowOff>
    </xdr:from>
    <xdr:to>
      <xdr:col>11</xdr:col>
      <xdr:colOff>161925</xdr:colOff>
      <xdr:row>43</xdr:row>
      <xdr:rowOff>171450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F71FFD49-2FE6-E8FC-5227-AB3FBFA07F1F}"/>
            </a:ext>
          </a:extLst>
        </xdr:cNvPr>
        <xdr:cNvGrpSpPr/>
      </xdr:nvGrpSpPr>
      <xdr:grpSpPr>
        <a:xfrm>
          <a:off x="2688167" y="4871508"/>
          <a:ext cx="5457825" cy="3309409"/>
          <a:chOff x="2257425" y="4019550"/>
          <a:chExt cx="8210551" cy="3067050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7741146F-C08B-A4D0-427A-75B153474F67}"/>
              </a:ext>
            </a:extLst>
          </xdr:cNvPr>
          <xdr:cNvGrpSpPr/>
        </xdr:nvGrpSpPr>
        <xdr:grpSpPr>
          <a:xfrm>
            <a:off x="2257425" y="4019550"/>
            <a:ext cx="8210551" cy="3067050"/>
            <a:chOff x="2247900" y="3800475"/>
            <a:chExt cx="8210551" cy="3067050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174ACAB3-E532-4E5E-85FE-83FC0F1BFF91}"/>
                </a:ext>
              </a:extLst>
            </xdr:cNvPr>
            <xdr:cNvGrpSpPr/>
          </xdr:nvGrpSpPr>
          <xdr:grpSpPr>
            <a:xfrm>
              <a:off x="2247900" y="3800475"/>
              <a:ext cx="8210551" cy="3067050"/>
              <a:chOff x="2381250" y="447675"/>
              <a:chExt cx="8210551" cy="3067050"/>
            </a:xfrm>
          </xdr:grpSpPr>
          <xdr:sp macro="" textlink="">
            <xdr:nvSpPr>
              <xdr:cNvPr id="10" name="Retângulo: Cantos Arredondados 9">
                <a:extLst>
                  <a:ext uri="{FF2B5EF4-FFF2-40B4-BE49-F238E27FC236}">
                    <a16:creationId xmlns:a16="http://schemas.microsoft.com/office/drawing/2014/main" id="{0E37D83C-85D2-DA22-5590-2CE82C8A37C1}"/>
                  </a:ext>
                </a:extLst>
              </xdr:cNvPr>
              <xdr:cNvSpPr/>
            </xdr:nvSpPr>
            <xdr:spPr>
              <a:xfrm>
                <a:off x="2381250" y="504825"/>
                <a:ext cx="8210550" cy="3009900"/>
              </a:xfrm>
              <a:prstGeom prst="roundRect">
                <a:avLst/>
              </a:prstGeom>
              <a:ln>
                <a:noFill/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PT" sz="1100" kern="1200"/>
              </a:p>
            </xdr:txBody>
          </xdr:sp>
          <xdr:sp macro="" textlink="">
            <xdr:nvSpPr>
              <xdr:cNvPr id="11" name="Retângulo: Cantos Superiores Arredondados 10">
                <a:extLst>
                  <a:ext uri="{FF2B5EF4-FFF2-40B4-BE49-F238E27FC236}">
                    <a16:creationId xmlns:a16="http://schemas.microsoft.com/office/drawing/2014/main" id="{1506D72E-D690-EE12-56FE-BC0953EB8297}"/>
                  </a:ext>
                </a:extLst>
              </xdr:cNvPr>
              <xdr:cNvSpPr/>
            </xdr:nvSpPr>
            <xdr:spPr>
              <a:xfrm>
                <a:off x="2381252" y="447675"/>
                <a:ext cx="8210549" cy="6858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PT" sz="1100" kern="12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8DD6AE79-E7E1-4D7A-BF58-31BFD8EABEEA}"/>
                </a:ext>
              </a:extLst>
            </xdr:cNvPr>
            <xdr:cNvGraphicFramePr>
              <a:graphicFrameLocks/>
            </xdr:cNvGraphicFramePr>
          </xdr:nvGraphicFramePr>
          <xdr:xfrm>
            <a:off x="2796117" y="4577292"/>
            <a:ext cx="5608320" cy="223393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6ECAC881-EE2C-4D6A-8B5B-7FAB460645D9}"/>
                </a:ext>
              </a:extLst>
            </xdr:cNvPr>
            <xdr:cNvSpPr txBox="1"/>
          </xdr:nvSpPr>
          <xdr:spPr>
            <a:xfrm>
              <a:off x="5743574" y="4057650"/>
              <a:ext cx="2637162" cy="4191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2000" kern="1200">
                  <a:solidFill>
                    <a:schemeClr val="bg1"/>
                  </a:solidFill>
                  <a:latin typeface="Aharoni" panose="02010803020104030203" pitchFamily="2" charset="-79"/>
                  <a:ea typeface="ADLaM Display" panose="020F0502020204030204" pitchFamily="2" charset="0"/>
                  <a:cs typeface="Aharoni" panose="02010803020104030203" pitchFamily="2" charset="-79"/>
                </a:rPr>
                <a:t>Entradas</a:t>
              </a:r>
            </a:p>
          </xdr:txBody>
        </xdr:sp>
      </xdr:grpSp>
      <xdr:pic>
        <xdr:nvPicPr>
          <xdr:cNvPr id="20" name="Gráfico 19" descr="Caixa registadora destaque">
            <a:extLst>
              <a:ext uri="{FF2B5EF4-FFF2-40B4-BE49-F238E27FC236}">
                <a16:creationId xmlns:a16="http://schemas.microsoft.com/office/drawing/2014/main" id="{1AAD6E48-1C9D-6BE5-A584-8967683F64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022933" y="4119365"/>
            <a:ext cx="744744" cy="563117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13</xdr:row>
      <xdr:rowOff>28575</xdr:rowOff>
    </xdr:from>
    <xdr:to>
      <xdr:col>0</xdr:col>
      <xdr:colOff>1828800</xdr:colOff>
      <xdr:row>27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Mês">
              <a:extLst>
                <a:ext uri="{FF2B5EF4-FFF2-40B4-BE49-F238E27FC236}">
                  <a16:creationId xmlns:a16="http://schemas.microsoft.com/office/drawing/2014/main" id="{E6AA0292-334D-4F79-9BAB-B1194BFE7A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450042"/>
              <a:ext cx="1828800" cy="26553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>
    <xdr:from>
      <xdr:col>1</xdr:col>
      <xdr:colOff>438150</xdr:colOff>
      <xdr:row>0</xdr:row>
      <xdr:rowOff>133350</xdr:rowOff>
    </xdr:from>
    <xdr:to>
      <xdr:col>19</xdr:col>
      <xdr:colOff>438150</xdr:colOff>
      <xdr:row>5</xdr:row>
      <xdr:rowOff>28575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id="{D8E2691A-E031-B079-0A60-555054EAF0D2}"/>
            </a:ext>
          </a:extLst>
        </xdr:cNvPr>
        <xdr:cNvSpPr/>
      </xdr:nvSpPr>
      <xdr:spPr>
        <a:xfrm>
          <a:off x="2324100" y="133350"/>
          <a:ext cx="10972800" cy="8001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 kern="1200"/>
        </a:p>
      </xdr:txBody>
    </xdr:sp>
    <xdr:clientData/>
  </xdr:twoCellAnchor>
  <xdr:twoCellAnchor>
    <xdr:from>
      <xdr:col>2</xdr:col>
      <xdr:colOff>447675</xdr:colOff>
      <xdr:row>1</xdr:row>
      <xdr:rowOff>171450</xdr:rowOff>
    </xdr:from>
    <xdr:to>
      <xdr:col>3</xdr:col>
      <xdr:colOff>514351</xdr:colOff>
      <xdr:row>5</xdr:row>
      <xdr:rowOff>19049</xdr:rowOff>
    </xdr:to>
    <xdr:sp macro="" textlink="">
      <xdr:nvSpPr>
        <xdr:cNvPr id="45" name="Retângulo: Cantos Arredondados 44">
          <a:extLst>
            <a:ext uri="{FF2B5EF4-FFF2-40B4-BE49-F238E27FC236}">
              <a16:creationId xmlns:a16="http://schemas.microsoft.com/office/drawing/2014/main" id="{830753E7-4429-41E7-9A61-1C677A2D7E79}"/>
            </a:ext>
          </a:extLst>
        </xdr:cNvPr>
        <xdr:cNvSpPr/>
      </xdr:nvSpPr>
      <xdr:spPr>
        <a:xfrm>
          <a:off x="2943225" y="352425"/>
          <a:ext cx="676276" cy="571499"/>
        </a:xfrm>
        <a:prstGeom prst="roundRect">
          <a:avLst/>
        </a:prstGeom>
        <a:solidFill>
          <a:srgbClr val="FB6F5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 kern="1200"/>
        </a:p>
      </xdr:txBody>
    </xdr:sp>
    <xdr:clientData/>
  </xdr:twoCellAnchor>
  <xdr:twoCellAnchor>
    <xdr:from>
      <xdr:col>4</xdr:col>
      <xdr:colOff>142875</xdr:colOff>
      <xdr:row>1</xdr:row>
      <xdr:rowOff>38100</xdr:rowOff>
    </xdr:from>
    <xdr:to>
      <xdr:col>10</xdr:col>
      <xdr:colOff>600075</xdr:colOff>
      <xdr:row>3</xdr:row>
      <xdr:rowOff>95250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FE38C016-CE28-CAD1-E60B-FA5050018B8F}"/>
            </a:ext>
          </a:extLst>
        </xdr:cNvPr>
        <xdr:cNvSpPr txBox="1"/>
      </xdr:nvSpPr>
      <xdr:spPr>
        <a:xfrm>
          <a:off x="3857625" y="219075"/>
          <a:ext cx="4114800" cy="419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2000" b="1" kern="1200"/>
            <a:t>Hello, Renata</a:t>
          </a:r>
        </a:p>
      </xdr:txBody>
    </xdr:sp>
    <xdr:clientData/>
  </xdr:twoCellAnchor>
  <xdr:twoCellAnchor>
    <xdr:from>
      <xdr:col>4</xdr:col>
      <xdr:colOff>142875</xdr:colOff>
      <xdr:row>2</xdr:row>
      <xdr:rowOff>133350</xdr:rowOff>
    </xdr:from>
    <xdr:to>
      <xdr:col>10</xdr:col>
      <xdr:colOff>600075</xdr:colOff>
      <xdr:row>5</xdr:row>
      <xdr:rowOff>9525</xdr:rowOff>
    </xdr:to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DC445D96-E4BD-4C30-96B8-2DB9AFA3F6FE}"/>
            </a:ext>
          </a:extLst>
        </xdr:cNvPr>
        <xdr:cNvSpPr txBox="1"/>
      </xdr:nvSpPr>
      <xdr:spPr>
        <a:xfrm>
          <a:off x="3857625" y="495300"/>
          <a:ext cx="41148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600" b="0" kern="1200">
              <a:solidFill>
                <a:schemeClr val="bg2">
                  <a:lumMod val="50000"/>
                </a:schemeClr>
              </a:solidFill>
            </a:rPr>
            <a:t>Acompanhamento Financeiro</a:t>
          </a:r>
        </a:p>
      </xdr:txBody>
    </xdr:sp>
    <xdr:clientData/>
  </xdr:twoCellAnchor>
  <xdr:twoCellAnchor>
    <xdr:from>
      <xdr:col>0</xdr:col>
      <xdr:colOff>19050</xdr:colOff>
      <xdr:row>2</xdr:row>
      <xdr:rowOff>19050</xdr:rowOff>
    </xdr:from>
    <xdr:to>
      <xdr:col>0</xdr:col>
      <xdr:colOff>1876425</xdr:colOff>
      <xdr:row>7</xdr:row>
      <xdr:rowOff>19050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C46DECEA-54D3-9A70-772D-2963DDDC0F2E}"/>
            </a:ext>
          </a:extLst>
        </xdr:cNvPr>
        <xdr:cNvSpPr/>
      </xdr:nvSpPr>
      <xdr:spPr>
        <a:xfrm>
          <a:off x="19050" y="381000"/>
          <a:ext cx="1857375" cy="904875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 kern="1200"/>
        </a:p>
      </xdr:txBody>
    </xdr:sp>
    <xdr:clientData/>
  </xdr:twoCellAnchor>
  <xdr:twoCellAnchor>
    <xdr:from>
      <xdr:col>0</xdr:col>
      <xdr:colOff>0</xdr:colOff>
      <xdr:row>3</xdr:row>
      <xdr:rowOff>123824</xdr:rowOff>
    </xdr:from>
    <xdr:to>
      <xdr:col>0</xdr:col>
      <xdr:colOff>1485900</xdr:colOff>
      <xdr:row>7</xdr:row>
      <xdr:rowOff>114300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4A7B809A-F412-BA9B-0E92-77535329C1A6}"/>
            </a:ext>
          </a:extLst>
        </xdr:cNvPr>
        <xdr:cNvSpPr txBox="1"/>
      </xdr:nvSpPr>
      <xdr:spPr>
        <a:xfrm>
          <a:off x="0" y="666749"/>
          <a:ext cx="1485900" cy="714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2000" kern="1200">
              <a:solidFill>
                <a:schemeClr val="bg1"/>
              </a:solidFill>
            </a:rPr>
            <a:t>Maney App</a:t>
          </a:r>
        </a:p>
      </xdr:txBody>
    </xdr:sp>
    <xdr:clientData/>
  </xdr:twoCellAnchor>
  <xdr:twoCellAnchor editAs="oneCell">
    <xdr:from>
      <xdr:col>0</xdr:col>
      <xdr:colOff>1285875</xdr:colOff>
      <xdr:row>3</xdr:row>
      <xdr:rowOff>19049</xdr:rowOff>
    </xdr:from>
    <xdr:to>
      <xdr:col>0</xdr:col>
      <xdr:colOff>1866900</xdr:colOff>
      <xdr:row>6</xdr:row>
      <xdr:rowOff>57149</xdr:rowOff>
    </xdr:to>
    <xdr:pic>
      <xdr:nvPicPr>
        <xdr:cNvPr id="51" name="Gráfico 50" descr="Dinheiro destaque">
          <a:extLst>
            <a:ext uri="{FF2B5EF4-FFF2-40B4-BE49-F238E27FC236}">
              <a16:creationId xmlns:a16="http://schemas.microsoft.com/office/drawing/2014/main" id="{BF80C4F7-D571-13A7-F9B2-6771E2A5A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85875" y="561974"/>
          <a:ext cx="58102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161926</xdr:colOff>
      <xdr:row>0</xdr:row>
      <xdr:rowOff>140409</xdr:rowOff>
    </xdr:from>
    <xdr:to>
      <xdr:col>4</xdr:col>
      <xdr:colOff>85726</xdr:colOff>
      <xdr:row>5</xdr:row>
      <xdr:rowOff>9678</xdr:rowOff>
    </xdr:to>
    <xdr:pic>
      <xdr:nvPicPr>
        <xdr:cNvPr id="52" name="Imagem 51" descr="Imagens Cara De Personagem PNG e Vetor, com Fundo Transparente Para  Download Grátis | Pngtree">
          <a:extLst>
            <a:ext uri="{FF2B5EF4-FFF2-40B4-BE49-F238E27FC236}">
              <a16:creationId xmlns:a16="http://schemas.microsoft.com/office/drawing/2014/main" id="{40EF2392-C8E6-0214-6386-6A579B1DE7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3" b="52301"/>
        <a:stretch/>
      </xdr:blipFill>
      <xdr:spPr bwMode="auto">
        <a:xfrm>
          <a:off x="2657476" y="140409"/>
          <a:ext cx="1143000" cy="774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133350</xdr:colOff>
      <xdr:row>26</xdr:row>
      <xdr:rowOff>9525</xdr:rowOff>
    </xdr:from>
    <xdr:to>
      <xdr:col>20</xdr:col>
      <xdr:colOff>190500</xdr:colOff>
      <xdr:row>43</xdr:row>
      <xdr:rowOff>152400</xdr:rowOff>
    </xdr:to>
    <xdr:grpSp>
      <xdr:nvGrpSpPr>
        <xdr:cNvPr id="62" name="Agrupar 61">
          <a:extLst>
            <a:ext uri="{FF2B5EF4-FFF2-40B4-BE49-F238E27FC236}">
              <a16:creationId xmlns:a16="http://schemas.microsoft.com/office/drawing/2014/main" id="{EBF971C8-182C-9941-B76E-CB819F6CCC1B}"/>
            </a:ext>
          </a:extLst>
        </xdr:cNvPr>
        <xdr:cNvGrpSpPr/>
      </xdr:nvGrpSpPr>
      <xdr:grpSpPr>
        <a:xfrm>
          <a:off x="8727017" y="4852458"/>
          <a:ext cx="4933950" cy="3309409"/>
          <a:chOff x="8724900" y="4714875"/>
          <a:chExt cx="4933950" cy="3219450"/>
        </a:xfrm>
      </xdr:grpSpPr>
      <xdr:grpSp>
        <xdr:nvGrpSpPr>
          <xdr:cNvPr id="57" name="Agrupar 56">
            <a:extLst>
              <a:ext uri="{FF2B5EF4-FFF2-40B4-BE49-F238E27FC236}">
                <a16:creationId xmlns:a16="http://schemas.microsoft.com/office/drawing/2014/main" id="{666DD0C0-1BF8-F537-66FE-84C4C687EC9F}"/>
              </a:ext>
            </a:extLst>
          </xdr:cNvPr>
          <xdr:cNvGrpSpPr/>
        </xdr:nvGrpSpPr>
        <xdr:grpSpPr>
          <a:xfrm>
            <a:off x="8724900" y="4714875"/>
            <a:ext cx="4933950" cy="3219450"/>
            <a:chOff x="2381250" y="447675"/>
            <a:chExt cx="8210551" cy="3067050"/>
          </a:xfrm>
        </xdr:grpSpPr>
        <xdr:sp macro="" textlink="">
          <xdr:nvSpPr>
            <xdr:cNvPr id="60" name="Retângulo: Cantos Arredondados 59">
              <a:extLst>
                <a:ext uri="{FF2B5EF4-FFF2-40B4-BE49-F238E27FC236}">
                  <a16:creationId xmlns:a16="http://schemas.microsoft.com/office/drawing/2014/main" id="{72F7D0FB-91D0-A1DF-0B59-72676733F364}"/>
                </a:ext>
              </a:extLst>
            </xdr:cNvPr>
            <xdr:cNvSpPr/>
          </xdr:nvSpPr>
          <xdr:spPr>
            <a:xfrm>
              <a:off x="2381250" y="504825"/>
              <a:ext cx="8210550" cy="3009900"/>
            </a:xfrm>
            <a:prstGeom prst="roundRect">
              <a:avLst/>
            </a:prstGeom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 kern="1200"/>
            </a:p>
          </xdr:txBody>
        </xdr:sp>
        <xdr:sp macro="" textlink="">
          <xdr:nvSpPr>
            <xdr:cNvPr id="61" name="Retângulo: Cantos Superiores Arredondados 60">
              <a:extLst>
                <a:ext uri="{FF2B5EF4-FFF2-40B4-BE49-F238E27FC236}">
                  <a16:creationId xmlns:a16="http://schemas.microsoft.com/office/drawing/2014/main" id="{BE0412FC-58E4-C623-1F44-404AD664A85E}"/>
                </a:ext>
              </a:extLst>
            </xdr:cNvPr>
            <xdr:cNvSpPr/>
          </xdr:nvSpPr>
          <xdr:spPr>
            <a:xfrm>
              <a:off x="2381251" y="447675"/>
              <a:ext cx="8210550" cy="6858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 kern="1200"/>
            </a:p>
          </xdr:txBody>
        </xdr:sp>
      </xdr:grpSp>
      <xdr:sp macro="" textlink="">
        <xdr:nvSpPr>
          <xdr:cNvPr id="59" name="CaixaDeTexto 58">
            <a:extLst>
              <a:ext uri="{FF2B5EF4-FFF2-40B4-BE49-F238E27FC236}">
                <a16:creationId xmlns:a16="http://schemas.microsoft.com/office/drawing/2014/main" id="{AFCBCFE6-C802-A821-0975-7FBA416BE73D}"/>
              </a:ext>
            </a:extLst>
          </xdr:cNvPr>
          <xdr:cNvSpPr txBox="1"/>
        </xdr:nvSpPr>
        <xdr:spPr>
          <a:xfrm>
            <a:off x="10825548" y="4984829"/>
            <a:ext cx="1584744" cy="4399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PT" sz="2000" kern="1200">
                <a:solidFill>
                  <a:schemeClr val="bg1"/>
                </a:solidFill>
                <a:latin typeface="Aharoni" panose="02010803020104030203" pitchFamily="2" charset="-79"/>
                <a:ea typeface="ADLaM Display" panose="020F0502020204030204" pitchFamily="2" charset="0"/>
                <a:cs typeface="Aharoni" panose="02010803020104030203" pitchFamily="2" charset="-79"/>
              </a:rPr>
              <a:t>Economias</a:t>
            </a:r>
          </a:p>
        </xdr:txBody>
      </xdr:sp>
      <xdr:pic>
        <xdr:nvPicPr>
          <xdr:cNvPr id="56" name="Gráfico 55" descr="Cofre destaque">
            <a:extLst>
              <a:ext uri="{FF2B5EF4-FFF2-40B4-BE49-F238E27FC236}">
                <a16:creationId xmlns:a16="http://schemas.microsoft.com/office/drawing/2014/main" id="{2F8281C3-6F5D-2274-D800-06C7E882E6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rcRect/>
          <a:stretch/>
        </xdr:blipFill>
        <xdr:spPr>
          <a:xfrm>
            <a:off x="10277476" y="4840421"/>
            <a:ext cx="515610" cy="515610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438150</xdr:colOff>
      <xdr:row>28</xdr:row>
      <xdr:rowOff>171450</xdr:rowOff>
    </xdr:from>
    <xdr:to>
      <xdr:col>20</xdr:col>
      <xdr:colOff>133350</xdr:colOff>
      <xdr:row>44</xdr:row>
      <xdr:rowOff>19050</xdr:rowOff>
    </xdr:to>
    <xdr:graphicFrame macro="">
      <xdr:nvGraphicFramePr>
        <xdr:cNvPr id="71" name="Gráfico 70">
          <a:extLst>
            <a:ext uri="{FF2B5EF4-FFF2-40B4-BE49-F238E27FC236}">
              <a16:creationId xmlns:a16="http://schemas.microsoft.com/office/drawing/2014/main" id="{2D2629DF-B565-45F7-ABEA-10EFEC85E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a Macedo" refreshedDate="45664.67794872685" createdVersion="8" refreshedVersion="8" minRefreshableVersion="3" recordCount="10" xr:uid="{4B349240-A8DA-4E99-AF1A-83DE21F5D408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3-03-08T00:00:00" maxDate="2023-06-16T00:00:00"/>
    </cacheField>
    <cacheField name="Mês" numFmtId="1">
      <sharedItems containsSemiMixedTypes="0" containsString="0" containsNumber="1" containsInteger="1" minValue="3" maxValue="6" count="4">
        <n v="3"/>
        <n v="4"/>
        <n v="5"/>
        <n v="6"/>
      </sharedItems>
    </cacheField>
    <cacheField name="Tipo" numFmtId="0">
      <sharedItems count="2">
        <s v="Receita"/>
        <s v="Despesa"/>
      </sharedItems>
    </cacheField>
    <cacheField name="Categoria" numFmtId="0">
      <sharedItems count="10">
        <s v="Salário"/>
        <s v="Alimentação"/>
        <s v="Transporte"/>
        <s v="Investimentos"/>
        <s v="Moradia"/>
        <s v="Lazer"/>
        <s v="Vendas"/>
        <s v="Saúde"/>
        <s v="Educação"/>
        <s v="Outros"/>
      </sharedItems>
    </cacheField>
    <cacheField name="Descrião" numFmtId="0">
      <sharedItems/>
    </cacheField>
    <cacheField name="Valor" numFmtId="8">
      <sharedItems containsSemiMixedTypes="0" containsString="0" containsNumber="1" containsInteger="1" minValue="5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5675228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d v="2023-03-08T00:00:00"/>
    <x v="0"/>
    <x v="0"/>
    <x v="0"/>
    <s v="Pagamento mensal"/>
    <n v="5000"/>
    <s v="Depósito"/>
    <s v="Pago"/>
  </r>
  <r>
    <d v="2023-03-08T00:00:00"/>
    <x v="0"/>
    <x v="1"/>
    <x v="1"/>
    <s v="Supermercado"/>
    <n v="200"/>
    <s v="Débito"/>
    <s v="Pendente"/>
  </r>
  <r>
    <d v="2023-04-09T00:00:00"/>
    <x v="1"/>
    <x v="1"/>
    <x v="2"/>
    <s v="Combustível"/>
    <n v="100"/>
    <s v="Débito"/>
    <s v="Pago"/>
  </r>
  <r>
    <d v="2023-04-10T00:00:00"/>
    <x v="1"/>
    <x v="0"/>
    <x v="3"/>
    <s v="Dividendos"/>
    <n v="50"/>
    <s v="Depósito"/>
    <s v="Pendente"/>
  </r>
  <r>
    <d v="2023-03-10T00:00:00"/>
    <x v="0"/>
    <x v="1"/>
    <x v="4"/>
    <s v="Aluguel"/>
    <n v="1500"/>
    <s v="Transferência"/>
    <s v="Pago"/>
  </r>
  <r>
    <d v="2023-05-11T00:00:00"/>
    <x v="2"/>
    <x v="1"/>
    <x v="5"/>
    <s v="Cinema"/>
    <n v="50"/>
    <s v="Débito"/>
    <s v="Pendente"/>
  </r>
  <r>
    <d v="2023-05-12T00:00:00"/>
    <x v="2"/>
    <x v="0"/>
    <x v="6"/>
    <s v="Produto A"/>
    <n v="100"/>
    <s v="Depósito"/>
    <s v="Pago"/>
  </r>
  <r>
    <d v="2023-06-13T00:00:00"/>
    <x v="3"/>
    <x v="1"/>
    <x v="7"/>
    <s v="Consulta médica"/>
    <n v="200"/>
    <s v="Débito"/>
    <s v="Pendente"/>
  </r>
  <r>
    <d v="2023-06-14T00:00:00"/>
    <x v="3"/>
    <x v="1"/>
    <x v="8"/>
    <s v="Curso online"/>
    <n v="300"/>
    <s v="Transferência"/>
    <s v="Pago"/>
  </r>
  <r>
    <d v="2023-06-15T00:00:00"/>
    <x v="3"/>
    <x v="0"/>
    <x v="9"/>
    <s v="Presente"/>
    <n v="500"/>
    <s v="Depós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465365-75E7-456C-B5A6-6D9FA0C5B238}" name="tbl_entrada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G4:H9" firstHeaderRow="1" firstDataRow="1" firstDataCol="1" rowPageCount="1" colPageCount="1"/>
  <pivotFields count="8">
    <pivotField numFmtId="14" showAll="0"/>
    <pivotField numFmtId="1" showAll="0">
      <items count="5">
        <item x="0"/>
        <item x="1"/>
        <item x="2"/>
        <item x="3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11">
        <item x="1"/>
        <item x="8"/>
        <item x="3"/>
        <item x="5"/>
        <item x="4"/>
        <item x="9"/>
        <item x="0"/>
        <item x="7"/>
        <item x="2"/>
        <item x="6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2"/>
    </i>
    <i>
      <x v="5"/>
    </i>
    <i>
      <x v="6"/>
    </i>
    <i>
      <x v="9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8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276F70-15E1-40E8-8BD7-42C804BC9E39}" name="tbl_saida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C4:D11" firstHeaderRow="1" firstDataRow="1" firstDataCol="1" rowPageCount="1" colPageCount="1"/>
  <pivotFields count="8">
    <pivotField numFmtId="14" showAll="0"/>
    <pivotField numFmtId="1" showAll="0">
      <items count="5">
        <item x="0"/>
        <item x="1"/>
        <item x="2"/>
        <item x="3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11">
        <item x="1"/>
        <item x="8"/>
        <item x="3"/>
        <item x="5"/>
        <item x="4"/>
        <item x="9"/>
        <item x="0"/>
        <item x="7"/>
        <item x="2"/>
        <item x="6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7">
    <i>
      <x/>
    </i>
    <i>
      <x v="1"/>
    </i>
    <i>
      <x v="3"/>
    </i>
    <i>
      <x v="4"/>
    </i>
    <i>
      <x v="7"/>
    </i>
    <i>
      <x v="8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8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B6496FA-F051-4A1F-8F03-DD74F6831BB7}" sourceName="Mês">
  <pivotTables>
    <pivotTable tabId="2" name="tbl_saida"/>
    <pivotTable tabId="2" name="tbl_entrada"/>
  </pivotTables>
  <data>
    <tabular pivotCacheId="567522841">
      <items count="4">
        <i x="0" s="1"/>
        <i x="1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866C0C8-4F34-46F9-B48B-6008B8973445}" cache="SegmentaçãoDeDados_Mês" caption="Mês" style="my-style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707BD7-D9C2-41E5-91A2-80735DE5E32A}" name="tbl_operations" displayName="tbl_operations" ref="A1:H11" totalsRowShown="0">
  <autoFilter ref="A1:H11" xr:uid="{73707BD7-D9C2-41E5-91A2-80735DE5E32A}"/>
  <tableColumns count="8">
    <tableColumn id="1" xr3:uid="{30E3E86D-AED1-42EB-B4C2-84070225EF5C}" name="Data"/>
    <tableColumn id="8" xr3:uid="{A7769B71-7759-4CED-9520-27852B6B3F7A}" name="Mês" dataDxfId="4">
      <calculatedColumnFormula>MONTH(tbl_operations[[#This Row],[Data]])</calculatedColumnFormula>
    </tableColumn>
    <tableColumn id="2" xr3:uid="{C7A6913C-C069-408C-8415-4288259C88BC}" name="Tipo"/>
    <tableColumn id="3" xr3:uid="{B613C5AC-476C-4DF6-8894-8F52C7FF478A}" name="Categoria"/>
    <tableColumn id="4" xr3:uid="{767B77D2-FAF3-4E5B-99DB-1EDDD512DB43}" name="Descrião"/>
    <tableColumn id="5" xr3:uid="{FBFC4468-4BEA-4C69-B466-43A4B6E0E69C}" name="Valor"/>
    <tableColumn id="6" xr3:uid="{FAF0F950-2A25-4A70-ABB9-511AA86F2226}" name="Operação Bancária"/>
    <tableColumn id="7" xr3:uid="{83ABB425-7C31-4EA6-99B8-4DE81F86CDD2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057152-9AAB-4A9A-89D6-A7B59C051D36}" name="Tabela2" displayName="Tabela2" ref="D5:E15" totalsRowShown="0">
  <autoFilter ref="D5:E15" xr:uid="{06057152-9AAB-4A9A-89D6-A7B59C051D36}"/>
  <tableColumns count="2">
    <tableColumn id="1" xr3:uid="{231974BA-0D37-44AF-A1FE-3173AF83A87D}" name="Data do Lançamento" dataDxfId="1" totalsRowDxfId="0"/>
    <tableColumn id="2" xr3:uid="{D23D3F3B-384A-4A24-A85D-1B008AAD7BCD}" name="Deposito Reservado" dataCellStyle="Moed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24D77-63AC-4EB4-B8D4-D5932F913B9B}">
  <sheetPr>
    <tabColor rgb="FF00B0F0"/>
  </sheetPr>
  <dimension ref="A1:H11"/>
  <sheetViews>
    <sheetView workbookViewId="0">
      <selection activeCell="B2" sqref="B2"/>
    </sheetView>
  </sheetViews>
  <sheetFormatPr defaultRowHeight="14.4" x14ac:dyDescent="0.3"/>
  <cols>
    <col min="1" max="8" width="14.33203125" customWidth="1"/>
  </cols>
  <sheetData>
    <row r="1" spans="1:8" x14ac:dyDescent="0.3">
      <c r="A1" t="s">
        <v>0</v>
      </c>
      <c r="B1" t="s">
        <v>37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28.8" x14ac:dyDescent="0.3">
      <c r="A2" s="3">
        <v>44993</v>
      </c>
      <c r="B2" s="11">
        <f>MONTH(tbl_operations[[#This Row],[Data]])</f>
        <v>3</v>
      </c>
      <c r="C2" s="1" t="s">
        <v>7</v>
      </c>
      <c r="D2" s="1" t="s">
        <v>8</v>
      </c>
      <c r="E2" s="1" t="s">
        <v>9</v>
      </c>
      <c r="F2" s="5">
        <v>5000</v>
      </c>
      <c r="G2" s="1" t="s">
        <v>10</v>
      </c>
      <c r="H2" s="1" t="s">
        <v>32</v>
      </c>
    </row>
    <row r="3" spans="1:8" x14ac:dyDescent="0.3">
      <c r="A3" s="3">
        <v>44993</v>
      </c>
      <c r="B3" s="11">
        <f>MONTH(tbl_operations[[#This Row],[Data]])</f>
        <v>3</v>
      </c>
      <c r="C3" s="1" t="s">
        <v>11</v>
      </c>
      <c r="D3" s="1" t="s">
        <v>12</v>
      </c>
      <c r="E3" s="1" t="s">
        <v>13</v>
      </c>
      <c r="F3" s="5">
        <v>200</v>
      </c>
      <c r="G3" s="1" t="s">
        <v>14</v>
      </c>
      <c r="H3" s="1" t="s">
        <v>33</v>
      </c>
    </row>
    <row r="4" spans="1:8" x14ac:dyDescent="0.3">
      <c r="A4" s="3">
        <v>45025</v>
      </c>
      <c r="B4" s="11">
        <f>MONTH(tbl_operations[[#This Row],[Data]])</f>
        <v>4</v>
      </c>
      <c r="C4" s="1" t="s">
        <v>11</v>
      </c>
      <c r="D4" s="1" t="s">
        <v>15</v>
      </c>
      <c r="E4" s="1" t="s">
        <v>16</v>
      </c>
      <c r="F4" s="5">
        <v>100</v>
      </c>
      <c r="G4" s="1" t="s">
        <v>14</v>
      </c>
      <c r="H4" s="1" t="s">
        <v>32</v>
      </c>
    </row>
    <row r="5" spans="1:8" x14ac:dyDescent="0.3">
      <c r="A5" s="3">
        <v>45026</v>
      </c>
      <c r="B5" s="11">
        <f>MONTH(tbl_operations[[#This Row],[Data]])</f>
        <v>4</v>
      </c>
      <c r="C5" s="1" t="s">
        <v>7</v>
      </c>
      <c r="D5" s="1" t="s">
        <v>17</v>
      </c>
      <c r="E5" s="1" t="s">
        <v>18</v>
      </c>
      <c r="F5" s="5">
        <v>50</v>
      </c>
      <c r="G5" s="1" t="s">
        <v>10</v>
      </c>
      <c r="H5" s="1" t="s">
        <v>33</v>
      </c>
    </row>
    <row r="6" spans="1:8" x14ac:dyDescent="0.3">
      <c r="A6" s="3">
        <v>44995</v>
      </c>
      <c r="B6" s="11">
        <f>MONTH(tbl_operations[[#This Row],[Data]])</f>
        <v>3</v>
      </c>
      <c r="C6" s="1" t="s">
        <v>11</v>
      </c>
      <c r="D6" s="1" t="s">
        <v>19</v>
      </c>
      <c r="E6" s="1" t="s">
        <v>20</v>
      </c>
      <c r="F6" s="5">
        <v>1500</v>
      </c>
      <c r="G6" s="1" t="s">
        <v>21</v>
      </c>
      <c r="H6" s="1" t="s">
        <v>32</v>
      </c>
    </row>
    <row r="7" spans="1:8" x14ac:dyDescent="0.3">
      <c r="A7" s="3">
        <v>45057</v>
      </c>
      <c r="B7" s="11">
        <f>MONTH(tbl_operations[[#This Row],[Data]])</f>
        <v>5</v>
      </c>
      <c r="C7" s="1" t="s">
        <v>11</v>
      </c>
      <c r="D7" s="1" t="s">
        <v>22</v>
      </c>
      <c r="E7" s="1" t="s">
        <v>23</v>
      </c>
      <c r="F7" s="5">
        <v>50</v>
      </c>
      <c r="G7" s="1" t="s">
        <v>14</v>
      </c>
      <c r="H7" s="1" t="s">
        <v>33</v>
      </c>
    </row>
    <row r="8" spans="1:8" x14ac:dyDescent="0.3">
      <c r="A8" s="3">
        <v>45058</v>
      </c>
      <c r="B8" s="11">
        <f>MONTH(tbl_operations[[#This Row],[Data]])</f>
        <v>5</v>
      </c>
      <c r="C8" s="1" t="s">
        <v>7</v>
      </c>
      <c r="D8" s="1" t="s">
        <v>24</v>
      </c>
      <c r="E8" s="1" t="s">
        <v>25</v>
      </c>
      <c r="F8" s="5">
        <v>100</v>
      </c>
      <c r="G8" s="1" t="s">
        <v>10</v>
      </c>
      <c r="H8" s="1" t="s">
        <v>32</v>
      </c>
    </row>
    <row r="9" spans="1:8" ht="28.8" x14ac:dyDescent="0.3">
      <c r="A9" s="3">
        <v>45090</v>
      </c>
      <c r="B9" s="11">
        <f>MONTH(tbl_operations[[#This Row],[Data]])</f>
        <v>6</v>
      </c>
      <c r="C9" s="1" t="s">
        <v>11</v>
      </c>
      <c r="D9" s="1" t="s">
        <v>26</v>
      </c>
      <c r="E9" s="1" t="s">
        <v>27</v>
      </c>
      <c r="F9" s="5">
        <v>200</v>
      </c>
      <c r="G9" s="1" t="s">
        <v>14</v>
      </c>
      <c r="H9" s="1" t="s">
        <v>33</v>
      </c>
    </row>
    <row r="10" spans="1:8" x14ac:dyDescent="0.3">
      <c r="A10" s="3">
        <v>45091</v>
      </c>
      <c r="B10" s="11">
        <f>MONTH(tbl_operations[[#This Row],[Data]])</f>
        <v>6</v>
      </c>
      <c r="C10" s="1" t="s">
        <v>11</v>
      </c>
      <c r="D10" s="1" t="s">
        <v>28</v>
      </c>
      <c r="E10" s="1" t="s">
        <v>29</v>
      </c>
      <c r="F10" s="5">
        <v>300</v>
      </c>
      <c r="G10" s="1" t="s">
        <v>21</v>
      </c>
      <c r="H10" s="1" t="s">
        <v>32</v>
      </c>
    </row>
    <row r="11" spans="1:8" x14ac:dyDescent="0.3">
      <c r="A11" s="3">
        <v>45092</v>
      </c>
      <c r="B11" s="11">
        <f>MONTH(tbl_operations[[#This Row],[Data]])</f>
        <v>6</v>
      </c>
      <c r="C11" s="1" t="s">
        <v>7</v>
      </c>
      <c r="D11" s="1" t="s">
        <v>30</v>
      </c>
      <c r="E11" s="1" t="s">
        <v>31</v>
      </c>
      <c r="F11" s="5">
        <v>500</v>
      </c>
      <c r="G11" s="1" t="s">
        <v>10</v>
      </c>
      <c r="H11" s="1" t="s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67B3-D2F6-4FF8-872F-DFC58197337E}">
  <sheetPr>
    <tabColor rgb="FF00B0F0"/>
  </sheetPr>
  <dimension ref="C2:H11"/>
  <sheetViews>
    <sheetView workbookViewId="0">
      <selection activeCell="G2" sqref="G2"/>
    </sheetView>
  </sheetViews>
  <sheetFormatPr defaultRowHeight="14.4" x14ac:dyDescent="0.3"/>
  <cols>
    <col min="3" max="3" width="16.77734375" bestFit="1" customWidth="1"/>
    <col min="4" max="4" width="12.88671875" bestFit="1" customWidth="1"/>
    <col min="7" max="7" width="16.77734375" bestFit="1" customWidth="1"/>
    <col min="8" max="8" width="12.88671875" bestFit="1" customWidth="1"/>
  </cols>
  <sheetData>
    <row r="2" spans="3:8" x14ac:dyDescent="0.3">
      <c r="C2" s="6" t="s">
        <v>1</v>
      </c>
      <c r="D2" t="s">
        <v>11</v>
      </c>
      <c r="G2" s="6" t="s">
        <v>1</v>
      </c>
      <c r="H2" t="s">
        <v>7</v>
      </c>
    </row>
    <row r="4" spans="3:8" x14ac:dyDescent="0.3">
      <c r="C4" s="6" t="s">
        <v>34</v>
      </c>
      <c r="D4" t="s">
        <v>36</v>
      </c>
      <c r="G4" s="6" t="s">
        <v>34</v>
      </c>
      <c r="H4" t="s">
        <v>36</v>
      </c>
    </row>
    <row r="5" spans="3:8" x14ac:dyDescent="0.3">
      <c r="C5" s="7" t="s">
        <v>12</v>
      </c>
      <c r="D5" s="4">
        <v>200</v>
      </c>
      <c r="G5" s="7" t="s">
        <v>17</v>
      </c>
      <c r="H5" s="4">
        <v>50</v>
      </c>
    </row>
    <row r="6" spans="3:8" x14ac:dyDescent="0.3">
      <c r="C6" s="7" t="s">
        <v>28</v>
      </c>
      <c r="D6" s="4">
        <v>300</v>
      </c>
      <c r="G6" s="7" t="s">
        <v>30</v>
      </c>
      <c r="H6" s="4">
        <v>500</v>
      </c>
    </row>
    <row r="7" spans="3:8" x14ac:dyDescent="0.3">
      <c r="C7" s="7" t="s">
        <v>22</v>
      </c>
      <c r="D7" s="4">
        <v>50</v>
      </c>
      <c r="G7" s="7" t="s">
        <v>8</v>
      </c>
      <c r="H7" s="4">
        <v>5000</v>
      </c>
    </row>
    <row r="8" spans="3:8" x14ac:dyDescent="0.3">
      <c r="C8" s="7" t="s">
        <v>19</v>
      </c>
      <c r="D8" s="4">
        <v>1500</v>
      </c>
      <c r="G8" s="7" t="s">
        <v>24</v>
      </c>
      <c r="H8" s="4">
        <v>100</v>
      </c>
    </row>
    <row r="9" spans="3:8" x14ac:dyDescent="0.3">
      <c r="C9" s="7" t="s">
        <v>26</v>
      </c>
      <c r="D9" s="4">
        <v>200</v>
      </c>
      <c r="G9" s="7" t="s">
        <v>35</v>
      </c>
      <c r="H9" s="4">
        <v>5650</v>
      </c>
    </row>
    <row r="10" spans="3:8" x14ac:dyDescent="0.3">
      <c r="C10" s="7" t="s">
        <v>15</v>
      </c>
      <c r="D10" s="4">
        <v>100</v>
      </c>
    </row>
    <row r="11" spans="3:8" x14ac:dyDescent="0.3">
      <c r="C11" s="7" t="s">
        <v>35</v>
      </c>
      <c r="D11" s="4">
        <v>2350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C239-3156-4990-B254-C05367CFA966}">
  <sheetPr>
    <tabColor rgb="FF00B0F0"/>
  </sheetPr>
  <dimension ref="D1:E15"/>
  <sheetViews>
    <sheetView workbookViewId="0">
      <selection activeCell="E4" sqref="E4"/>
    </sheetView>
  </sheetViews>
  <sheetFormatPr defaultRowHeight="14.4" x14ac:dyDescent="0.3"/>
  <cols>
    <col min="4" max="4" width="19.33203125" customWidth="1"/>
    <col min="5" max="5" width="18.77734375" style="13" customWidth="1"/>
  </cols>
  <sheetData>
    <row r="1" spans="4:5" s="8" customFormat="1" ht="54.6" customHeight="1" x14ac:dyDescent="0.3">
      <c r="E1" s="12"/>
    </row>
    <row r="2" spans="4:5" x14ac:dyDescent="0.3">
      <c r="D2" s="14" t="s">
        <v>40</v>
      </c>
      <c r="E2" s="13">
        <f>SUM(Tabela2[Deposito Reservado])</f>
        <v>669</v>
      </c>
    </row>
    <row r="3" spans="4:5" x14ac:dyDescent="0.3">
      <c r="D3" s="14" t="s">
        <v>41</v>
      </c>
      <c r="E3" s="13">
        <v>1000</v>
      </c>
    </row>
    <row r="5" spans="4:5" x14ac:dyDescent="0.3">
      <c r="D5" t="s">
        <v>38</v>
      </c>
      <c r="E5" s="13" t="s">
        <v>39</v>
      </c>
    </row>
    <row r="6" spans="4:5" x14ac:dyDescent="0.3">
      <c r="D6" s="2">
        <v>45603</v>
      </c>
      <c r="E6" s="13">
        <v>50</v>
      </c>
    </row>
    <row r="7" spans="4:5" x14ac:dyDescent="0.3">
      <c r="D7" s="2">
        <v>45604</v>
      </c>
      <c r="E7" s="13">
        <v>62</v>
      </c>
    </row>
    <row r="8" spans="4:5" x14ac:dyDescent="0.3">
      <c r="D8" s="2">
        <v>45605</v>
      </c>
      <c r="E8" s="13">
        <v>76</v>
      </c>
    </row>
    <row r="9" spans="4:5" x14ac:dyDescent="0.3">
      <c r="D9" s="2">
        <v>45606</v>
      </c>
      <c r="E9" s="13">
        <v>56</v>
      </c>
    </row>
    <row r="10" spans="4:5" x14ac:dyDescent="0.3">
      <c r="D10" s="2">
        <v>45607</v>
      </c>
      <c r="E10" s="13">
        <v>72</v>
      </c>
    </row>
    <row r="11" spans="4:5" x14ac:dyDescent="0.3">
      <c r="D11" s="2">
        <v>45608</v>
      </c>
      <c r="E11" s="13">
        <v>34</v>
      </c>
    </row>
    <row r="12" spans="4:5" x14ac:dyDescent="0.3">
      <c r="D12" s="2">
        <v>45609</v>
      </c>
      <c r="E12" s="13">
        <v>95</v>
      </c>
    </row>
    <row r="13" spans="4:5" x14ac:dyDescent="0.3">
      <c r="D13" s="2">
        <v>45610</v>
      </c>
      <c r="E13" s="13">
        <v>76</v>
      </c>
    </row>
    <row r="14" spans="4:5" x14ac:dyDescent="0.3">
      <c r="D14" s="2">
        <v>45611</v>
      </c>
      <c r="E14" s="13">
        <v>68</v>
      </c>
    </row>
    <row r="15" spans="4:5" x14ac:dyDescent="0.3">
      <c r="D15" s="2">
        <v>45612</v>
      </c>
      <c r="E15" s="13">
        <v>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A0C0-F926-4CCF-9585-45D2DB7699B1}">
  <dimension ref="A10:U10"/>
  <sheetViews>
    <sheetView showGridLines="0" showRowColHeaders="0" tabSelected="1" zoomScale="90" zoomScaleNormal="90" workbookViewId="0">
      <selection activeCell="L50" sqref="L50"/>
    </sheetView>
  </sheetViews>
  <sheetFormatPr defaultColWidth="0" defaultRowHeight="14.4" x14ac:dyDescent="0.3"/>
  <cols>
    <col min="1" max="1" width="27.5546875" style="8" customWidth="1"/>
    <col min="2" max="21" width="8.88671875" style="9" customWidth="1"/>
    <col min="22" max="16384" width="8.88671875" hidden="1"/>
  </cols>
  <sheetData>
    <row r="10" spans="17:17" x14ac:dyDescent="0.3">
      <c r="Q10" s="10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Data</vt:lpstr>
      <vt:lpstr>Controller</vt:lpstr>
      <vt:lpstr>Economias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Macedo</dc:creator>
  <cp:lastModifiedBy>Renata Macedo</cp:lastModifiedBy>
  <dcterms:created xsi:type="dcterms:W3CDTF">2025-01-04T18:06:27Z</dcterms:created>
  <dcterms:modified xsi:type="dcterms:W3CDTF">2025-01-08T20:18:59Z</dcterms:modified>
</cp:coreProperties>
</file>