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B6" i="1" l="1"/>
  <c r="AA6" i="1"/>
  <c r="Z6" i="1"/>
  <c r="R6" i="1"/>
  <c r="Q6" i="1"/>
  <c r="P6" i="1"/>
  <c r="AB7" i="1"/>
  <c r="AA7" i="1"/>
  <c r="Z7" i="1"/>
  <c r="R7" i="1"/>
  <c r="Q7" i="1"/>
  <c r="P7" i="1"/>
  <c r="T38" i="1"/>
  <c r="U38" i="1"/>
  <c r="V38" i="1"/>
  <c r="S38" i="1"/>
  <c r="J38" i="1"/>
  <c r="K38" i="1"/>
  <c r="L38" i="1"/>
  <c r="I38" i="1"/>
  <c r="C38" i="1"/>
  <c r="D38" i="1"/>
  <c r="E38" i="1"/>
  <c r="B38" i="1"/>
  <c r="T37" i="1"/>
  <c r="U37" i="1"/>
  <c r="V37" i="1"/>
  <c r="S37" i="1"/>
  <c r="J37" i="1"/>
  <c r="K37" i="1"/>
  <c r="L37" i="1"/>
  <c r="I37" i="1"/>
  <c r="C37" i="1"/>
  <c r="D37" i="1"/>
  <c r="E37" i="1"/>
  <c r="B37" i="1"/>
  <c r="AB3" i="1" l="1"/>
  <c r="AB4" i="1"/>
  <c r="AB5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2" i="1"/>
  <c r="R3" i="1"/>
  <c r="R4" i="1"/>
  <c r="R5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2" i="1"/>
  <c r="R37" i="1" l="1"/>
  <c r="AB37" i="1"/>
  <c r="R36" i="1"/>
  <c r="AB36" i="1"/>
  <c r="AB38" i="1"/>
  <c r="R38" i="1"/>
  <c r="T36" i="1"/>
  <c r="U36" i="1"/>
  <c r="V36" i="1"/>
  <c r="S36" i="1"/>
  <c r="J36" i="1"/>
  <c r="K36" i="1"/>
  <c r="L36" i="1"/>
  <c r="I36" i="1"/>
  <c r="C36" i="1"/>
  <c r="D36" i="1"/>
  <c r="E36" i="1"/>
  <c r="B36" i="1"/>
  <c r="AA34" i="1"/>
  <c r="AA35" i="1"/>
  <c r="Z34" i="1"/>
  <c r="Z35" i="1"/>
  <c r="Q34" i="1"/>
  <c r="Q35" i="1"/>
  <c r="P34" i="1"/>
  <c r="P35" i="1"/>
  <c r="AA3" i="1" l="1"/>
  <c r="AA4" i="1"/>
  <c r="AA5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Z3" i="1"/>
  <c r="Z4" i="1"/>
  <c r="Z5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AA2" i="1"/>
  <c r="Z2" i="1"/>
  <c r="Q3" i="1"/>
  <c r="Q4" i="1"/>
  <c r="Q5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P3" i="1"/>
  <c r="P4" i="1"/>
  <c r="P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Q2" i="1"/>
  <c r="P2" i="1"/>
  <c r="Q36" i="1" l="1"/>
  <c r="P37" i="1"/>
  <c r="Z37" i="1"/>
  <c r="Q37" i="1"/>
  <c r="AA37" i="1"/>
  <c r="Z38" i="1"/>
  <c r="AA38" i="1"/>
  <c r="Q38" i="1"/>
  <c r="P38" i="1"/>
  <c r="Z36" i="1"/>
  <c r="AA36" i="1"/>
  <c r="P36" i="1"/>
</calcChain>
</file>

<file path=xl/sharedStrings.xml><?xml version="1.0" encoding="utf-8"?>
<sst xmlns="http://schemas.openxmlformats.org/spreadsheetml/2006/main" count="65" uniqueCount="65">
  <si>
    <t>Nh</t>
  </si>
  <si>
    <t>Zh</t>
  </si>
  <si>
    <t>Uh</t>
  </si>
  <si>
    <t>Dh</t>
  </si>
  <si>
    <t>32h</t>
  </si>
  <si>
    <t>64h</t>
  </si>
  <si>
    <t>Nf</t>
  </si>
  <si>
    <t>Zf</t>
  </si>
  <si>
    <t>Uf</t>
  </si>
  <si>
    <t>Ud</t>
  </si>
  <si>
    <t>Df</t>
  </si>
  <si>
    <t>32f</t>
  </si>
  <si>
    <t>64f</t>
  </si>
  <si>
    <t>Nd</t>
  </si>
  <si>
    <t>Zd</t>
  </si>
  <si>
    <t>Dd</t>
  </si>
  <si>
    <t>32d</t>
  </si>
  <si>
    <t>64d</t>
  </si>
  <si>
    <t>32f%</t>
  </si>
  <si>
    <t>64f%</t>
  </si>
  <si>
    <t>32d%</t>
  </si>
  <si>
    <t>64d%</t>
  </si>
  <si>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</si>
  <si>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</si>
  <si>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</si>
  <si>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</si>
  <si>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</si>
  <si>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</si>
  <si>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</si>
  <si>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</si>
  <si>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</si>
  <si>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</si>
  <si>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</si>
  <si>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</si>
  <si>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</si>
  <si>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</si>
  <si>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</si>
  <si>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</si>
  <si>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</si>
  <si>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</si>
  <si>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</si>
  <si>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</si>
  <si>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</si>
  <si>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</si>
  <si>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</si>
  <si>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</si>
  <si>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</si>
  <si>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</si>
  <si>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</si>
  <si>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</si>
  <si>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</si>
  <si>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</si>
  <si>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</si>
  <si>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all</t>
  </si>
  <si>
    <t>lgamma</t>
  </si>
  <si>
    <t>tgamma</t>
  </si>
  <si>
    <t>F16Ch</t>
  </si>
  <si>
    <t>F16Cf</t>
  </si>
  <si>
    <t>F16Cd</t>
  </si>
  <si>
    <t>F16Cf%</t>
  </si>
  <si>
    <t>F16Cd%</t>
  </si>
  <si>
    <t>fma</t>
  </si>
  <si>
    <t>functions</t>
  </si>
  <si>
    <t>fdim</t>
  </si>
  <si>
    <t>operators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</si>
</sst>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0" fontId="2" fillId="0" borderId="9" xfId="0" applyFont="1" applyBorder="1"/>
    <xf numFmtId="0" fontId="0" fillId="0" borderId="10" xfId="0" applyBorder="1"/>
    <xf numFmtId="9" fontId="0" fillId="0" borderId="10" xfId="1" applyFont="1" applyBorder="1"/>
    <xf numFmtId="9" fontId="0" fillId="0" borderId="11" xfId="1" applyFont="1" applyBorder="1"/>
    <xf numFmtId="0" fontId="0" fillId="0" borderId="13" xfId="0" applyBorder="1"/>
    <xf numFmtId="9" fontId="0" fillId="0" borderId="5" xfId="1" applyFont="1" applyBorder="1"/>
    <xf numFmtId="9" fontId="0" fillId="0" borderId="15" xfId="1" applyFon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12" xfId="0" applyFont="1" applyFill="1" applyBorder="1"/>
    <xf numFmtId="9" fontId="0" fillId="0" borderId="2" xfId="1" applyFont="1" applyFill="1" applyBorder="1"/>
    <xf numFmtId="9" fontId="0" fillId="0" borderId="5" xfId="1" applyFont="1" applyFill="1" applyBorder="1"/>
    <xf numFmtId="9" fontId="0" fillId="0" borderId="13" xfId="1" applyFont="1" applyFill="1" applyBorder="1"/>
    <xf numFmtId="9" fontId="0" fillId="0" borderId="15" xfId="0" applyNumberFormat="1" applyBorder="1"/>
    <xf numFmtId="0" fontId="0" fillId="0" borderId="0" xfId="0" applyBorder="1"/>
    <xf numFmtId="0" fontId="3" fillId="2" borderId="5" xfId="2" applyBorder="1"/>
    <xf numFmtId="0" fontId="3" fillId="2" borderId="10" xfId="2" applyBorder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99FF99"/>
      <color rgb="FF66FF66"/>
      <color rgb="FFFF5050"/>
      <color rgb="FFFFCC66"/>
      <color rgb="FFFFFF66"/>
      <color rgb="FFCCFF33"/>
      <color rgb="FFFFFF99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abSelected="1" workbookViewId="0"/>
  </sheetViews>
  <sheetFormatPr defaultRowHeight="15" x14ac:dyDescent="0.25"/>
  <cols>
    <col min="1" max="1" width="10.5703125" customWidth="1"/>
  </cols>
  <sheetData>
    <row r="1" spans="1:28" ht="15.75" thickBot="1" x14ac:dyDescent="0.3">
      <c r="A1" s="3" t="s">
        <v>52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56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11</v>
      </c>
      <c r="N1" s="4" t="s">
        <v>12</v>
      </c>
      <c r="O1" s="4" t="s">
        <v>57</v>
      </c>
      <c r="P1" s="4" t="s">
        <v>18</v>
      </c>
      <c r="Q1" s="4" t="s">
        <v>19</v>
      </c>
      <c r="R1" s="4" t="s">
        <v>59</v>
      </c>
      <c r="S1" s="4" t="s">
        <v>13</v>
      </c>
      <c r="T1" s="4" t="s">
        <v>14</v>
      </c>
      <c r="U1" s="4" t="s">
        <v>9</v>
      </c>
      <c r="V1" s="4" t="s">
        <v>15</v>
      </c>
      <c r="W1" s="4" t="s">
        <v>16</v>
      </c>
      <c r="X1" s="4" t="s">
        <v>17</v>
      </c>
      <c r="Y1" s="4" t="s">
        <v>58</v>
      </c>
      <c r="Z1" s="4" t="s">
        <v>20</v>
      </c>
      <c r="AA1" s="5" t="s">
        <v>21</v>
      </c>
      <c r="AB1" s="5" t="s">
        <v>60</v>
      </c>
    </row>
    <row r="2" spans="1:28" x14ac:dyDescent="0.25">
      <c r="A2" s="6" t="s">
        <v>22</v>
      </c>
      <c r="B2" s="1">
        <v>0</v>
      </c>
      <c r="C2" s="1">
        <v>0</v>
      </c>
      <c r="D2" s="1">
        <v>0</v>
      </c>
      <c r="E2" s="1">
        <v>0</v>
      </c>
      <c r="F2" s="1">
        <v>5482</v>
      </c>
      <c r="G2" s="1">
        <v>4236</v>
      </c>
      <c r="H2" s="1">
        <v>3762</v>
      </c>
      <c r="I2" s="1">
        <v>0</v>
      </c>
      <c r="J2" s="1">
        <v>92246016</v>
      </c>
      <c r="K2" s="1">
        <v>92258304</v>
      </c>
      <c r="L2" s="1">
        <v>92258304</v>
      </c>
      <c r="M2" s="1">
        <v>2542</v>
      </c>
      <c r="N2" s="1">
        <v>2068</v>
      </c>
      <c r="O2" s="1">
        <v>378</v>
      </c>
      <c r="P2" s="8">
        <f>M2/F2</f>
        <v>0.46369937978839837</v>
      </c>
      <c r="Q2" s="8">
        <f>N2/G2</f>
        <v>0.48819641170915956</v>
      </c>
      <c r="R2" s="8">
        <f>O2/H2</f>
        <v>0.10047846889952153</v>
      </c>
      <c r="S2" s="1">
        <v>0</v>
      </c>
      <c r="T2" s="1">
        <v>0</v>
      </c>
      <c r="U2" s="1">
        <v>0</v>
      </c>
      <c r="V2" s="1">
        <v>0</v>
      </c>
      <c r="W2" s="1">
        <v>4682</v>
      </c>
      <c r="X2" s="1">
        <v>2513</v>
      </c>
      <c r="Y2" s="1">
        <v>1147</v>
      </c>
      <c r="Z2" s="8">
        <f>W2/F2</f>
        <v>0.85406785844582267</v>
      </c>
      <c r="AA2" s="9">
        <f>X2/G2</f>
        <v>0.59324834749763933</v>
      </c>
      <c r="AB2" s="9">
        <f>Y2/H2</f>
        <v>0.30489101541733121</v>
      </c>
    </row>
    <row r="3" spans="1:28" x14ac:dyDescent="0.25">
      <c r="A3" s="7" t="s">
        <v>23</v>
      </c>
      <c r="B3" s="2">
        <v>0</v>
      </c>
      <c r="C3" s="2">
        <v>0</v>
      </c>
      <c r="D3" s="2">
        <v>0</v>
      </c>
      <c r="E3" s="2">
        <v>0</v>
      </c>
      <c r="F3" s="2">
        <v>6983</v>
      </c>
      <c r="G3" s="2">
        <v>4255</v>
      </c>
      <c r="H3" s="2">
        <v>3791</v>
      </c>
      <c r="I3" s="2">
        <v>0</v>
      </c>
      <c r="J3" s="2">
        <v>92246016</v>
      </c>
      <c r="K3" s="2">
        <v>92258304</v>
      </c>
      <c r="L3" s="2">
        <v>92258304</v>
      </c>
      <c r="M3" s="2">
        <v>2548</v>
      </c>
      <c r="N3" s="2">
        <v>2083</v>
      </c>
      <c r="O3" s="1">
        <v>376</v>
      </c>
      <c r="P3" s="8">
        <f t="shared" ref="P3:P35" si="0">M3/F3</f>
        <v>0.36488615208363168</v>
      </c>
      <c r="Q3" s="8">
        <f t="shared" ref="Q3:Q35" si="1">N3/G3</f>
        <v>0.48954171562867216</v>
      </c>
      <c r="R3" s="8">
        <f t="shared" ref="R3:R35" si="2">O3/H3</f>
        <v>9.9182273806383545E-2</v>
      </c>
      <c r="S3" s="2">
        <v>0</v>
      </c>
      <c r="T3" s="2">
        <v>0</v>
      </c>
      <c r="U3" s="2">
        <v>0</v>
      </c>
      <c r="V3" s="2">
        <v>0</v>
      </c>
      <c r="W3" s="2">
        <v>5713</v>
      </c>
      <c r="X3" s="2">
        <v>2494</v>
      </c>
      <c r="Y3" s="1">
        <v>1144</v>
      </c>
      <c r="Z3" s="8">
        <f t="shared" ref="Z3:Z35" si="3">W3/F3</f>
        <v>0.81812974366318203</v>
      </c>
      <c r="AA3" s="9">
        <f t="shared" ref="AA3:AA35" si="4">X3/G3</f>
        <v>0.58613396004700358</v>
      </c>
      <c r="AB3" s="9">
        <f t="shared" ref="AB3:AB35" si="5">Y3/H3</f>
        <v>0.30176734370878394</v>
      </c>
    </row>
    <row r="4" spans="1:28" x14ac:dyDescent="0.25">
      <c r="A4" s="7" t="s">
        <v>24</v>
      </c>
      <c r="B4" s="2">
        <v>0</v>
      </c>
      <c r="C4" s="2">
        <v>0</v>
      </c>
      <c r="D4" s="2">
        <v>0</v>
      </c>
      <c r="E4" s="2">
        <v>0</v>
      </c>
      <c r="F4" s="2">
        <v>3288</v>
      </c>
      <c r="G4" s="2">
        <v>2502</v>
      </c>
      <c r="H4" s="2">
        <v>1820</v>
      </c>
      <c r="I4" s="2">
        <v>0</v>
      </c>
      <c r="J4" s="2">
        <v>0</v>
      </c>
      <c r="K4" s="2">
        <v>0</v>
      </c>
      <c r="L4" s="2">
        <v>0</v>
      </c>
      <c r="M4" s="2">
        <v>3281</v>
      </c>
      <c r="N4" s="2">
        <v>2826</v>
      </c>
      <c r="O4" s="1">
        <v>376</v>
      </c>
      <c r="P4" s="8">
        <f t="shared" si="0"/>
        <v>0.99787104622871048</v>
      </c>
      <c r="Q4" s="8">
        <f t="shared" si="1"/>
        <v>1.1294964028776979</v>
      </c>
      <c r="R4" s="8">
        <f t="shared" si="2"/>
        <v>0.20659340659340658</v>
      </c>
      <c r="S4" s="2">
        <v>0</v>
      </c>
      <c r="T4" s="2">
        <v>0</v>
      </c>
      <c r="U4" s="2">
        <v>0</v>
      </c>
      <c r="V4" s="2">
        <v>0</v>
      </c>
      <c r="W4" s="2">
        <v>5411</v>
      </c>
      <c r="X4" s="2">
        <v>3158</v>
      </c>
      <c r="Y4" s="1">
        <v>1775</v>
      </c>
      <c r="Z4" s="8">
        <f t="shared" si="3"/>
        <v>1.6456812652068127</v>
      </c>
      <c r="AA4" s="9">
        <f t="shared" si="4"/>
        <v>1.2621902478017586</v>
      </c>
      <c r="AB4" s="9">
        <f t="shared" si="5"/>
        <v>0.97527472527472525</v>
      </c>
    </row>
    <row r="5" spans="1:28" x14ac:dyDescent="0.25">
      <c r="A5" s="7" t="s">
        <v>25</v>
      </c>
      <c r="B5" s="2">
        <v>0</v>
      </c>
      <c r="C5" s="2">
        <v>0</v>
      </c>
      <c r="D5" s="2">
        <v>0</v>
      </c>
      <c r="E5" s="2">
        <v>0</v>
      </c>
      <c r="F5" s="2">
        <v>3969</v>
      </c>
      <c r="G5" s="2">
        <v>3205</v>
      </c>
      <c r="H5" s="2">
        <v>2104</v>
      </c>
      <c r="I5" s="2">
        <v>0</v>
      </c>
      <c r="J5" s="2">
        <v>0</v>
      </c>
      <c r="K5" s="2">
        <v>0</v>
      </c>
      <c r="L5" s="2">
        <v>0</v>
      </c>
      <c r="M5" s="2">
        <v>3651</v>
      </c>
      <c r="N5" s="2">
        <v>3167</v>
      </c>
      <c r="O5" s="1">
        <v>377</v>
      </c>
      <c r="P5" s="8">
        <f t="shared" si="0"/>
        <v>0.91987906273620557</v>
      </c>
      <c r="Q5" s="8">
        <f t="shared" si="1"/>
        <v>0.98814352574102959</v>
      </c>
      <c r="R5" s="8">
        <f t="shared" si="2"/>
        <v>0.17918250950570341</v>
      </c>
      <c r="S5" s="2">
        <v>0</v>
      </c>
      <c r="T5" s="2">
        <v>0</v>
      </c>
      <c r="U5" s="2">
        <v>0</v>
      </c>
      <c r="V5" s="2">
        <v>0</v>
      </c>
      <c r="W5" s="2">
        <v>7604</v>
      </c>
      <c r="X5" s="2">
        <v>3658</v>
      </c>
      <c r="Y5" s="1">
        <v>2056</v>
      </c>
      <c r="Z5" s="8">
        <f t="shared" si="3"/>
        <v>1.9158478206097254</v>
      </c>
      <c r="AA5" s="9">
        <f t="shared" si="4"/>
        <v>1.1413416536661467</v>
      </c>
      <c r="AB5" s="9">
        <f t="shared" si="5"/>
        <v>0.97718631178707227</v>
      </c>
    </row>
    <row r="6" spans="1:28" x14ac:dyDescent="0.25">
      <c r="A6" s="7" t="s">
        <v>63</v>
      </c>
      <c r="B6" s="2">
        <v>0</v>
      </c>
      <c r="C6" s="2">
        <v>0</v>
      </c>
      <c r="D6" s="2">
        <v>0</v>
      </c>
      <c r="E6" s="2">
        <v>0</v>
      </c>
      <c r="F6" s="2">
        <v>1207</v>
      </c>
      <c r="G6" s="2">
        <v>780</v>
      </c>
      <c r="H6" s="2">
        <v>589</v>
      </c>
      <c r="I6" s="2">
        <v>0</v>
      </c>
      <c r="J6" s="2">
        <v>11280</v>
      </c>
      <c r="K6" s="2">
        <v>11348</v>
      </c>
      <c r="L6" s="2">
        <v>11280</v>
      </c>
      <c r="M6" s="2">
        <v>741</v>
      </c>
      <c r="N6" s="2">
        <v>603</v>
      </c>
      <c r="O6" s="1">
        <v>262</v>
      </c>
      <c r="P6" s="8">
        <f t="shared" si="0"/>
        <v>0.61391880695940348</v>
      </c>
      <c r="Q6" s="8">
        <f t="shared" si="1"/>
        <v>0.77307692307692311</v>
      </c>
      <c r="R6" s="8">
        <f t="shared" si="2"/>
        <v>0.44482173174872663</v>
      </c>
      <c r="S6" s="2">
        <v>0</v>
      </c>
      <c r="T6" s="2">
        <v>0</v>
      </c>
      <c r="U6" s="2">
        <v>0</v>
      </c>
      <c r="V6" s="2">
        <v>0</v>
      </c>
      <c r="W6" s="2">
        <v>1514</v>
      </c>
      <c r="X6" s="2">
        <v>664</v>
      </c>
      <c r="Y6" s="1">
        <v>372</v>
      </c>
      <c r="Z6" s="8">
        <f t="shared" si="3"/>
        <v>1.2543496271748136</v>
      </c>
      <c r="AA6" s="9">
        <f t="shared" si="4"/>
        <v>0.85128205128205126</v>
      </c>
      <c r="AB6" s="9">
        <f t="shared" si="5"/>
        <v>0.63157894736842102</v>
      </c>
    </row>
    <row r="7" spans="1:28" x14ac:dyDescent="0.25">
      <c r="A7" s="7" t="s">
        <v>61</v>
      </c>
      <c r="B7" s="2">
        <v>0</v>
      </c>
      <c r="C7" s="2">
        <v>0</v>
      </c>
      <c r="D7" s="2">
        <v>0</v>
      </c>
      <c r="E7" s="2">
        <v>0</v>
      </c>
      <c r="F7" s="2">
        <v>21572</v>
      </c>
      <c r="G7" s="2">
        <v>18963</v>
      </c>
      <c r="H7" s="2">
        <v>14420</v>
      </c>
      <c r="I7" s="2">
        <v>666</v>
      </c>
      <c r="J7" s="2">
        <v>430069</v>
      </c>
      <c r="K7" s="2">
        <v>430212</v>
      </c>
      <c r="L7" s="2">
        <v>429655</v>
      </c>
      <c r="M7" s="2">
        <v>11494</v>
      </c>
      <c r="N7" s="2">
        <v>9266</v>
      </c>
      <c r="O7" s="1">
        <v>1964</v>
      </c>
      <c r="P7" s="8">
        <f t="shared" si="0"/>
        <v>0.53282032264045986</v>
      </c>
      <c r="Q7" s="8">
        <f t="shared" si="1"/>
        <v>0.48863576438327266</v>
      </c>
      <c r="R7" s="8">
        <f t="shared" si="2"/>
        <v>0.13619972260748961</v>
      </c>
      <c r="S7" s="2">
        <v>0</v>
      </c>
      <c r="T7" s="2">
        <v>0</v>
      </c>
      <c r="U7" s="2">
        <v>0</v>
      </c>
      <c r="V7" s="2">
        <v>0</v>
      </c>
      <c r="W7" s="2">
        <v>26750</v>
      </c>
      <c r="X7" s="2">
        <v>12815</v>
      </c>
      <c r="Y7" s="1">
        <v>5347</v>
      </c>
      <c r="Z7" s="8">
        <f t="shared" si="3"/>
        <v>1.2400333765992955</v>
      </c>
      <c r="AA7" s="9">
        <f t="shared" si="4"/>
        <v>0.67578969572325054</v>
      </c>
      <c r="AB7" s="9">
        <f t="shared" si="5"/>
        <v>0.37080443828016646</v>
      </c>
    </row>
    <row r="8" spans="1:28" x14ac:dyDescent="0.25">
      <c r="A8" s="7" t="s">
        <v>26</v>
      </c>
      <c r="B8" s="2">
        <v>0</v>
      </c>
      <c r="C8" s="2">
        <v>0</v>
      </c>
      <c r="D8" s="2">
        <v>0</v>
      </c>
      <c r="E8" s="2">
        <v>0</v>
      </c>
      <c r="F8" s="2">
        <v>4819</v>
      </c>
      <c r="G8" s="2">
        <v>4475</v>
      </c>
      <c r="H8" s="2">
        <v>3788</v>
      </c>
      <c r="I8" s="2">
        <v>2</v>
      </c>
      <c r="J8" s="2">
        <v>9848</v>
      </c>
      <c r="K8" s="2">
        <v>9602</v>
      </c>
      <c r="L8" s="2">
        <v>9848</v>
      </c>
      <c r="M8" s="2">
        <v>2221</v>
      </c>
      <c r="N8" s="2">
        <v>2445</v>
      </c>
      <c r="O8" s="1">
        <v>1192</v>
      </c>
      <c r="P8" s="8">
        <f t="shared" si="0"/>
        <v>0.46088400083004771</v>
      </c>
      <c r="Q8" s="8">
        <f t="shared" si="1"/>
        <v>0.54636871508379892</v>
      </c>
      <c r="R8" s="8">
        <f t="shared" si="2"/>
        <v>0.3146779303062302</v>
      </c>
      <c r="S8" s="2">
        <v>0</v>
      </c>
      <c r="T8" s="2">
        <v>6772</v>
      </c>
      <c r="U8" s="2">
        <v>6701</v>
      </c>
      <c r="V8" s="2">
        <v>6772</v>
      </c>
      <c r="W8" s="2">
        <v>2739</v>
      </c>
      <c r="X8" s="2">
        <v>2292</v>
      </c>
      <c r="Y8" s="1">
        <v>1483</v>
      </c>
      <c r="Z8" s="8">
        <f t="shared" si="3"/>
        <v>0.56837518157294042</v>
      </c>
      <c r="AA8" s="9">
        <f t="shared" si="4"/>
        <v>0.51217877094972064</v>
      </c>
      <c r="AB8" s="9">
        <f t="shared" si="5"/>
        <v>0.39149947201689544</v>
      </c>
    </row>
    <row r="9" spans="1:28" x14ac:dyDescent="0.25">
      <c r="A9" s="7" t="s">
        <v>27</v>
      </c>
      <c r="B9" s="2">
        <v>0</v>
      </c>
      <c r="C9" s="2">
        <v>0</v>
      </c>
      <c r="D9" s="2">
        <v>0</v>
      </c>
      <c r="E9" s="2">
        <v>0</v>
      </c>
      <c r="F9" s="2">
        <v>4568</v>
      </c>
      <c r="G9" s="2">
        <v>4736</v>
      </c>
      <c r="H9" s="2">
        <v>4074</v>
      </c>
      <c r="I9" s="2">
        <v>1</v>
      </c>
      <c r="J9" s="2">
        <v>9218</v>
      </c>
      <c r="K9" s="2">
        <v>9042</v>
      </c>
      <c r="L9" s="2">
        <v>9218</v>
      </c>
      <c r="M9" s="2">
        <v>8382</v>
      </c>
      <c r="N9" s="2">
        <v>4568</v>
      </c>
      <c r="O9" s="1">
        <v>3160</v>
      </c>
      <c r="P9" s="8">
        <f t="shared" si="0"/>
        <v>1.834938704028021</v>
      </c>
      <c r="Q9" s="8">
        <f t="shared" si="1"/>
        <v>0.96452702702702697</v>
      </c>
      <c r="R9" s="8">
        <f t="shared" si="2"/>
        <v>0.77565046637211588</v>
      </c>
      <c r="S9" s="2">
        <v>0</v>
      </c>
      <c r="T9" s="2">
        <v>6144</v>
      </c>
      <c r="U9" s="2">
        <v>6093</v>
      </c>
      <c r="V9" s="2">
        <v>6144</v>
      </c>
      <c r="W9" s="2">
        <v>7435</v>
      </c>
      <c r="X9" s="2">
        <v>4528</v>
      </c>
      <c r="Y9" s="1">
        <v>3398</v>
      </c>
      <c r="Z9" s="8">
        <f t="shared" si="3"/>
        <v>1.6276269702276707</v>
      </c>
      <c r="AA9" s="9">
        <f t="shared" si="4"/>
        <v>0.95608108108108103</v>
      </c>
      <c r="AB9" s="9">
        <f t="shared" si="5"/>
        <v>0.83406971035837019</v>
      </c>
    </row>
    <row r="10" spans="1:28" x14ac:dyDescent="0.25">
      <c r="A10" s="7" t="s">
        <v>28</v>
      </c>
      <c r="B10" s="2">
        <v>20</v>
      </c>
      <c r="C10" s="2">
        <v>310</v>
      </c>
      <c r="D10" s="2">
        <v>591</v>
      </c>
      <c r="E10" s="2">
        <v>310</v>
      </c>
      <c r="F10" s="2">
        <v>5794</v>
      </c>
      <c r="G10" s="2">
        <v>5489</v>
      </c>
      <c r="H10" s="2">
        <v>4708</v>
      </c>
      <c r="I10" s="2">
        <v>2</v>
      </c>
      <c r="J10" s="2">
        <v>22049</v>
      </c>
      <c r="K10" s="2">
        <v>12205</v>
      </c>
      <c r="L10" s="2">
        <v>9846</v>
      </c>
      <c r="M10" s="2">
        <v>4959</v>
      </c>
      <c r="N10" s="2">
        <v>2693</v>
      </c>
      <c r="O10" s="1">
        <v>1467</v>
      </c>
      <c r="P10" s="8">
        <f t="shared" si="0"/>
        <v>0.85588539868829827</v>
      </c>
      <c r="Q10" s="8">
        <f t="shared" si="1"/>
        <v>0.49061759883403172</v>
      </c>
      <c r="R10" s="8">
        <f t="shared" si="2"/>
        <v>0.31159728122344943</v>
      </c>
      <c r="S10" s="2">
        <v>0</v>
      </c>
      <c r="T10" s="2">
        <v>17862</v>
      </c>
      <c r="U10" s="2">
        <v>11090</v>
      </c>
      <c r="V10" s="2">
        <v>6772</v>
      </c>
      <c r="W10" s="2">
        <v>4566</v>
      </c>
      <c r="X10" s="2">
        <v>2499</v>
      </c>
      <c r="Y10" s="1">
        <v>1680</v>
      </c>
      <c r="Z10" s="8">
        <f t="shared" si="3"/>
        <v>0.78805661028650331</v>
      </c>
      <c r="AA10" s="9">
        <f t="shared" si="4"/>
        <v>0.45527418473310255</v>
      </c>
      <c r="AB10" s="9">
        <f t="shared" si="5"/>
        <v>0.356839422259983</v>
      </c>
    </row>
    <row r="11" spans="1:28" x14ac:dyDescent="0.25">
      <c r="A11" s="7" t="s">
        <v>29</v>
      </c>
      <c r="B11" s="2">
        <v>0</v>
      </c>
      <c r="C11" s="2">
        <v>0</v>
      </c>
      <c r="D11" s="2">
        <v>0</v>
      </c>
      <c r="E11" s="2">
        <v>0</v>
      </c>
      <c r="F11" s="2">
        <v>3623</v>
      </c>
      <c r="G11" s="2">
        <v>3306</v>
      </c>
      <c r="H11" s="2">
        <v>2914</v>
      </c>
      <c r="I11" s="2">
        <v>1</v>
      </c>
      <c r="J11" s="2">
        <v>4</v>
      </c>
      <c r="K11" s="2">
        <v>4</v>
      </c>
      <c r="L11" s="2">
        <v>4</v>
      </c>
      <c r="M11" s="2">
        <v>761</v>
      </c>
      <c r="N11" s="2">
        <v>574</v>
      </c>
      <c r="O11" s="1">
        <v>157</v>
      </c>
      <c r="P11" s="8">
        <f t="shared" si="0"/>
        <v>0.21004692243996687</v>
      </c>
      <c r="Q11" s="8">
        <f t="shared" si="1"/>
        <v>0.1736237144585602</v>
      </c>
      <c r="R11" s="8">
        <f t="shared" si="2"/>
        <v>5.3877831159917636E-2</v>
      </c>
      <c r="S11" s="2">
        <v>0</v>
      </c>
      <c r="T11" s="2">
        <v>0</v>
      </c>
      <c r="U11" s="2">
        <v>0</v>
      </c>
      <c r="V11" s="2">
        <v>0</v>
      </c>
      <c r="W11" s="2">
        <v>1070</v>
      </c>
      <c r="X11" s="2">
        <v>639</v>
      </c>
      <c r="Y11" s="1">
        <v>348</v>
      </c>
      <c r="Z11" s="8">
        <f t="shared" si="3"/>
        <v>0.2953353574385868</v>
      </c>
      <c r="AA11" s="9">
        <f t="shared" si="4"/>
        <v>0.19328493647912887</v>
      </c>
      <c r="AB11" s="9">
        <f t="shared" si="5"/>
        <v>0.11942347288949898</v>
      </c>
    </row>
    <row r="12" spans="1:28" x14ac:dyDescent="0.25">
      <c r="A12" s="7" t="s">
        <v>30</v>
      </c>
      <c r="B12" s="2">
        <v>0</v>
      </c>
      <c r="C12" s="2">
        <v>0</v>
      </c>
      <c r="D12" s="2">
        <v>0</v>
      </c>
      <c r="E12" s="2">
        <v>0</v>
      </c>
      <c r="F12" s="2">
        <v>3618</v>
      </c>
      <c r="G12" s="2">
        <v>3295</v>
      </c>
      <c r="H12" s="2">
        <v>2896</v>
      </c>
      <c r="I12" s="2">
        <v>5</v>
      </c>
      <c r="J12" s="2">
        <v>1</v>
      </c>
      <c r="K12" s="2">
        <v>4</v>
      </c>
      <c r="L12" s="2">
        <v>1</v>
      </c>
      <c r="M12" s="2">
        <v>773</v>
      </c>
      <c r="N12" s="2">
        <v>618</v>
      </c>
      <c r="O12" s="1">
        <v>168</v>
      </c>
      <c r="P12" s="8">
        <f t="shared" si="0"/>
        <v>0.21365395245992261</v>
      </c>
      <c r="Q12" s="8">
        <f t="shared" si="1"/>
        <v>0.18755690440060699</v>
      </c>
      <c r="R12" s="8">
        <f t="shared" si="2"/>
        <v>5.8011049723756904E-2</v>
      </c>
      <c r="S12" s="2">
        <v>0</v>
      </c>
      <c r="T12" s="2">
        <v>0</v>
      </c>
      <c r="U12" s="2">
        <v>0</v>
      </c>
      <c r="V12" s="2">
        <v>0</v>
      </c>
      <c r="W12" s="2">
        <v>1092</v>
      </c>
      <c r="X12" s="2">
        <v>679</v>
      </c>
      <c r="Y12" s="1">
        <v>360</v>
      </c>
      <c r="Z12" s="8">
        <f t="shared" si="3"/>
        <v>0.30182421227197348</v>
      </c>
      <c r="AA12" s="9">
        <f t="shared" si="4"/>
        <v>0.20606980273141123</v>
      </c>
      <c r="AB12" s="9">
        <f t="shared" si="5"/>
        <v>0.12430939226519337</v>
      </c>
    </row>
    <row r="13" spans="1:28" x14ac:dyDescent="0.25">
      <c r="A13" s="7" t="s">
        <v>31</v>
      </c>
      <c r="B13" s="2">
        <v>22</v>
      </c>
      <c r="C13" s="2">
        <v>868</v>
      </c>
      <c r="D13" s="2">
        <v>868</v>
      </c>
      <c r="E13" s="2">
        <v>868</v>
      </c>
      <c r="F13" s="2">
        <v>6638</v>
      </c>
      <c r="G13" s="2">
        <v>5972</v>
      </c>
      <c r="H13" s="2">
        <v>5210</v>
      </c>
      <c r="I13" s="2">
        <v>2</v>
      </c>
      <c r="J13" s="2">
        <v>4</v>
      </c>
      <c r="K13" s="2">
        <v>5</v>
      </c>
      <c r="L13" s="2">
        <v>5</v>
      </c>
      <c r="M13" s="2">
        <v>1801</v>
      </c>
      <c r="N13" s="2">
        <v>1318</v>
      </c>
      <c r="O13" s="1">
        <v>576</v>
      </c>
      <c r="P13" s="8">
        <f t="shared" si="0"/>
        <v>0.27131666164507384</v>
      </c>
      <c r="Q13" s="8">
        <f t="shared" si="1"/>
        <v>0.22069658405894174</v>
      </c>
      <c r="R13" s="8">
        <f t="shared" si="2"/>
        <v>0.11055662188099807</v>
      </c>
      <c r="S13" s="2">
        <v>0</v>
      </c>
      <c r="T13" s="2">
        <v>0</v>
      </c>
      <c r="U13" s="2">
        <v>0</v>
      </c>
      <c r="V13" s="2">
        <v>0</v>
      </c>
      <c r="W13" s="2">
        <v>2102</v>
      </c>
      <c r="X13" s="2">
        <v>1499</v>
      </c>
      <c r="Y13" s="1">
        <v>885</v>
      </c>
      <c r="Z13" s="8">
        <f t="shared" si="3"/>
        <v>0.31666164507381739</v>
      </c>
      <c r="AA13" s="9">
        <f t="shared" si="4"/>
        <v>0.25100468854655056</v>
      </c>
      <c r="AB13" s="9">
        <f t="shared" si="5"/>
        <v>0.16986564299424184</v>
      </c>
    </row>
    <row r="14" spans="1:28" x14ac:dyDescent="0.25">
      <c r="A14" s="7" t="s">
        <v>32</v>
      </c>
      <c r="B14" s="2">
        <v>0</v>
      </c>
      <c r="C14" s="2">
        <v>0</v>
      </c>
      <c r="D14" s="2">
        <v>0</v>
      </c>
      <c r="E14" s="2">
        <v>0</v>
      </c>
      <c r="F14" s="2">
        <v>5574</v>
      </c>
      <c r="G14" s="2">
        <v>3240</v>
      </c>
      <c r="H14" s="2">
        <v>2915</v>
      </c>
      <c r="I14" s="2">
        <v>0</v>
      </c>
      <c r="J14" s="2">
        <v>0</v>
      </c>
      <c r="K14" s="2">
        <v>0</v>
      </c>
      <c r="L14" s="2">
        <v>0</v>
      </c>
      <c r="M14" s="2">
        <v>1777</v>
      </c>
      <c r="N14" s="2">
        <v>1197</v>
      </c>
      <c r="O14" s="1">
        <v>923</v>
      </c>
      <c r="P14" s="8">
        <f t="shared" si="0"/>
        <v>0.31880157875852172</v>
      </c>
      <c r="Q14" s="8">
        <f t="shared" si="1"/>
        <v>0.36944444444444446</v>
      </c>
      <c r="R14" s="8">
        <f t="shared" si="2"/>
        <v>0.31663807890222984</v>
      </c>
      <c r="S14" s="2">
        <v>0</v>
      </c>
      <c r="T14" s="2">
        <v>0</v>
      </c>
      <c r="U14" s="2">
        <v>0</v>
      </c>
      <c r="V14" s="2">
        <v>0</v>
      </c>
      <c r="W14" s="2">
        <v>2029</v>
      </c>
      <c r="X14" s="2">
        <v>898</v>
      </c>
      <c r="Y14" s="1">
        <v>564</v>
      </c>
      <c r="Z14" s="8">
        <f t="shared" si="3"/>
        <v>0.36401148188015786</v>
      </c>
      <c r="AA14" s="9">
        <f t="shared" si="4"/>
        <v>0.27716049382716051</v>
      </c>
      <c r="AB14" s="9">
        <f t="shared" si="5"/>
        <v>0.1934819897084048</v>
      </c>
    </row>
    <row r="15" spans="1:28" x14ac:dyDescent="0.25">
      <c r="A15" s="7" t="s">
        <v>33</v>
      </c>
      <c r="B15" s="2">
        <v>0</v>
      </c>
      <c r="C15" s="2">
        <v>0</v>
      </c>
      <c r="D15" s="2">
        <v>0</v>
      </c>
      <c r="E15" s="2">
        <v>0</v>
      </c>
      <c r="F15" s="2">
        <v>1494</v>
      </c>
      <c r="G15" s="2">
        <v>1502</v>
      </c>
      <c r="H15" s="2">
        <v>1272</v>
      </c>
      <c r="I15" s="2">
        <v>0</v>
      </c>
      <c r="J15" s="2">
        <v>0</v>
      </c>
      <c r="K15" s="2">
        <v>0</v>
      </c>
      <c r="L15" s="2">
        <v>0</v>
      </c>
      <c r="M15" s="2">
        <v>424</v>
      </c>
      <c r="N15" s="2">
        <v>368</v>
      </c>
      <c r="O15" s="1">
        <v>90</v>
      </c>
      <c r="P15" s="8">
        <f t="shared" si="0"/>
        <v>0.28380187416331992</v>
      </c>
      <c r="Q15" s="8">
        <f t="shared" si="1"/>
        <v>0.24500665778961384</v>
      </c>
      <c r="R15" s="8">
        <f t="shared" si="2"/>
        <v>7.0754716981132074E-2</v>
      </c>
      <c r="S15" s="2">
        <v>0</v>
      </c>
      <c r="T15" s="2">
        <v>0</v>
      </c>
      <c r="U15" s="2">
        <v>0</v>
      </c>
      <c r="V15" s="2">
        <v>0</v>
      </c>
      <c r="W15" s="2">
        <v>705</v>
      </c>
      <c r="X15" s="2">
        <v>398</v>
      </c>
      <c r="Y15" s="1">
        <v>248</v>
      </c>
      <c r="Z15" s="8">
        <f t="shared" si="3"/>
        <v>0.4718875502008032</v>
      </c>
      <c r="AA15" s="9">
        <f t="shared" si="4"/>
        <v>0.26498002663115844</v>
      </c>
      <c r="AB15" s="9">
        <f t="shared" si="5"/>
        <v>0.19496855345911951</v>
      </c>
    </row>
    <row r="16" spans="1:28" x14ac:dyDescent="0.25">
      <c r="A16" s="7" t="s">
        <v>34</v>
      </c>
      <c r="B16" s="2">
        <v>0</v>
      </c>
      <c r="C16" s="2">
        <v>0</v>
      </c>
      <c r="D16" s="2">
        <v>0</v>
      </c>
      <c r="E16" s="2">
        <v>0</v>
      </c>
      <c r="F16" s="2">
        <v>13662</v>
      </c>
      <c r="G16" s="2">
        <v>13678</v>
      </c>
      <c r="H16" s="2">
        <v>12476</v>
      </c>
      <c r="I16" s="2">
        <v>20</v>
      </c>
      <c r="J16" s="2">
        <v>0</v>
      </c>
      <c r="K16" s="2">
        <v>0</v>
      </c>
      <c r="L16" s="2">
        <v>0</v>
      </c>
      <c r="M16" s="2">
        <v>4876</v>
      </c>
      <c r="N16" s="2">
        <v>3208</v>
      </c>
      <c r="O16" s="1">
        <v>2242</v>
      </c>
      <c r="P16" s="8">
        <f t="shared" si="0"/>
        <v>0.35690235690235689</v>
      </c>
      <c r="Q16" s="8">
        <f t="shared" si="1"/>
        <v>0.23453721304284253</v>
      </c>
      <c r="R16" s="8">
        <f t="shared" si="2"/>
        <v>0.17970503366463611</v>
      </c>
      <c r="S16" s="2">
        <v>0</v>
      </c>
      <c r="T16" s="2">
        <v>0</v>
      </c>
      <c r="U16" s="2">
        <v>0</v>
      </c>
      <c r="V16" s="2">
        <v>0</v>
      </c>
      <c r="W16" s="2">
        <v>6438</v>
      </c>
      <c r="X16" s="2">
        <v>4731</v>
      </c>
      <c r="Y16" s="1">
        <v>3190</v>
      </c>
      <c r="Z16" s="8">
        <f t="shared" si="3"/>
        <v>0.4712340799297321</v>
      </c>
      <c r="AA16" s="9">
        <f t="shared" si="4"/>
        <v>0.34588390115513962</v>
      </c>
      <c r="AB16" s="9">
        <f t="shared" si="5"/>
        <v>0.25569092657903175</v>
      </c>
    </row>
    <row r="17" spans="1:28" x14ac:dyDescent="0.25">
      <c r="A17" s="7" t="s">
        <v>36</v>
      </c>
      <c r="B17" s="2">
        <v>4</v>
      </c>
      <c r="C17" s="2">
        <v>7</v>
      </c>
      <c r="D17" s="2">
        <v>20</v>
      </c>
      <c r="E17" s="2">
        <v>7</v>
      </c>
      <c r="F17" s="2">
        <v>7782</v>
      </c>
      <c r="G17" s="2">
        <v>7516</v>
      </c>
      <c r="H17" s="2">
        <v>6296</v>
      </c>
      <c r="I17" s="2">
        <v>53</v>
      </c>
      <c r="J17" s="2">
        <v>148538</v>
      </c>
      <c r="K17" s="2">
        <v>146678</v>
      </c>
      <c r="L17" s="2">
        <v>148569</v>
      </c>
      <c r="M17" s="2">
        <v>4212</v>
      </c>
      <c r="N17" s="2">
        <v>4420</v>
      </c>
      <c r="O17" s="1">
        <v>3072</v>
      </c>
      <c r="P17" s="8">
        <f t="shared" si="0"/>
        <v>0.54124903623747112</v>
      </c>
      <c r="Q17" s="8">
        <f t="shared" si="1"/>
        <v>0.58807876530069181</v>
      </c>
      <c r="R17" s="8">
        <f t="shared" si="2"/>
        <v>0.48792884371029227</v>
      </c>
      <c r="S17" s="2">
        <v>42</v>
      </c>
      <c r="T17" s="2">
        <v>121437</v>
      </c>
      <c r="U17" s="2">
        <v>120719</v>
      </c>
      <c r="V17" s="2">
        <v>121458</v>
      </c>
      <c r="W17" s="2">
        <v>4690</v>
      </c>
      <c r="X17" s="2">
        <v>5442</v>
      </c>
      <c r="Y17" s="1">
        <v>3663</v>
      </c>
      <c r="Z17" s="8">
        <f t="shared" si="3"/>
        <v>0.60267283474685174</v>
      </c>
      <c r="AA17" s="9">
        <f t="shared" si="4"/>
        <v>0.72405534858967535</v>
      </c>
      <c r="AB17" s="9">
        <f t="shared" si="5"/>
        <v>0.58179796696315123</v>
      </c>
    </row>
    <row r="18" spans="1:28" x14ac:dyDescent="0.25">
      <c r="A18" s="7" t="s">
        <v>35</v>
      </c>
      <c r="B18" s="2">
        <v>0</v>
      </c>
      <c r="C18" s="2">
        <v>0</v>
      </c>
      <c r="D18" s="2">
        <v>0</v>
      </c>
      <c r="E18" s="2">
        <v>0</v>
      </c>
      <c r="F18" s="2">
        <v>3938</v>
      </c>
      <c r="G18" s="2">
        <v>3786</v>
      </c>
      <c r="H18" s="2">
        <v>3257</v>
      </c>
      <c r="I18" s="2">
        <v>13</v>
      </c>
      <c r="J18" s="2">
        <v>4</v>
      </c>
      <c r="K18" s="2">
        <v>377364</v>
      </c>
      <c r="L18" s="2">
        <v>4</v>
      </c>
      <c r="M18" s="2">
        <v>1361</v>
      </c>
      <c r="N18" s="2">
        <v>1074</v>
      </c>
      <c r="O18" s="1">
        <v>341</v>
      </c>
      <c r="P18" s="8">
        <f t="shared" si="0"/>
        <v>0.34560690705942104</v>
      </c>
      <c r="Q18" s="8">
        <f t="shared" si="1"/>
        <v>0.28367670364500791</v>
      </c>
      <c r="R18" s="8">
        <f t="shared" si="2"/>
        <v>0.10469757445501995</v>
      </c>
      <c r="S18" s="2">
        <v>2</v>
      </c>
      <c r="T18" s="2">
        <v>8</v>
      </c>
      <c r="U18" s="2">
        <v>26458</v>
      </c>
      <c r="V18" s="2">
        <v>8</v>
      </c>
      <c r="W18" s="2">
        <v>7781</v>
      </c>
      <c r="X18" s="2">
        <v>1296</v>
      </c>
      <c r="Y18" s="1">
        <v>716</v>
      </c>
      <c r="Z18" s="8">
        <f t="shared" si="3"/>
        <v>1.9758760792280345</v>
      </c>
      <c r="AA18" s="9">
        <f t="shared" si="4"/>
        <v>0.34231378763866877</v>
      </c>
      <c r="AB18" s="9">
        <f t="shared" si="5"/>
        <v>0.21983420325452871</v>
      </c>
    </row>
    <row r="19" spans="1:28" x14ac:dyDescent="0.25">
      <c r="A19" s="7" t="s">
        <v>37</v>
      </c>
      <c r="B19" s="2">
        <v>0</v>
      </c>
      <c r="C19" s="2">
        <v>0</v>
      </c>
      <c r="D19" s="2">
        <v>0</v>
      </c>
      <c r="E19" s="2">
        <v>0</v>
      </c>
      <c r="F19" s="2">
        <v>4714</v>
      </c>
      <c r="G19" s="2">
        <v>4247</v>
      </c>
      <c r="H19" s="2">
        <v>2919</v>
      </c>
      <c r="I19" s="2">
        <v>4</v>
      </c>
      <c r="J19" s="2">
        <v>8124</v>
      </c>
      <c r="K19" s="2">
        <v>4062</v>
      </c>
      <c r="L19" s="2">
        <v>4062</v>
      </c>
      <c r="M19" s="2">
        <v>1684</v>
      </c>
      <c r="N19" s="2">
        <v>1798</v>
      </c>
      <c r="O19" s="1">
        <v>855</v>
      </c>
      <c r="P19" s="8">
        <f t="shared" si="0"/>
        <v>0.35723377174374205</v>
      </c>
      <c r="Q19" s="8">
        <f t="shared" si="1"/>
        <v>0.42335766423357662</v>
      </c>
      <c r="R19" s="8">
        <f t="shared" si="2"/>
        <v>0.29290853031860226</v>
      </c>
      <c r="S19" s="2">
        <v>0</v>
      </c>
      <c r="T19" s="2">
        <v>0</v>
      </c>
      <c r="U19" s="2">
        <v>0</v>
      </c>
      <c r="V19" s="2">
        <v>0</v>
      </c>
      <c r="W19" s="2">
        <v>2257</v>
      </c>
      <c r="X19" s="2">
        <v>1654</v>
      </c>
      <c r="Y19" s="1">
        <v>1061</v>
      </c>
      <c r="Z19" s="8">
        <f t="shared" si="3"/>
        <v>0.47878659312685617</v>
      </c>
      <c r="AA19" s="9">
        <f t="shared" si="4"/>
        <v>0.38945137744290087</v>
      </c>
      <c r="AB19" s="9">
        <f t="shared" si="5"/>
        <v>0.36348064405618363</v>
      </c>
    </row>
    <row r="20" spans="1:28" x14ac:dyDescent="0.25">
      <c r="A20" s="7" t="s">
        <v>38</v>
      </c>
      <c r="B20" s="2">
        <v>0</v>
      </c>
      <c r="C20" s="2">
        <v>0</v>
      </c>
      <c r="D20" s="2">
        <v>0</v>
      </c>
      <c r="E20" s="2">
        <v>0</v>
      </c>
      <c r="F20" s="2">
        <v>4911</v>
      </c>
      <c r="G20" s="2">
        <v>4445</v>
      </c>
      <c r="H20" s="2">
        <v>3035</v>
      </c>
      <c r="I20" s="2">
        <v>2</v>
      </c>
      <c r="J20" s="2">
        <v>6160</v>
      </c>
      <c r="K20" s="2">
        <v>6</v>
      </c>
      <c r="L20" s="2">
        <v>6154</v>
      </c>
      <c r="M20" s="2">
        <v>1650</v>
      </c>
      <c r="N20" s="2">
        <v>1592</v>
      </c>
      <c r="O20" s="1">
        <v>827</v>
      </c>
      <c r="P20" s="8">
        <f t="shared" si="0"/>
        <v>0.3359804520464264</v>
      </c>
      <c r="Q20" s="8">
        <f t="shared" si="1"/>
        <v>0.35815523059617549</v>
      </c>
      <c r="R20" s="8">
        <f t="shared" si="2"/>
        <v>0.27248764415156507</v>
      </c>
      <c r="S20" s="2">
        <v>0</v>
      </c>
      <c r="T20" s="2">
        <v>0</v>
      </c>
      <c r="U20" s="2">
        <v>0</v>
      </c>
      <c r="V20" s="2">
        <v>0</v>
      </c>
      <c r="W20" s="2">
        <v>2254</v>
      </c>
      <c r="X20" s="2">
        <v>1635</v>
      </c>
      <c r="Y20" s="1">
        <v>1043</v>
      </c>
      <c r="Z20" s="8">
        <f t="shared" si="3"/>
        <v>0.45896965994705763</v>
      </c>
      <c r="AA20" s="9">
        <f t="shared" si="4"/>
        <v>0.36782902137232848</v>
      </c>
      <c r="AB20" s="9">
        <f t="shared" si="5"/>
        <v>0.34365733113673808</v>
      </c>
    </row>
    <row r="21" spans="1:28" x14ac:dyDescent="0.25">
      <c r="A21" s="7" t="s">
        <v>39</v>
      </c>
      <c r="B21" s="2">
        <v>0</v>
      </c>
      <c r="C21" s="2">
        <v>0</v>
      </c>
      <c r="D21" s="2">
        <v>0</v>
      </c>
      <c r="E21" s="2">
        <v>0</v>
      </c>
      <c r="F21" s="2">
        <v>6135</v>
      </c>
      <c r="G21" s="2">
        <v>5326</v>
      </c>
      <c r="H21" s="2">
        <v>3712</v>
      </c>
      <c r="I21" s="2">
        <v>6</v>
      </c>
      <c r="J21" s="2">
        <v>2</v>
      </c>
      <c r="K21" s="2">
        <v>3525</v>
      </c>
      <c r="L21" s="2">
        <v>3525</v>
      </c>
      <c r="M21" s="2">
        <v>2263</v>
      </c>
      <c r="N21" s="2">
        <v>1557</v>
      </c>
      <c r="O21" s="1">
        <v>744</v>
      </c>
      <c r="P21" s="8">
        <f t="shared" si="0"/>
        <v>0.36886715566422168</v>
      </c>
      <c r="Q21" s="8">
        <f t="shared" si="1"/>
        <v>0.29233946676680433</v>
      </c>
      <c r="R21" s="8">
        <f t="shared" si="2"/>
        <v>0.20043103448275862</v>
      </c>
      <c r="S21" s="2">
        <v>0</v>
      </c>
      <c r="T21" s="2">
        <v>0</v>
      </c>
      <c r="U21" s="2">
        <v>0</v>
      </c>
      <c r="V21" s="2">
        <v>0</v>
      </c>
      <c r="W21" s="2">
        <v>2859</v>
      </c>
      <c r="X21" s="2">
        <v>2155</v>
      </c>
      <c r="Y21" s="1">
        <v>1162</v>
      </c>
      <c r="Z21" s="8">
        <f t="shared" si="3"/>
        <v>0.46601466992665036</v>
      </c>
      <c r="AA21" s="9">
        <f t="shared" si="4"/>
        <v>0.40461885092001504</v>
      </c>
      <c r="AB21" s="9">
        <f t="shared" si="5"/>
        <v>0.31303879310344829</v>
      </c>
    </row>
    <row r="22" spans="1:28" x14ac:dyDescent="0.25">
      <c r="A22" s="7" t="s">
        <v>40</v>
      </c>
      <c r="B22" s="2">
        <v>0</v>
      </c>
      <c r="C22" s="2">
        <v>0</v>
      </c>
      <c r="D22" s="2">
        <v>0</v>
      </c>
      <c r="E22" s="2">
        <v>0</v>
      </c>
      <c r="F22" s="2">
        <v>1630</v>
      </c>
      <c r="G22" s="2">
        <v>1550</v>
      </c>
      <c r="H22">
        <v>1172</v>
      </c>
      <c r="I22" s="2">
        <v>0</v>
      </c>
      <c r="J22" s="2">
        <v>0</v>
      </c>
      <c r="K22" s="2">
        <v>4057</v>
      </c>
      <c r="L22" s="2">
        <v>4057</v>
      </c>
      <c r="M22" s="2">
        <v>724</v>
      </c>
      <c r="N22" s="2">
        <v>700</v>
      </c>
      <c r="O22" s="1">
        <v>301</v>
      </c>
      <c r="P22" s="8">
        <f t="shared" si="0"/>
        <v>0.44417177914110428</v>
      </c>
      <c r="Q22" s="8">
        <f t="shared" si="1"/>
        <v>0.45161290322580644</v>
      </c>
      <c r="R22" s="8">
        <f t="shared" si="2"/>
        <v>0.25682593856655289</v>
      </c>
      <c r="S22" s="2">
        <v>0</v>
      </c>
      <c r="T22" s="2">
        <v>0</v>
      </c>
      <c r="U22" s="2">
        <v>0</v>
      </c>
      <c r="V22" s="2">
        <v>0</v>
      </c>
      <c r="W22" s="2">
        <v>981</v>
      </c>
      <c r="X22" s="2">
        <v>807</v>
      </c>
      <c r="Y22" s="1">
        <v>536</v>
      </c>
      <c r="Z22" s="8">
        <f t="shared" si="3"/>
        <v>0.60184049079754598</v>
      </c>
      <c r="AA22" s="9">
        <f t="shared" si="4"/>
        <v>0.52064516129032257</v>
      </c>
      <c r="AB22" s="9">
        <f t="shared" si="5"/>
        <v>0.45733788395904434</v>
      </c>
    </row>
    <row r="23" spans="1:28" x14ac:dyDescent="0.25">
      <c r="A23" s="7" t="s">
        <v>41</v>
      </c>
      <c r="B23" s="2">
        <v>0</v>
      </c>
      <c r="C23" s="2">
        <v>0</v>
      </c>
      <c r="D23" s="2">
        <v>0</v>
      </c>
      <c r="E23" s="2">
        <v>0</v>
      </c>
      <c r="F23" s="2">
        <v>3905</v>
      </c>
      <c r="G23" s="2">
        <v>3905</v>
      </c>
      <c r="H23" s="2">
        <v>2753</v>
      </c>
      <c r="I23" s="2">
        <v>3</v>
      </c>
      <c r="J23" s="2">
        <v>1</v>
      </c>
      <c r="K23" s="2">
        <v>0</v>
      </c>
      <c r="L23" s="2">
        <v>1</v>
      </c>
      <c r="M23" s="2">
        <v>723</v>
      </c>
      <c r="N23" s="2">
        <v>722</v>
      </c>
      <c r="O23" s="1">
        <v>340</v>
      </c>
      <c r="P23" s="8">
        <f t="shared" si="0"/>
        <v>0.1851472471190781</v>
      </c>
      <c r="Q23" s="8">
        <f t="shared" si="1"/>
        <v>0.18489116517285531</v>
      </c>
      <c r="R23" s="8">
        <f t="shared" si="2"/>
        <v>0.12350163458045768</v>
      </c>
      <c r="S23" s="2">
        <v>0</v>
      </c>
      <c r="T23" s="2">
        <v>0</v>
      </c>
      <c r="U23" s="2">
        <v>0</v>
      </c>
      <c r="V23" s="2">
        <v>0</v>
      </c>
      <c r="W23" s="2">
        <v>1006</v>
      </c>
      <c r="X23" s="2">
        <v>804</v>
      </c>
      <c r="Y23" s="1">
        <v>536</v>
      </c>
      <c r="Z23" s="8">
        <f t="shared" si="3"/>
        <v>0.25761843790012806</v>
      </c>
      <c r="AA23" s="9">
        <f t="shared" si="4"/>
        <v>0.2058898847631242</v>
      </c>
      <c r="AB23" s="9">
        <f t="shared" si="5"/>
        <v>0.19469669451507446</v>
      </c>
    </row>
    <row r="24" spans="1:28" x14ac:dyDescent="0.25">
      <c r="A24" s="7" t="s">
        <v>42</v>
      </c>
      <c r="B24" s="2">
        <v>0</v>
      </c>
      <c r="C24" s="2">
        <v>0</v>
      </c>
      <c r="D24" s="2">
        <v>0</v>
      </c>
      <c r="E24" s="2">
        <v>0</v>
      </c>
      <c r="F24" s="2">
        <v>3959</v>
      </c>
      <c r="G24" s="2">
        <v>3697</v>
      </c>
      <c r="H24" s="2">
        <v>2654</v>
      </c>
      <c r="I24" s="2">
        <v>6</v>
      </c>
      <c r="J24" s="2">
        <v>7050</v>
      </c>
      <c r="K24" s="2">
        <v>3525</v>
      </c>
      <c r="L24" s="2">
        <v>3525</v>
      </c>
      <c r="M24" s="2">
        <v>2012</v>
      </c>
      <c r="N24" s="2">
        <v>1667</v>
      </c>
      <c r="O24" s="1">
        <v>865</v>
      </c>
      <c r="P24" s="8">
        <f t="shared" si="0"/>
        <v>0.50820914372316239</v>
      </c>
      <c r="Q24" s="8">
        <f t="shared" si="1"/>
        <v>0.45090614011360564</v>
      </c>
      <c r="R24" s="8">
        <f t="shared" si="2"/>
        <v>0.32592313489073099</v>
      </c>
      <c r="S24" s="2">
        <v>0</v>
      </c>
      <c r="T24" s="2">
        <v>0</v>
      </c>
      <c r="U24" s="2">
        <v>0</v>
      </c>
      <c r="V24" s="2">
        <v>0</v>
      </c>
      <c r="W24" s="2">
        <v>2799</v>
      </c>
      <c r="X24" s="2">
        <v>1920</v>
      </c>
      <c r="Y24" s="1">
        <v>1281</v>
      </c>
      <c r="Z24" s="8">
        <f t="shared" si="3"/>
        <v>0.70699671634251071</v>
      </c>
      <c r="AA24" s="9">
        <f t="shared" si="4"/>
        <v>0.51934000540979175</v>
      </c>
      <c r="AB24" s="9">
        <f t="shared" si="5"/>
        <v>0.48266767143933687</v>
      </c>
    </row>
    <row r="25" spans="1:28" x14ac:dyDescent="0.25">
      <c r="A25" s="7" t="s">
        <v>43</v>
      </c>
      <c r="B25" s="2">
        <v>1967</v>
      </c>
      <c r="C25" s="2">
        <v>3650</v>
      </c>
      <c r="D25" s="2">
        <v>4118</v>
      </c>
      <c r="E25" s="2">
        <v>4083</v>
      </c>
      <c r="F25" s="2">
        <v>7100</v>
      </c>
      <c r="G25" s="2">
        <v>6096</v>
      </c>
      <c r="H25" s="2">
        <v>4136</v>
      </c>
      <c r="I25" s="2">
        <v>377</v>
      </c>
      <c r="J25" s="2">
        <v>2343</v>
      </c>
      <c r="K25" s="2">
        <v>1194</v>
      </c>
      <c r="L25" s="2">
        <v>1176</v>
      </c>
      <c r="M25" s="2">
        <v>5337</v>
      </c>
      <c r="N25" s="2">
        <v>2250</v>
      </c>
      <c r="O25" s="1">
        <v>1358</v>
      </c>
      <c r="P25" s="8">
        <f t="shared" si="0"/>
        <v>0.75169014084507046</v>
      </c>
      <c r="Q25" s="8">
        <f t="shared" si="1"/>
        <v>0.36909448818897639</v>
      </c>
      <c r="R25" s="8">
        <f t="shared" si="2"/>
        <v>0.32833655705996134</v>
      </c>
      <c r="S25" s="2">
        <v>0</v>
      </c>
      <c r="T25" s="2">
        <v>0</v>
      </c>
      <c r="U25" s="2">
        <v>0</v>
      </c>
      <c r="V25" s="2">
        <v>0</v>
      </c>
      <c r="W25" s="2">
        <v>5568</v>
      </c>
      <c r="X25" s="2">
        <v>3074</v>
      </c>
      <c r="Y25" s="1">
        <v>1832</v>
      </c>
      <c r="Z25" s="8">
        <f t="shared" si="3"/>
        <v>0.78422535211267608</v>
      </c>
      <c r="AA25" s="9">
        <f t="shared" si="4"/>
        <v>0.50426509186351709</v>
      </c>
      <c r="AB25" s="9">
        <f t="shared" si="5"/>
        <v>0.44294003868471954</v>
      </c>
    </row>
    <row r="26" spans="1:28" x14ac:dyDescent="0.25">
      <c r="A26" s="7" t="s">
        <v>44</v>
      </c>
      <c r="B26" s="2">
        <v>0</v>
      </c>
      <c r="C26" s="2">
        <v>0</v>
      </c>
      <c r="D26" s="2">
        <v>0</v>
      </c>
      <c r="E26" s="2">
        <v>0</v>
      </c>
      <c r="F26" s="2">
        <v>6468</v>
      </c>
      <c r="G26" s="2">
        <v>6001</v>
      </c>
      <c r="H26" s="2">
        <v>5251</v>
      </c>
      <c r="I26" s="2">
        <v>2</v>
      </c>
      <c r="J26" s="2">
        <v>19668</v>
      </c>
      <c r="K26" s="2">
        <v>13892</v>
      </c>
      <c r="L26" s="2">
        <v>13892</v>
      </c>
      <c r="M26" s="2">
        <v>10687</v>
      </c>
      <c r="N26" s="2">
        <v>3214</v>
      </c>
      <c r="O26" s="1">
        <v>1824</v>
      </c>
      <c r="P26" s="8">
        <f t="shared" si="0"/>
        <v>1.6522881880024738</v>
      </c>
      <c r="Q26" s="8">
        <f t="shared" si="1"/>
        <v>0.53557740376603902</v>
      </c>
      <c r="R26" s="8">
        <f t="shared" si="2"/>
        <v>0.34736240716054084</v>
      </c>
      <c r="S26" s="2">
        <v>0</v>
      </c>
      <c r="T26" s="2">
        <v>13542</v>
      </c>
      <c r="U26" s="2">
        <v>6771</v>
      </c>
      <c r="V26" s="2">
        <v>6771</v>
      </c>
      <c r="W26" s="2">
        <v>10780</v>
      </c>
      <c r="X26" s="2">
        <v>2993</v>
      </c>
      <c r="Y26" s="1">
        <v>2112</v>
      </c>
      <c r="Z26" s="8">
        <f t="shared" si="3"/>
        <v>1.6666666666666667</v>
      </c>
      <c r="AA26" s="9">
        <f t="shared" si="4"/>
        <v>0.49875020829861688</v>
      </c>
      <c r="AB26" s="9">
        <f t="shared" si="5"/>
        <v>0.40220910302799467</v>
      </c>
    </row>
    <row r="27" spans="1:28" x14ac:dyDescent="0.25">
      <c r="A27" s="7" t="s">
        <v>45</v>
      </c>
      <c r="B27" s="2">
        <v>0</v>
      </c>
      <c r="C27" s="2">
        <v>0</v>
      </c>
      <c r="D27" s="2">
        <v>0</v>
      </c>
      <c r="E27" s="2">
        <v>0</v>
      </c>
      <c r="F27" s="2">
        <v>7424</v>
      </c>
      <c r="G27" s="2">
        <v>6737</v>
      </c>
      <c r="H27" s="2">
        <v>5789</v>
      </c>
      <c r="I27" s="2">
        <v>2</v>
      </c>
      <c r="J27" s="2">
        <v>19670</v>
      </c>
      <c r="K27" s="2">
        <v>6992</v>
      </c>
      <c r="L27" s="2">
        <v>19670</v>
      </c>
      <c r="M27" s="2">
        <v>10637</v>
      </c>
      <c r="N27" s="2">
        <v>3227</v>
      </c>
      <c r="O27" s="1">
        <v>1852</v>
      </c>
      <c r="P27" s="8">
        <f t="shared" si="0"/>
        <v>1.4327855603448276</v>
      </c>
      <c r="Q27" s="8">
        <f t="shared" si="1"/>
        <v>0.47899658601751521</v>
      </c>
      <c r="R27" s="8">
        <f t="shared" si="2"/>
        <v>0.31991708412506475</v>
      </c>
      <c r="S27" s="2">
        <v>0</v>
      </c>
      <c r="T27" s="2">
        <v>13542</v>
      </c>
      <c r="U27" s="2">
        <v>0</v>
      </c>
      <c r="V27" s="2">
        <v>13542</v>
      </c>
      <c r="W27" s="2">
        <v>10778</v>
      </c>
      <c r="X27" s="2">
        <v>3015</v>
      </c>
      <c r="Y27" s="1">
        <v>2003</v>
      </c>
      <c r="Z27" s="8">
        <f t="shared" si="3"/>
        <v>1.4517780172413792</v>
      </c>
      <c r="AA27" s="9">
        <f t="shared" si="4"/>
        <v>0.44752857354905745</v>
      </c>
      <c r="AB27" s="9">
        <f t="shared" si="5"/>
        <v>0.34600103644843672</v>
      </c>
    </row>
    <row r="28" spans="1:28" x14ac:dyDescent="0.25">
      <c r="A28" s="7" t="s">
        <v>46</v>
      </c>
      <c r="B28" s="2">
        <v>0</v>
      </c>
      <c r="C28" s="2">
        <v>0</v>
      </c>
      <c r="D28" s="2">
        <v>0</v>
      </c>
      <c r="E28" s="2">
        <v>0</v>
      </c>
      <c r="F28" s="2">
        <v>3002</v>
      </c>
      <c r="G28" s="2">
        <v>2666</v>
      </c>
      <c r="H28">
        <v>2246</v>
      </c>
      <c r="I28" s="2">
        <v>0</v>
      </c>
      <c r="J28" s="2">
        <v>33412</v>
      </c>
      <c r="K28" s="2">
        <v>16707</v>
      </c>
      <c r="L28" s="2">
        <v>16707</v>
      </c>
      <c r="M28" s="2">
        <v>4950</v>
      </c>
      <c r="N28" s="2">
        <v>1630</v>
      </c>
      <c r="O28" s="1">
        <v>796</v>
      </c>
      <c r="P28" s="8">
        <f t="shared" si="0"/>
        <v>1.6489007328447702</v>
      </c>
      <c r="Q28" s="8">
        <f t="shared" si="1"/>
        <v>0.61140285071267819</v>
      </c>
      <c r="R28" s="8">
        <f t="shared" si="2"/>
        <v>0.35440783615316118</v>
      </c>
      <c r="S28" s="2">
        <v>0</v>
      </c>
      <c r="T28" s="2">
        <v>24184</v>
      </c>
      <c r="U28" s="2">
        <v>12092</v>
      </c>
      <c r="V28" s="2">
        <v>12097</v>
      </c>
      <c r="W28" s="2">
        <v>5214</v>
      </c>
      <c r="X28" s="2">
        <v>1651</v>
      </c>
      <c r="Y28" s="1">
        <v>1158</v>
      </c>
      <c r="Z28" s="8">
        <f t="shared" si="3"/>
        <v>1.736842105263158</v>
      </c>
      <c r="AA28" s="9">
        <f t="shared" si="4"/>
        <v>0.61927981995498871</v>
      </c>
      <c r="AB28" s="9">
        <f t="shared" si="5"/>
        <v>0.51558325912733749</v>
      </c>
    </row>
    <row r="29" spans="1:28" x14ac:dyDescent="0.25">
      <c r="A29" s="7" t="s">
        <v>47</v>
      </c>
      <c r="B29" s="2">
        <v>0</v>
      </c>
      <c r="C29" s="2">
        <v>0</v>
      </c>
      <c r="D29" s="2">
        <v>0</v>
      </c>
      <c r="E29" s="2">
        <v>0</v>
      </c>
      <c r="F29" s="2">
        <v>8605</v>
      </c>
      <c r="G29" s="2">
        <v>8030</v>
      </c>
      <c r="H29" s="2">
        <v>6956</v>
      </c>
      <c r="I29" s="2">
        <v>4</v>
      </c>
      <c r="J29" s="2">
        <v>3949</v>
      </c>
      <c r="K29" s="2">
        <v>4490</v>
      </c>
      <c r="L29" s="2">
        <v>4490</v>
      </c>
      <c r="M29" s="2">
        <v>4234</v>
      </c>
      <c r="N29" s="2">
        <v>3051</v>
      </c>
      <c r="O29" s="1">
        <v>1892</v>
      </c>
      <c r="P29" s="8">
        <f t="shared" si="0"/>
        <v>0.49203951191167927</v>
      </c>
      <c r="Q29" s="8">
        <f t="shared" si="1"/>
        <v>0.37995018679950188</v>
      </c>
      <c r="R29" s="8">
        <f t="shared" si="2"/>
        <v>0.2719953996549741</v>
      </c>
      <c r="S29" s="2">
        <v>0</v>
      </c>
      <c r="T29" s="2">
        <v>0</v>
      </c>
      <c r="U29" s="2">
        <v>0</v>
      </c>
      <c r="V29" s="2">
        <v>0</v>
      </c>
      <c r="W29" s="2">
        <v>4339</v>
      </c>
      <c r="X29" s="2">
        <v>3497</v>
      </c>
      <c r="Y29" s="1">
        <v>2212</v>
      </c>
      <c r="Z29" s="8">
        <f t="shared" si="3"/>
        <v>0.50424171993027311</v>
      </c>
      <c r="AA29" s="9">
        <f t="shared" si="4"/>
        <v>0.43549190535491905</v>
      </c>
      <c r="AB29" s="9">
        <f t="shared" si="5"/>
        <v>0.31799884991374355</v>
      </c>
    </row>
    <row r="30" spans="1:28" x14ac:dyDescent="0.25">
      <c r="A30" s="7" t="s">
        <v>48</v>
      </c>
      <c r="B30" s="2">
        <v>0</v>
      </c>
      <c r="C30" s="2">
        <v>0</v>
      </c>
      <c r="D30" s="2">
        <v>0</v>
      </c>
      <c r="E30" s="2">
        <v>0</v>
      </c>
      <c r="F30" s="2">
        <v>3229</v>
      </c>
      <c r="G30" s="2">
        <v>2743</v>
      </c>
      <c r="H30" s="2">
        <v>2478</v>
      </c>
      <c r="I30" s="2">
        <v>1</v>
      </c>
      <c r="J30" s="2">
        <v>1</v>
      </c>
      <c r="K30" s="2">
        <v>1</v>
      </c>
      <c r="L30" s="2">
        <v>1</v>
      </c>
      <c r="M30" s="2">
        <v>949</v>
      </c>
      <c r="N30" s="2">
        <v>602</v>
      </c>
      <c r="O30" s="1">
        <v>266</v>
      </c>
      <c r="P30" s="8">
        <f t="shared" si="0"/>
        <v>0.29389903995044908</v>
      </c>
      <c r="Q30" s="8">
        <f t="shared" si="1"/>
        <v>0.21946773605541378</v>
      </c>
      <c r="R30" s="8">
        <f t="shared" si="2"/>
        <v>0.10734463276836158</v>
      </c>
      <c r="S30" s="2">
        <v>0</v>
      </c>
      <c r="T30" s="2">
        <v>0</v>
      </c>
      <c r="U30" s="2">
        <v>0</v>
      </c>
      <c r="V30" s="2">
        <v>0</v>
      </c>
      <c r="W30" s="2">
        <v>937</v>
      </c>
      <c r="X30" s="2">
        <v>685</v>
      </c>
      <c r="Y30" s="1">
        <v>379</v>
      </c>
      <c r="Z30" s="8">
        <f t="shared" si="3"/>
        <v>0.29018271910808302</v>
      </c>
      <c r="AA30" s="9">
        <f t="shared" si="4"/>
        <v>0.24972657674079474</v>
      </c>
      <c r="AB30" s="9">
        <f t="shared" si="5"/>
        <v>0.1529459241323648</v>
      </c>
    </row>
    <row r="31" spans="1:28" x14ac:dyDescent="0.25">
      <c r="A31" s="7" t="s">
        <v>49</v>
      </c>
      <c r="B31" s="2">
        <v>0</v>
      </c>
      <c r="C31" s="2">
        <v>0</v>
      </c>
      <c r="D31" s="2">
        <v>0</v>
      </c>
      <c r="E31" s="2">
        <v>0</v>
      </c>
      <c r="F31" s="2">
        <v>1705</v>
      </c>
      <c r="G31" s="2">
        <v>1484</v>
      </c>
      <c r="H31">
        <v>1135</v>
      </c>
      <c r="I31" s="2">
        <v>0</v>
      </c>
      <c r="J31" s="2">
        <v>162</v>
      </c>
      <c r="K31" s="2">
        <v>3009</v>
      </c>
      <c r="L31" s="2">
        <v>3009</v>
      </c>
      <c r="M31" s="2">
        <v>1756</v>
      </c>
      <c r="N31" s="2">
        <v>1186</v>
      </c>
      <c r="O31" s="1">
        <v>585</v>
      </c>
      <c r="P31" s="8">
        <f t="shared" si="0"/>
        <v>1.0299120234604107</v>
      </c>
      <c r="Q31" s="8">
        <f t="shared" si="1"/>
        <v>0.79919137466307277</v>
      </c>
      <c r="R31" s="8">
        <f t="shared" si="2"/>
        <v>0.51541850220264318</v>
      </c>
      <c r="S31" s="2">
        <v>0</v>
      </c>
      <c r="T31" s="2">
        <v>0</v>
      </c>
      <c r="U31" s="2">
        <v>0</v>
      </c>
      <c r="V31" s="2">
        <v>0</v>
      </c>
      <c r="W31" s="2">
        <v>1905</v>
      </c>
      <c r="X31" s="2">
        <v>1357</v>
      </c>
      <c r="Y31" s="1">
        <v>781</v>
      </c>
      <c r="Z31" s="8">
        <f t="shared" si="3"/>
        <v>1.1173020527859236</v>
      </c>
      <c r="AA31" s="9">
        <f t="shared" si="4"/>
        <v>0.91442048517520214</v>
      </c>
      <c r="AB31" s="9">
        <f t="shared" si="5"/>
        <v>0.68810572687224669</v>
      </c>
    </row>
    <row r="32" spans="1:28" x14ac:dyDescent="0.25">
      <c r="A32" s="7" t="s">
        <v>50</v>
      </c>
      <c r="B32" s="2">
        <v>208</v>
      </c>
      <c r="C32" s="2">
        <v>158</v>
      </c>
      <c r="D32" s="2">
        <v>153</v>
      </c>
      <c r="E32" s="2">
        <v>153</v>
      </c>
      <c r="F32" s="2">
        <v>5480</v>
      </c>
      <c r="G32" s="2">
        <v>7503</v>
      </c>
      <c r="H32" s="2">
        <v>6171</v>
      </c>
      <c r="I32" s="2">
        <v>2</v>
      </c>
      <c r="J32" s="2">
        <v>28860</v>
      </c>
      <c r="K32" s="2">
        <v>14432</v>
      </c>
      <c r="L32" s="2">
        <v>14432</v>
      </c>
      <c r="M32" s="2">
        <v>2140</v>
      </c>
      <c r="N32" s="2">
        <v>1578</v>
      </c>
      <c r="O32" s="2">
        <v>689</v>
      </c>
      <c r="P32" s="15">
        <f t="shared" si="0"/>
        <v>0.39051094890510951</v>
      </c>
      <c r="Q32" s="15">
        <f t="shared" si="1"/>
        <v>0.21031587365053978</v>
      </c>
      <c r="R32" s="8">
        <f t="shared" si="2"/>
        <v>0.11165127207907957</v>
      </c>
      <c r="S32" s="2">
        <v>0</v>
      </c>
      <c r="T32" s="2">
        <v>27728</v>
      </c>
      <c r="U32" s="2">
        <v>13864</v>
      </c>
      <c r="V32" s="2">
        <v>13864</v>
      </c>
      <c r="W32" s="2">
        <v>2989</v>
      </c>
      <c r="X32" s="2">
        <v>1818</v>
      </c>
      <c r="Y32" s="2">
        <v>1152</v>
      </c>
      <c r="Z32" s="15">
        <f t="shared" si="3"/>
        <v>0.54543795620437951</v>
      </c>
      <c r="AA32" s="16">
        <f t="shared" si="4"/>
        <v>0.24230307876849261</v>
      </c>
      <c r="AB32" s="9">
        <f t="shared" si="5"/>
        <v>0.18667963052989792</v>
      </c>
    </row>
    <row r="33" spans="1:29" x14ac:dyDescent="0.25">
      <c r="A33" s="7" t="s">
        <v>51</v>
      </c>
      <c r="B33" s="2">
        <v>164</v>
      </c>
      <c r="C33" s="2">
        <v>185</v>
      </c>
      <c r="D33" s="2">
        <v>185</v>
      </c>
      <c r="E33" s="2">
        <v>185</v>
      </c>
      <c r="F33" s="2">
        <v>5288</v>
      </c>
      <c r="G33" s="2">
        <v>7462</v>
      </c>
      <c r="H33" s="2">
        <v>6082</v>
      </c>
      <c r="I33" s="2">
        <v>2</v>
      </c>
      <c r="J33" s="2">
        <v>14454</v>
      </c>
      <c r="K33" s="2">
        <v>13053</v>
      </c>
      <c r="L33" s="2">
        <v>14454</v>
      </c>
      <c r="M33" s="2">
        <v>4840</v>
      </c>
      <c r="N33" s="2">
        <v>2666</v>
      </c>
      <c r="O33" s="2">
        <v>1477</v>
      </c>
      <c r="P33" s="15">
        <f t="shared" si="0"/>
        <v>0.91527987897125562</v>
      </c>
      <c r="Q33" s="15">
        <f t="shared" si="1"/>
        <v>0.35727686947199144</v>
      </c>
      <c r="R33" s="8">
        <f t="shared" si="2"/>
        <v>0.24284774745149623</v>
      </c>
      <c r="S33" s="2">
        <v>0</v>
      </c>
      <c r="T33" s="2">
        <v>13867</v>
      </c>
      <c r="U33" s="2">
        <v>11569</v>
      </c>
      <c r="V33" s="2">
        <v>13867</v>
      </c>
      <c r="W33" s="2">
        <v>5466</v>
      </c>
      <c r="X33" s="2">
        <v>3001</v>
      </c>
      <c r="Y33" s="2">
        <v>1907</v>
      </c>
      <c r="Z33" s="15">
        <f t="shared" si="3"/>
        <v>1.0336611195158851</v>
      </c>
      <c r="AA33" s="16">
        <f t="shared" si="4"/>
        <v>0.40217099973197534</v>
      </c>
      <c r="AB33" s="9">
        <f t="shared" si="5"/>
        <v>0.31354817494245313</v>
      </c>
    </row>
    <row r="34" spans="1:29" x14ac:dyDescent="0.25">
      <c r="A34" s="7" t="s">
        <v>54</v>
      </c>
      <c r="B34" s="2">
        <v>17</v>
      </c>
      <c r="C34" s="2">
        <v>16</v>
      </c>
      <c r="D34" s="2">
        <v>16</v>
      </c>
      <c r="E34" s="2">
        <v>16</v>
      </c>
      <c r="F34" s="2">
        <v>25855</v>
      </c>
      <c r="G34" s="2">
        <v>30854</v>
      </c>
      <c r="H34" s="30">
        <v>22222</v>
      </c>
      <c r="I34" s="2">
        <v>6</v>
      </c>
      <c r="J34" s="2">
        <v>5</v>
      </c>
      <c r="K34" s="2">
        <v>5</v>
      </c>
      <c r="L34" s="2">
        <v>6</v>
      </c>
      <c r="M34" s="2">
        <v>9178</v>
      </c>
      <c r="N34" s="2">
        <v>5889</v>
      </c>
      <c r="O34" s="2">
        <v>3916</v>
      </c>
      <c r="P34" s="15">
        <f t="shared" si="0"/>
        <v>0.35497969444981631</v>
      </c>
      <c r="Q34" s="15">
        <f t="shared" si="1"/>
        <v>0.19086666234523886</v>
      </c>
      <c r="R34" s="8">
        <f t="shared" si="2"/>
        <v>0.17622176221762217</v>
      </c>
      <c r="S34" s="2">
        <v>0</v>
      </c>
      <c r="T34" s="2">
        <v>0</v>
      </c>
      <c r="U34" s="2">
        <v>0</v>
      </c>
      <c r="V34" s="2">
        <v>0</v>
      </c>
      <c r="W34" s="2">
        <v>10253</v>
      </c>
      <c r="X34" s="2">
        <v>7596</v>
      </c>
      <c r="Y34" s="2">
        <v>5196</v>
      </c>
      <c r="Z34" s="15">
        <f t="shared" si="3"/>
        <v>0.39655772577837944</v>
      </c>
      <c r="AA34" s="16">
        <f t="shared" si="4"/>
        <v>0.24619174175147468</v>
      </c>
      <c r="AB34" s="9">
        <f t="shared" si="5"/>
        <v>0.23382233822338222</v>
      </c>
    </row>
    <row r="35" spans="1:29" ht="15.75" thickBot="1" x14ac:dyDescent="0.3">
      <c r="A35" s="10" t="s">
        <v>55</v>
      </c>
      <c r="B35" s="11">
        <v>121</v>
      </c>
      <c r="C35" s="11">
        <v>56</v>
      </c>
      <c r="D35" s="11">
        <v>56</v>
      </c>
      <c r="E35" s="11">
        <v>56</v>
      </c>
      <c r="F35" s="11">
        <v>23510</v>
      </c>
      <c r="G35" s="11">
        <v>23643</v>
      </c>
      <c r="H35" s="31">
        <v>22222</v>
      </c>
      <c r="I35" s="11">
        <v>2</v>
      </c>
      <c r="J35" s="11">
        <v>11169</v>
      </c>
      <c r="K35" s="11">
        <v>1975</v>
      </c>
      <c r="L35" s="11">
        <v>13140</v>
      </c>
      <c r="M35" s="11">
        <v>9623</v>
      </c>
      <c r="N35" s="11">
        <v>5523</v>
      </c>
      <c r="O35" s="11">
        <v>3489</v>
      </c>
      <c r="P35" s="12">
        <f t="shared" si="0"/>
        <v>0.4093151850276478</v>
      </c>
      <c r="Q35" s="12">
        <f t="shared" si="1"/>
        <v>0.23359979698007868</v>
      </c>
      <c r="R35" s="12">
        <f t="shared" si="2"/>
        <v>0.15700657006570065</v>
      </c>
      <c r="S35" s="11">
        <v>0</v>
      </c>
      <c r="T35" s="11">
        <v>8867</v>
      </c>
      <c r="U35" s="11">
        <v>927</v>
      </c>
      <c r="V35" s="11">
        <v>9794</v>
      </c>
      <c r="W35" s="11">
        <v>23511</v>
      </c>
      <c r="X35" s="11">
        <v>16004</v>
      </c>
      <c r="Y35" s="11">
        <v>11068</v>
      </c>
      <c r="Z35" s="12">
        <f t="shared" si="3"/>
        <v>1.0000425350914504</v>
      </c>
      <c r="AA35" s="13">
        <f t="shared" si="4"/>
        <v>0.6769022543670431</v>
      </c>
      <c r="AB35" s="13">
        <f t="shared" si="5"/>
        <v>0.49806498064980648</v>
      </c>
    </row>
    <row r="36" spans="1:29" x14ac:dyDescent="0.25">
      <c r="A36" s="22" t="s">
        <v>64</v>
      </c>
      <c r="B36" s="25">
        <f>COUNTIF(B2:B5,"=0")/4</f>
        <v>1</v>
      </c>
      <c r="C36" s="25">
        <f>COUNTIF(C2:C5,"=0")/4</f>
        <v>1</v>
      </c>
      <c r="D36" s="25">
        <f>COUNTIF(D2:D5,"=0")/4</f>
        <v>1</v>
      </c>
      <c r="E36" s="25">
        <f>COUNTIF(E2:E5,"=0")/4</f>
        <v>1</v>
      </c>
      <c r="F36" s="1"/>
      <c r="G36" s="1"/>
      <c r="H36" s="1"/>
      <c r="I36" s="25">
        <f>COUNTIF(I2:I5,"=0")/4</f>
        <v>1</v>
      </c>
      <c r="J36" s="25">
        <f>COUNTIF(J2:J5,"=0")/4</f>
        <v>0.5</v>
      </c>
      <c r="K36" s="25">
        <f>COUNTIF(K2:K5,"=0")/4</f>
        <v>0.5</v>
      </c>
      <c r="L36" s="25">
        <f>COUNTIF(L2:L5,"=0")/4</f>
        <v>0.5</v>
      </c>
      <c r="M36" s="1"/>
      <c r="N36" s="1"/>
      <c r="O36" s="1"/>
      <c r="P36" s="17">
        <f>AVERAGE(P2:P5)</f>
        <v>0.68658391020923648</v>
      </c>
      <c r="Q36" s="17">
        <f>AVERAGE(Q2:Q5)</f>
        <v>0.77384451398913989</v>
      </c>
      <c r="R36" s="17">
        <f>AVERAGE(R2:R5)</f>
        <v>0.14635916470125376</v>
      </c>
      <c r="S36" s="25">
        <f>COUNTIF(S2:S5,"=0")/4</f>
        <v>1</v>
      </c>
      <c r="T36" s="25">
        <f>COUNTIF(T2:T5,"=0")/4</f>
        <v>1</v>
      </c>
      <c r="U36" s="25">
        <f>COUNTIF(U2:U5,"=0")/4</f>
        <v>1</v>
      </c>
      <c r="V36" s="25">
        <f>COUNTIF(V2:V5,"=0")/4</f>
        <v>1</v>
      </c>
      <c r="W36" s="1"/>
      <c r="X36" s="1"/>
      <c r="Y36" s="1"/>
      <c r="Z36" s="17">
        <f>AVERAGE(Z2:Z5)</f>
        <v>1.3084316719813858</v>
      </c>
      <c r="AA36" s="18">
        <f>AVERAGE(AA2:AA5)</f>
        <v>0.89572855225313708</v>
      </c>
      <c r="AB36" s="18">
        <f>AVERAGE(AB2:AB5)</f>
        <v>0.63977984904697816</v>
      </c>
    </row>
    <row r="37" spans="1:29" x14ac:dyDescent="0.25">
      <c r="A37" s="23" t="s">
        <v>62</v>
      </c>
      <c r="B37" s="26">
        <f>COUNTIF(B6:B35,"=0")/COUNTA(B6:B35)</f>
        <v>0.73333333333333328</v>
      </c>
      <c r="C37" s="26">
        <f>COUNTIF(C6:C35,"=0")/COUNTA(C6:C35)</f>
        <v>0.73333333333333328</v>
      </c>
      <c r="D37" s="26">
        <f>COUNTIF(D6:D35,"=0")/COUNTA(D6:D35)</f>
        <v>0.73333333333333328</v>
      </c>
      <c r="E37" s="26">
        <f>COUNTIF(E6:E35,"=0")/COUNTA(E6:E35)</f>
        <v>0.73333333333333328</v>
      </c>
      <c r="F37" s="2"/>
      <c r="G37" s="2"/>
      <c r="H37" s="2"/>
      <c r="I37" s="26">
        <f>COUNTIF(I6:I35,"=0")/COUNTA(I6:I35)</f>
        <v>0.2</v>
      </c>
      <c r="J37" s="26">
        <f>COUNTIF(J6:J35,"=0")/COUNTA(J6:J35)</f>
        <v>0.13333333333333333</v>
      </c>
      <c r="K37" s="26">
        <f>COUNTIF(K6:K35,"=0")/COUNTA(K6:K35)</f>
        <v>0.13333333333333333</v>
      </c>
      <c r="L37" s="26">
        <f>COUNTIF(L6:L35,"=0")/COUNTA(L6:L35)</f>
        <v>0.1</v>
      </c>
      <c r="M37" s="2"/>
      <c r="N37" s="2"/>
      <c r="O37" s="2"/>
      <c r="P37" s="19">
        <f>AVERAGE(P6:P35)</f>
        <v>0.61370123256545106</v>
      </c>
      <c r="Q37" s="19">
        <f>AVERAGE(Q6:Q35)</f>
        <v>0.40376164714352114</v>
      </c>
      <c r="R37" s="19">
        <f>AVERAGE(R6:R35)</f>
        <v>0.25899015235550887</v>
      </c>
      <c r="S37" s="26">
        <f>COUNTIF(S6:S35,"=0")/COUNTA(S6:S35)</f>
        <v>0.93333333333333335</v>
      </c>
      <c r="T37" s="26">
        <f>COUNTIF(T6:T35,"=0")/COUNTA(T6:T35)</f>
        <v>0.6333333333333333</v>
      </c>
      <c r="U37" s="26">
        <f>COUNTIF(U6:U35,"=0")/COUNTA(U6:U35)</f>
        <v>0.66666666666666663</v>
      </c>
      <c r="V37" s="26">
        <f>COUNTIF(V6:V35,"=0")/COUNTA(V6:V35)</f>
        <v>0.6333333333333333</v>
      </c>
      <c r="W37" s="2"/>
      <c r="X37" s="2"/>
      <c r="Y37" s="2"/>
      <c r="Z37" s="19">
        <f>AVERAGE(Z6:Z35)</f>
        <v>0.79250365147900592</v>
      </c>
      <c r="AA37" s="19">
        <f>AVERAGE(AA6:AA35)</f>
        <v>0.45667212687075548</v>
      </c>
      <c r="AB37" s="28">
        <f>AVERAGE(AB6:AB35)</f>
        <v>0.35656474063864046</v>
      </c>
      <c r="AC37" s="29"/>
    </row>
    <row r="38" spans="1:29" x14ac:dyDescent="0.25">
      <c r="A38" s="24" t="s">
        <v>53</v>
      </c>
      <c r="B38" s="27">
        <f>COUNTIF(B2:B35,"=0")/COUNTA(B2:B35)</f>
        <v>0.76470588235294112</v>
      </c>
      <c r="C38" s="27">
        <f>COUNTIF(C2:C35,"=0")/COUNTA(C2:C35)</f>
        <v>0.76470588235294112</v>
      </c>
      <c r="D38" s="27">
        <f>COUNTIF(D2:D35,"=0")/COUNTA(D2:D35)</f>
        <v>0.76470588235294112</v>
      </c>
      <c r="E38" s="27">
        <f>COUNTIF(E2:E35,"=0")/COUNTA(E2:E35)</f>
        <v>0.76470588235294112</v>
      </c>
      <c r="F38" s="14"/>
      <c r="G38" s="14"/>
      <c r="H38" s="14"/>
      <c r="I38" s="27">
        <f>COUNTIF(I2:I35,"=0")/COUNTA(I2:I35)</f>
        <v>0.29411764705882354</v>
      </c>
      <c r="J38" s="27">
        <f>COUNTIF(J2:J35,"=0")/COUNTA(J2:J35)</f>
        <v>0.17647058823529413</v>
      </c>
      <c r="K38" s="27">
        <f>COUNTIF(K2:K35,"=0")/COUNTA(K2:K35)</f>
        <v>0.17647058823529413</v>
      </c>
      <c r="L38" s="27">
        <f>COUNTIF(L2:L35,"=0")/COUNTA(L2:L35)</f>
        <v>0.14705882352941177</v>
      </c>
      <c r="M38" s="14"/>
      <c r="N38" s="14"/>
      <c r="O38" s="14"/>
      <c r="P38" s="20">
        <f>AVERAGE(P2:P35)</f>
        <v>0.62227566522942568</v>
      </c>
      <c r="Q38" s="20">
        <f>AVERAGE(Q2:Q35)</f>
        <v>0.44730080794888805</v>
      </c>
      <c r="R38" s="20">
        <f>AVERAGE(R2:R35)</f>
        <v>0.24573944792559654</v>
      </c>
      <c r="S38" s="27">
        <f>COUNTIF(S2:S35,"=0")/COUNTA(S2:S35)</f>
        <v>0.94117647058823528</v>
      </c>
      <c r="T38" s="27">
        <f>COUNTIF(T2:T35,"=0")/COUNTA(T2:T35)</f>
        <v>0.67647058823529416</v>
      </c>
      <c r="U38" s="27">
        <f>COUNTIF(U2:U35,"=0")/COUNTA(U2:U35)</f>
        <v>0.70588235294117652</v>
      </c>
      <c r="V38" s="27">
        <f>COUNTIF(V2:V35,"=0")/COUNTA(V2:V35)</f>
        <v>0.67647058823529416</v>
      </c>
      <c r="W38" s="14"/>
      <c r="X38" s="14"/>
      <c r="Y38" s="14"/>
      <c r="Z38" s="20">
        <f>AVERAGE(Z2:Z35)</f>
        <v>0.8532010656557566</v>
      </c>
      <c r="AA38" s="21">
        <f>AVERAGE(AA2:AA35)</f>
        <v>0.50832582397456505</v>
      </c>
      <c r="AB38" s="21">
        <f>AVERAGE(AB2:AB35)</f>
        <v>0.38988416515726837</v>
      </c>
    </row>
  </sheetData>
  <conditionalFormatting sqref="P2:R38 Z2:AB38">
    <cfRule type="dataBar" priority="10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2:E5 I2:L5 S2:V5">
    <cfRule type="colorScale" priority="8">
      <colorScale>
        <cfvo type="num" val="0"/>
        <cfvo type="num" val="1"/>
        <cfvo type="num" val="4294967296"/>
        <color rgb="FF99FF99"/>
        <color rgb="FFFFFFCC"/>
        <color rgb="FFF8696B"/>
      </colorScale>
    </cfRule>
  </conditionalFormatting>
  <conditionalFormatting sqref="B17:E18 B25:E25 I17:L18 I25:L25 S17:V18 S25:V25 B6:E6 I6:L6 S6:V6">
    <cfRule type="colorScale" priority="7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8:E16 I8:L16 S8:V16 B19:E24 I19:L24 S19:V24 I26:L35 S26:V35 B26:E35">
    <cfRule type="colorScale" priority="6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conditionalFormatting sqref="B36:E38 I36:L38 S36:V38">
    <cfRule type="dataBar" priority="5">
      <dataBar>
        <cfvo type="num" val="0"/>
        <cfvo type="num" val="1"/>
        <color rgb="FF66FF66"/>
      </dataBar>
      <extLst>
        <ext xmlns:x14="http://schemas.microsoft.com/office/spreadsheetml/2009/9/main" uri="{B025F937-C7B1-47D3-B67F-A62EFF666E3E}">
          <x14:id>{D4AEBDF6-16F3-4574-8AF5-06B7A23DFE16}</x14:id>
        </ext>
      </extLst>
    </cfRule>
  </conditionalFormatting>
  <conditionalFormatting sqref="B7:E7 I7:L7 S7:V7">
    <cfRule type="colorScale" priority="1">
      <colorScale>
        <cfvo type="num" val="0"/>
        <cfvo type="num" val="1"/>
        <cfvo type="num" val="16777216"/>
        <color rgb="FF99FF99"/>
        <color rgb="FFFFFFCC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B36 S36:V36 F38:G38 C36:G36 M38:N38 I36:N36 P38:Q38 P36:Q36 F37:G37 B37:E37 M37:N37 I37:L37 S37:V37" formulaRange="1"/>
    <ignoredError sqref="R8:R35 AB8:AB35 AB2:AB5 R2:R5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P2:R38 Z2:AB38</xm:sqref>
        </x14:conditionalFormatting>
        <x14:conditionalFormatting xmlns:xm="http://schemas.microsoft.com/office/excel/2006/main">
          <x14:cfRule type="dataBar" id="{D4AEBDF6-16F3-4574-8AF5-06B7A23D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B36:E38 I36:L38 S36:V38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2019-07-25T23:34:23Z</dcterms:modified>
</cp:coreProperties>
</file>