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600" activeTab="3"/>
  </bookViews>
  <sheets>
    <sheet name="Upgrades" sheetId="1" r:id="rId1"/>
    <sheet name="Artifacts" sheetId="2" r:id="rId2"/>
    <sheet name="Trophies" sheetId="3" r:id="rId3"/>
    <sheet name="Sheet1" sheetId="4" r:id="rId4"/>
  </sheets>
  <definedNames>
    <definedName name="_xlnm._FilterDatabase" localSheetId="0" hidden="1">Upgrades!$A$3:$BQ$69</definedName>
  </definedNames>
  <calcPr calcId="145621"/>
</workbook>
</file>

<file path=xl/calcChain.xml><?xml version="1.0" encoding="utf-8"?>
<calcChain xmlns="http://schemas.openxmlformats.org/spreadsheetml/2006/main">
  <c r="E39" i="2" l="1"/>
  <c r="H39" i="2" s="1"/>
  <c r="F39" i="2" l="1"/>
  <c r="G39" i="2"/>
  <c r="E27" i="2"/>
  <c r="H27" i="2" s="1"/>
  <c r="F27" i="2" l="1"/>
  <c r="G27" i="2"/>
  <c r="K15" i="2" l="1"/>
  <c r="K16" i="2" s="1"/>
  <c r="M15" i="2"/>
  <c r="L15" i="2" s="1"/>
  <c r="L16" i="2" s="1"/>
  <c r="N16" i="2"/>
  <c r="N15" i="2"/>
  <c r="O16" i="2"/>
  <c r="M16" i="2" l="1"/>
</calcChain>
</file>

<file path=xl/sharedStrings.xml><?xml version="1.0" encoding="utf-8"?>
<sst xmlns="http://schemas.openxmlformats.org/spreadsheetml/2006/main" count="803" uniqueCount="682">
  <si>
    <t>Pixie Dust Fertilizer</t>
  </si>
  <si>
    <t>F-01-01</t>
  </si>
  <si>
    <t>Farm Production</t>
  </si>
  <si>
    <t>Farm Cost Mult</t>
  </si>
  <si>
    <t>x</t>
  </si>
  <si>
    <t>Fairy Quisine</t>
  </si>
  <si>
    <t>F-01-02</t>
  </si>
  <si>
    <t>Inn Production</t>
  </si>
  <si>
    <t>Inn Cost Mult</t>
  </si>
  <si>
    <t>Starmetal Alloys</t>
  </si>
  <si>
    <t>F-01-03</t>
  </si>
  <si>
    <t>Blacksmith Production</t>
  </si>
  <si>
    <t>Blacksmith Cost Mult</t>
  </si>
  <si>
    <t>Elven Mint</t>
  </si>
  <si>
    <t>E-01-01</t>
  </si>
  <si>
    <t>E-01-02</t>
  </si>
  <si>
    <t>E-01-03</t>
  </si>
  <si>
    <t>Faction Coin Finding</t>
  </si>
  <si>
    <t>Eleven Treasure Casting</t>
  </si>
  <si>
    <t>Base clicking reward</t>
  </si>
  <si>
    <t>Sylvan Treasure Frills</t>
  </si>
  <si>
    <t>A-01-01</t>
  </si>
  <si>
    <t>A-01-02</t>
  </si>
  <si>
    <t>A-01-03</t>
  </si>
  <si>
    <t>G-01-01</t>
  </si>
  <si>
    <t>G-01-02</t>
  </si>
  <si>
    <t>G-01-03</t>
  </si>
  <si>
    <t>U-01-01</t>
  </si>
  <si>
    <t>U-01-02</t>
  </si>
  <si>
    <t>U-01-03</t>
  </si>
  <si>
    <t>D-01-01</t>
  </si>
  <si>
    <t>D-01-02</t>
  </si>
  <si>
    <t>D-01-03</t>
  </si>
  <si>
    <t>T-01-01</t>
  </si>
  <si>
    <t>T-01-02</t>
  </si>
  <si>
    <t>T-01-03</t>
  </si>
  <si>
    <t>R-01-01</t>
  </si>
  <si>
    <t>R-01-02</t>
  </si>
  <si>
    <t>R-01-03</t>
  </si>
  <si>
    <t>W-01-01</t>
  </si>
  <si>
    <t>W-01-02</t>
  </si>
  <si>
    <t>W-01-03</t>
  </si>
  <si>
    <t>O-01-01</t>
  </si>
  <si>
    <t>O-01-02</t>
  </si>
  <si>
    <t>O-01-03</t>
  </si>
  <si>
    <t>Holy Bells</t>
  </si>
  <si>
    <t>Mana Regen</t>
  </si>
  <si>
    <t>Production x Spells Cast</t>
  </si>
  <si>
    <t>Angelic Determination</t>
  </si>
  <si>
    <t>Angel Feathers</t>
  </si>
  <si>
    <t>Production x Faction Coins</t>
  </si>
  <si>
    <t>Strong Currency</t>
  </si>
  <si>
    <t>Slave Trading</t>
  </si>
  <si>
    <t>Production x Slave Pens</t>
  </si>
  <si>
    <t>Cheap Materials</t>
  </si>
  <si>
    <t>Production x Witch Conclave</t>
  </si>
  <si>
    <t>The Walking Dead</t>
  </si>
  <si>
    <t>Necropolis Production</t>
  </si>
  <si>
    <t>Deadened Muscles</t>
  </si>
  <si>
    <t>Production x Necropolises</t>
  </si>
  <si>
    <t>Death Temples</t>
  </si>
  <si>
    <t>Mana Regen - Evil</t>
  </si>
  <si>
    <t>Evil Fortress Production</t>
  </si>
  <si>
    <t>Torture Chambers</t>
  </si>
  <si>
    <t>Devil Tyrant</t>
  </si>
  <si>
    <t>Hell Portal Production</t>
  </si>
  <si>
    <t>Hall of Legends Production</t>
  </si>
  <si>
    <t>Good High Tier Production</t>
  </si>
  <si>
    <t>Neutral High Tier Production</t>
  </si>
  <si>
    <t>All Production</t>
  </si>
  <si>
    <t>Colossal Forge</t>
  </si>
  <si>
    <t>Charged Clicks</t>
  </si>
  <si>
    <t>Oversized Legends</t>
  </si>
  <si>
    <t>Assistant Production</t>
  </si>
  <si>
    <t>Hall of Legend Cost</t>
  </si>
  <si>
    <t>Evil Conquerors</t>
  </si>
  <si>
    <t>Druidic Vocabulary</t>
  </si>
  <si>
    <t>Number of Assistants</t>
  </si>
  <si>
    <t>Animal Companions</t>
  </si>
  <si>
    <t>Natural Recycling</t>
  </si>
  <si>
    <t>Faction Coin Production</t>
  </si>
  <si>
    <t>Territorial Expanse</t>
  </si>
  <si>
    <t>Labyrinth Production</t>
  </si>
  <si>
    <t>Evolutive Mutation</t>
  </si>
  <si>
    <t>Deep Memory</t>
  </si>
  <si>
    <t>Dwarven Ale</t>
  </si>
  <si>
    <t>Expert Masonry</t>
  </si>
  <si>
    <t>Mining Prodigies</t>
  </si>
  <si>
    <t>Underworld Tyranny</t>
  </si>
  <si>
    <t>Honor Among Killers</t>
  </si>
  <si>
    <t>Shadow Advance</t>
  </si>
  <si>
    <t>Reduce Building Multipliers</t>
  </si>
  <si>
    <t>F-02-01</t>
  </si>
  <si>
    <t>Fairy Workers</t>
  </si>
  <si>
    <t>Golden Pots</t>
  </si>
  <si>
    <t>F-02-02</t>
  </si>
  <si>
    <t>SpellSmith</t>
  </si>
  <si>
    <t>F-02-03</t>
  </si>
  <si>
    <t>Man Regen x Blacksmith</t>
  </si>
  <si>
    <t>E-02-01</t>
  </si>
  <si>
    <t>E-02-02</t>
  </si>
  <si>
    <t>E-02-03</t>
  </si>
  <si>
    <t>A-02-01</t>
  </si>
  <si>
    <t>A-02-02</t>
  </si>
  <si>
    <t>A-02-03</t>
  </si>
  <si>
    <t>G-02-01</t>
  </si>
  <si>
    <t>G-02-02</t>
  </si>
  <si>
    <t>G-02-03</t>
  </si>
  <si>
    <t>U-02-01</t>
  </si>
  <si>
    <t>U-02-02</t>
  </si>
  <si>
    <t>U-02-03</t>
  </si>
  <si>
    <t>D-02-01</t>
  </si>
  <si>
    <t>D-02-02</t>
  </si>
  <si>
    <t>D-02-03</t>
  </si>
  <si>
    <t>T-02-01</t>
  </si>
  <si>
    <t>T-02-02</t>
  </si>
  <si>
    <t>T-02-03</t>
  </si>
  <si>
    <t>R-02-01</t>
  </si>
  <si>
    <t>R-02-02</t>
  </si>
  <si>
    <t>R-02-03</t>
  </si>
  <si>
    <t>W-02-01</t>
  </si>
  <si>
    <t>W-02-02</t>
  </si>
  <si>
    <t>O-02-01</t>
  </si>
  <si>
    <t>O-02-02</t>
  </si>
  <si>
    <t>O-02-03</t>
  </si>
  <si>
    <t>Elven Emissary</t>
  </si>
  <si>
    <t>Clicking Award - Good</t>
  </si>
  <si>
    <t>Elven Efficiency</t>
  </si>
  <si>
    <t>Clicking award x royal exchange</t>
  </si>
  <si>
    <t>Secret Clicking Techniques</t>
  </si>
  <si>
    <t>All Production x Clicks</t>
  </si>
  <si>
    <t>Guardian Angels</t>
  </si>
  <si>
    <t>Mana Regen x Royal Castles</t>
  </si>
  <si>
    <t>Angelic Wisdom</t>
  </si>
  <si>
    <t>Decrease Spell Cost</t>
  </si>
  <si>
    <t>Archangel Feathers</t>
  </si>
  <si>
    <t>Black Market</t>
  </si>
  <si>
    <t>All Production x Gems</t>
  </si>
  <si>
    <t>Hobgoblin Gladiators</t>
  </si>
  <si>
    <t>Production x Orcish Arena</t>
  </si>
  <si>
    <t>Goblin Economists</t>
  </si>
  <si>
    <t>All Production x upgrades purchased</t>
  </si>
  <si>
    <t>Unholy Rituals</t>
  </si>
  <si>
    <t>Offline Production</t>
  </si>
  <si>
    <t>Corpse Supply</t>
  </si>
  <si>
    <t># Assistants x Necropolis</t>
  </si>
  <si>
    <t>Plagued Buildings</t>
  </si>
  <si>
    <t>All Production x Playtime</t>
  </si>
  <si>
    <t>Lava Pits</t>
  </si>
  <si>
    <t>Demon Overseers</t>
  </si>
  <si>
    <t>Evil High Tier Production</t>
  </si>
  <si>
    <t>Demonic Presence</t>
  </si>
  <si>
    <t>Titan Drill</t>
  </si>
  <si>
    <t>Deep Mine Production</t>
  </si>
  <si>
    <t>Charged Structures</t>
  </si>
  <si>
    <t>Cyclopean Strength</t>
  </si>
  <si>
    <t>Earthly Bond</t>
  </si>
  <si>
    <t>Max Mana x Stone Pillars</t>
  </si>
  <si>
    <t>Bardic Knowledge</t>
  </si>
  <si>
    <t>All Production x Max Mana</t>
  </si>
  <si>
    <t>Shapeshifting</t>
  </si>
  <si>
    <t>Mana Regen x Assistants</t>
  </si>
  <si>
    <t>Gold Synthesis</t>
  </si>
  <si>
    <t>All Production x Alchemists</t>
  </si>
  <si>
    <t>Mitosis</t>
  </si>
  <si>
    <t>Number of assistants x Buildings</t>
  </si>
  <si>
    <t>Overgrowth</t>
  </si>
  <si>
    <t>Citadel Production</t>
  </si>
  <si>
    <t>Underground Citadels</t>
  </si>
  <si>
    <t>Indestuctible Treasure</t>
  </si>
  <si>
    <t>Clicking Reward x # Buildings</t>
  </si>
  <si>
    <t>Bearded Assistants</t>
  </si>
  <si>
    <t>Mana Addicts</t>
  </si>
  <si>
    <t>Blood Sacrifices</t>
  </si>
  <si>
    <t>All Production x Dark Temples</t>
  </si>
  <si>
    <t>Black Mail</t>
  </si>
  <si>
    <t>Royal Exchange Multiplier</t>
  </si>
  <si>
    <t>Kind Hearts</t>
  </si>
  <si>
    <t>Max Mana x Good Buildings</t>
  </si>
  <si>
    <t>F-03-01</t>
  </si>
  <si>
    <t>F-03-02</t>
  </si>
  <si>
    <t>F-03-03</t>
  </si>
  <si>
    <t>Rainbow Link</t>
  </si>
  <si>
    <t>All Production x Farms, Inns, Blacksmith</t>
  </si>
  <si>
    <t>Swarm of Fairies</t>
  </si>
  <si>
    <t>Number of Assistants x Farms, Inns, Blacksmiths</t>
  </si>
  <si>
    <t>E-03-01</t>
  </si>
  <si>
    <t>E-03-02</t>
  </si>
  <si>
    <t>E-03-03</t>
  </si>
  <si>
    <t>A-03-01</t>
  </si>
  <si>
    <t>A-03-02</t>
  </si>
  <si>
    <t>A-03-03</t>
  </si>
  <si>
    <t>U-03-01</t>
  </si>
  <si>
    <t>U-03-02</t>
  </si>
  <si>
    <t>U-03-03</t>
  </si>
  <si>
    <t>D-03-01</t>
  </si>
  <si>
    <t>D-03-02</t>
  </si>
  <si>
    <t>D-03-03</t>
  </si>
  <si>
    <t>G-03-01</t>
  </si>
  <si>
    <t>G-03-02</t>
  </si>
  <si>
    <t>G-03-03</t>
  </si>
  <si>
    <t>T-03-01</t>
  </si>
  <si>
    <t>T-03-02</t>
  </si>
  <si>
    <t>T-03-03</t>
  </si>
  <si>
    <t>R-03-01</t>
  </si>
  <si>
    <t>R-03-02</t>
  </si>
  <si>
    <t>R-03-03</t>
  </si>
  <si>
    <t>W-03-01</t>
  </si>
  <si>
    <t>W-03-02</t>
  </si>
  <si>
    <t>W-03-03</t>
  </si>
  <si>
    <t>O-03-01</t>
  </si>
  <si>
    <t>O-03-02</t>
  </si>
  <si>
    <t>O-03-03</t>
  </si>
  <si>
    <t>Elven Diplomacy</t>
  </si>
  <si>
    <t>All Production x Faction Coin Find Chanve</t>
  </si>
  <si>
    <t>Elven Luck</t>
  </si>
  <si>
    <t>Ancient Clicking Arts</t>
  </si>
  <si>
    <t>Mana Regen x # clicks</t>
  </si>
  <si>
    <t>Magical Gates</t>
  </si>
  <si>
    <t>Mana Regen x Heavens Gates</t>
  </si>
  <si>
    <t>Angelic Dominance</t>
  </si>
  <si>
    <t>Wings of Liberty</t>
  </si>
  <si>
    <t>All Production x Mana Regen</t>
  </si>
  <si>
    <t>Goblin Central Bank</t>
  </si>
  <si>
    <t>Ancient Stone Slab 1</t>
  </si>
  <si>
    <t>Fossilized Piece of Bark 1</t>
  </si>
  <si>
    <t>Bone Fragment 1</t>
  </si>
  <si>
    <t>Ancient Stone Slab 2</t>
  </si>
  <si>
    <t>Fossilized Piece of Bark 2</t>
  </si>
  <si>
    <t>Bone Fragment 2</t>
  </si>
  <si>
    <t>Key to the Lost City</t>
  </si>
  <si>
    <t>Anciet Device</t>
  </si>
  <si>
    <t>R23+ 1500th Ex</t>
  </si>
  <si>
    <t>Neutral Faction unique building, 2000+ ex</t>
  </si>
  <si>
    <t>Earth Core</t>
  </si>
  <si>
    <t>R29+ 2750+ ex</t>
  </si>
  <si>
    <t>Horn of the Kings</t>
  </si>
  <si>
    <t>Dwarven Forges, 3250+ Ex</t>
  </si>
  <si>
    <t>Flame of Bondelnar</t>
  </si>
  <si>
    <t>Spider Sanctuaries, 3250+ Ex</t>
  </si>
  <si>
    <t>Egg</t>
  </si>
  <si>
    <t>R46+ 1500+ Ex</t>
  </si>
  <si>
    <t>Rough Stone</t>
  </si>
  <si>
    <t>Scarab of Fortune</t>
  </si>
  <si>
    <t>Chocolate Cookie</t>
  </si>
  <si>
    <t>Fossilized Rodent</t>
  </si>
  <si>
    <t>Power Orb</t>
  </si>
  <si>
    <t>Pink Carrot</t>
  </si>
  <si>
    <t>Bottled Voice</t>
  </si>
  <si>
    <t>Lucky Cover</t>
  </si>
  <si>
    <t>Mini Treasure</t>
  </si>
  <si>
    <t>Pillar Fragment</t>
  </si>
  <si>
    <t>Divine Sword</t>
  </si>
  <si>
    <t>Ancient Coin Piece</t>
  </si>
  <si>
    <t>Goblin Purse</t>
  </si>
  <si>
    <t>Rotten Organ</t>
  </si>
  <si>
    <t>Jaw Bone</t>
  </si>
  <si>
    <t>Demonic Figurine</t>
  </si>
  <si>
    <t>Demon Horn</t>
  </si>
  <si>
    <t>Huge Titan Statue</t>
  </si>
  <si>
    <t>Titan Shield</t>
  </si>
  <si>
    <t>Glyph Table</t>
  </si>
  <si>
    <t>Stone of Balance</t>
  </si>
  <si>
    <t>Translucent Goo</t>
  </si>
  <si>
    <t>Octupus Helmet</t>
  </si>
  <si>
    <t>Dwarven Bow</t>
  </si>
  <si>
    <t>Stone Tankard</t>
  </si>
  <si>
    <t>Ceremonial Dagger</t>
  </si>
  <si>
    <t>Arachnid Figureine</t>
  </si>
  <si>
    <t>Steel Plate</t>
  </si>
  <si>
    <t>Black Sword</t>
  </si>
  <si>
    <t>Dragon Fang</t>
  </si>
  <si>
    <t>Dragon Soul</t>
  </si>
  <si>
    <t>Vanilla Flavor Juice</t>
  </si>
  <si>
    <t>Know your enemy part 1</t>
  </si>
  <si>
    <t>Voodoo Doll</t>
  </si>
  <si>
    <t>Wall Fragment</t>
  </si>
  <si>
    <t>Fortune Teller Machine</t>
  </si>
  <si>
    <t>Dawnstone</t>
  </si>
  <si>
    <t>Ancient Heirloom</t>
  </si>
  <si>
    <t>Fairy Chantings/40000 %</t>
  </si>
  <si>
    <t>Heaven's Gate/3750 %</t>
  </si>
  <si>
    <t># angel Runs /60 %</t>
  </si>
  <si>
    <t>Tax collections/300000 %</t>
  </si>
  <si>
    <t>&gt; 90 % of trophies</t>
  </si>
  <si>
    <t># demon runs /60</t>
  </si>
  <si>
    <t>Lightning Strikes/1000 %</t>
  </si>
  <si>
    <t>Playtime / 50 h % (min 10 hr)</t>
  </si>
  <si>
    <t>Grand Balance cast/30000 %</t>
  </si>
  <si>
    <t>Brainwaves/400 %</t>
  </si>
  <si>
    <t>#Labyrints / 2000 %</t>
  </si>
  <si>
    <t># Inns / 25000 %</t>
  </si>
  <si>
    <t>All time evil / 50 days %</t>
  </si>
  <si>
    <t>Mercenaries #Res / 50 %</t>
  </si>
  <si>
    <t>100 merc runs.  Merc time/17 hr %</t>
  </si>
  <si>
    <t>Evil.  # Conclaves/10000 %</t>
  </si>
  <si>
    <t>Not allied</t>
  </si>
  <si>
    <t>F</t>
  </si>
  <si>
    <t>/10</t>
  </si>
  <si>
    <t>/1000</t>
  </si>
  <si>
    <t>/100</t>
  </si>
  <si>
    <t>R50+</t>
  </si>
  <si>
    <t>1 Ascension</t>
  </si>
  <si>
    <t># Ex / 10000 %</t>
  </si>
  <si>
    <t>SF</t>
  </si>
  <si>
    <t>QF</t>
  </si>
  <si>
    <t>AB</t>
  </si>
  <si>
    <t>AD</t>
  </si>
  <si>
    <t>AE</t>
  </si>
  <si>
    <t>BC</t>
  </si>
  <si>
    <t>BD</t>
  </si>
  <si>
    <t>BE</t>
  </si>
  <si>
    <t>CD</t>
  </si>
  <si>
    <t>CE</t>
  </si>
  <si>
    <t>DE</t>
  </si>
  <si>
    <t>AC</t>
  </si>
  <si>
    <t>R16</t>
  </si>
  <si>
    <t>R32</t>
  </si>
  <si>
    <t>Duskstone</t>
  </si>
  <si>
    <t>R16+ first 5min of game</t>
  </si>
  <si>
    <t>R12+; merc and upgrades from each faction</t>
  </si>
  <si>
    <t>Leet</t>
  </si>
  <si>
    <t>Unitary</t>
  </si>
  <si>
    <t>Building Hater</t>
  </si>
  <si>
    <t>Grand Diplomat</t>
  </si>
  <si>
    <t>Exchange Maker</t>
  </si>
  <si>
    <t>Lucky Neutral</t>
  </si>
  <si>
    <t>Perfectly Good</t>
  </si>
  <si>
    <t>Diabolical Evil</t>
  </si>
  <si>
    <t>Assistant Squasher</t>
  </si>
  <si>
    <t>Rewind</t>
  </si>
  <si>
    <t>Faction Grinder</t>
  </si>
  <si>
    <t>Master Archeologist</t>
  </si>
  <si>
    <t>Spellfury</t>
  </si>
  <si>
    <t>Speed Run</t>
  </si>
  <si>
    <t>Equality</t>
  </si>
  <si>
    <t>Beard Carpet</t>
  </si>
  <si>
    <t>3km beards (3d 11h 20m)</t>
  </si>
  <si>
    <t>Premeditation</t>
  </si>
  <si>
    <t>Fast Forward</t>
  </si>
  <si>
    <t>Need a Head Start?</t>
  </si>
  <si>
    <t>Realm Digger</t>
  </si>
  <si>
    <t>Harlequin</t>
  </si>
  <si>
    <t>Lucifer</t>
  </si>
  <si>
    <t>Mathematician</t>
  </si>
  <si>
    <t>Mercenary Spirit</t>
  </si>
  <si>
    <t>Bloodstream</t>
  </si>
  <si>
    <t>Unlimited Mana</t>
  </si>
  <si>
    <t>Mana regen &gt; 300</t>
  </si>
  <si>
    <t>For Science</t>
  </si>
  <si>
    <t>Novice Researcher</t>
  </si>
  <si>
    <t>600+ Researches</t>
  </si>
  <si>
    <t>Exchange Lord</t>
  </si>
  <si>
    <t>1500 Royal Exchanges</t>
  </si>
  <si>
    <t>Magician</t>
  </si>
  <si>
    <t>10 spellcraft researches</t>
  </si>
  <si>
    <t>Artisan</t>
  </si>
  <si>
    <t>10 Craftmanship researches</t>
  </si>
  <si>
    <t>Demigod</t>
  </si>
  <si>
    <t>10 Divine researches</t>
  </si>
  <si>
    <t>Businessman</t>
  </si>
  <si>
    <t>10 Economic Researches</t>
  </si>
  <si>
    <t>Apothecary</t>
  </si>
  <si>
    <t>10 Alchemy Researches</t>
  </si>
  <si>
    <t>Warlord</t>
  </si>
  <si>
    <t>10 Warefare Researches</t>
  </si>
  <si>
    <t>Vanilla Researcher</t>
  </si>
  <si>
    <t>Discover all Vanilla researches</t>
  </si>
  <si>
    <t>Vaninlla Challenger</t>
  </si>
  <si>
    <t>Complete all vanilla challenges</t>
  </si>
  <si>
    <t>Neutral Challenger</t>
  </si>
  <si>
    <t>Complete all neutral challenges</t>
  </si>
  <si>
    <t>Prestige Challenger</t>
  </si>
  <si>
    <t>Complete all presitge challenges</t>
  </si>
  <si>
    <t>Faction Run</t>
  </si>
  <si>
    <t>Ream 1M faction goings with out gem power, excavations, or spells</t>
  </si>
  <si>
    <t>Intermediate Researches</t>
  </si>
  <si>
    <t>1800+ Researches</t>
  </si>
  <si>
    <t>Ancient Researcher</t>
  </si>
  <si>
    <t>Discover all ancient races research</t>
  </si>
  <si>
    <t>No Recruiting</t>
  </si>
  <si>
    <t>Reach 1e90 gems without using mercs</t>
  </si>
  <si>
    <t>That Excavated Quickly</t>
  </si>
  <si>
    <t>1000 Ex in first 30 seconds of playtime</t>
  </si>
  <si>
    <t>glho kohhl snod</t>
  </si>
  <si>
    <t>Mana Matrix</t>
  </si>
  <si>
    <t>Suggestion Master</t>
  </si>
  <si>
    <t>Rule 'dis</t>
  </si>
  <si>
    <t>Because I like to Grind</t>
  </si>
  <si>
    <t>Expert Researcher</t>
  </si>
  <si>
    <t>2750+ researches</t>
  </si>
  <si>
    <t>Underworld Researcher</t>
  </si>
  <si>
    <t>Discover all underworld researches</t>
  </si>
  <si>
    <t>Stoic Resistance</t>
  </si>
  <si>
    <t>1Oc gems without abdicating</t>
  </si>
  <si>
    <t>Van!shment</t>
  </si>
  <si>
    <t>Offline bonus of 1 Qa %</t>
  </si>
  <si>
    <t>Iron Rush</t>
  </si>
  <si>
    <t>750 Iron Strongholds without gem or reincarnation power</t>
  </si>
  <si>
    <t>Colorful Autocasting</t>
  </si>
  <si>
    <t>Have each type of autocasting active</t>
  </si>
  <si>
    <t>Spell Cataclysm</t>
  </si>
  <si>
    <t>Have 4 spells active on tier 5+</t>
  </si>
  <si>
    <t>Advisor Insight</t>
  </si>
  <si>
    <t>Dragon Tamer</t>
  </si>
  <si>
    <t>Develop Spiky egg into elder dragon</t>
  </si>
  <si>
    <t>Helden Sterben Nicht</t>
  </si>
  <si>
    <t>Join merx, then undead, then angles within 15 minutes of a new run</t>
  </si>
  <si>
    <t>Master Researcher</t>
  </si>
  <si>
    <t>10000+ researches</t>
  </si>
  <si>
    <t>Eternal Researcher</t>
  </si>
  <si>
    <t>Discover all dragon researches</t>
  </si>
  <si>
    <t>Mana Waste</t>
  </si>
  <si>
    <t>mana regen &gt; max mana</t>
  </si>
  <si>
    <t>Prismatic Mana</t>
  </si>
  <si>
    <t>Cast same amoount of faction spells with all vanilla and neutral factions, min 100</t>
  </si>
  <si>
    <t>Autoclicker</t>
  </si>
  <si>
    <t>40 autoclicks in a second</t>
  </si>
  <si>
    <t>Enchanting</t>
  </si>
  <si>
    <t>Fairy</t>
  </si>
  <si>
    <t>S0010</t>
  </si>
  <si>
    <t>Channeling</t>
  </si>
  <si>
    <t>Angel</t>
  </si>
  <si>
    <t>2000 Heaven's Gate</t>
  </si>
  <si>
    <t>S0030</t>
  </si>
  <si>
    <t>Vacuumancy</t>
  </si>
  <si>
    <t>4000+ Mana</t>
  </si>
  <si>
    <t>S0050</t>
  </si>
  <si>
    <t>Conjuration</t>
  </si>
  <si>
    <t>Goblin</t>
  </si>
  <si>
    <t>6000+ Mana</t>
  </si>
  <si>
    <t>S0105</t>
  </si>
  <si>
    <t>Mysticism</t>
  </si>
  <si>
    <t>600 + Researches</t>
  </si>
  <si>
    <t>S0135</t>
  </si>
  <si>
    <t>Augmentation</t>
  </si>
  <si>
    <t>5000 Unique Buildings</t>
  </si>
  <si>
    <t>S0150</t>
  </si>
  <si>
    <t>Pyromancy</t>
  </si>
  <si>
    <t>Research D10 &amp; A105</t>
  </si>
  <si>
    <t>S0175</t>
  </si>
  <si>
    <t>Research D1 &amp; S135</t>
  </si>
  <si>
    <t>Empowered Luck</t>
  </si>
  <si>
    <t>S0180</t>
  </si>
  <si>
    <t>Incantation</t>
  </si>
  <si>
    <t>Research S1 &amp; S105</t>
  </si>
  <si>
    <t>S0200</t>
  </si>
  <si>
    <t>Cryomancy</t>
  </si>
  <si>
    <t>Research S50 &amp; A55</t>
  </si>
  <si>
    <t>S0215</t>
  </si>
  <si>
    <t>Projection</t>
  </si>
  <si>
    <t>300 Spiritural Surges, S10 &amp; S180</t>
  </si>
  <si>
    <t>S0225</t>
  </si>
  <si>
    <t>Necromancy</t>
  </si>
  <si>
    <t>Research D175 &amp; S200</t>
  </si>
  <si>
    <t>S0250</t>
  </si>
  <si>
    <t>Aeromancy</t>
  </si>
  <si>
    <t>Research D225 &amp; A150</t>
  </si>
  <si>
    <t>S0251</t>
  </si>
  <si>
    <t>Assimilation</t>
  </si>
  <si>
    <t>Play as Faceless</t>
  </si>
  <si>
    <t>Faceless</t>
  </si>
  <si>
    <t>S0270</t>
  </si>
  <si>
    <t>Runecarving</t>
  </si>
  <si>
    <t>500,000 clicks this game</t>
  </si>
  <si>
    <t>S0300</t>
  </si>
  <si>
    <t>Chain Lightning</t>
  </si>
  <si>
    <t>25 Brainwave Casts</t>
  </si>
  <si>
    <t>S0305</t>
  </si>
  <si>
    <t>Mesmerization</t>
  </si>
  <si>
    <t>5 Days as faceless</t>
  </si>
  <si>
    <t>S0330</t>
  </si>
  <si>
    <t>Reverberation</t>
  </si>
  <si>
    <t>Research A200 &amp; D225</t>
  </si>
  <si>
    <t>S0375</t>
  </si>
  <si>
    <t>Illusion</t>
  </si>
  <si>
    <t>Research S330 &amp; S305</t>
  </si>
  <si>
    <t>S0400</t>
  </si>
  <si>
    <t>Capacity</t>
  </si>
  <si>
    <t>Research S215 &amp; W275</t>
  </si>
  <si>
    <t>S0435</t>
  </si>
  <si>
    <t>Spellbinding</t>
  </si>
  <si>
    <t>4h Combo strike time</t>
  </si>
  <si>
    <t>Drow</t>
  </si>
  <si>
    <t>S0460</t>
  </si>
  <si>
    <t>Focus</t>
  </si>
  <si>
    <t>25000 spells cas this game</t>
  </si>
  <si>
    <t>S0500</t>
  </si>
  <si>
    <t>Heirlooms</t>
  </si>
  <si>
    <t>40 Artifacts</t>
  </si>
  <si>
    <t>S0545</t>
  </si>
  <si>
    <t>Hierarchy</t>
  </si>
  <si>
    <t>10M mana this game</t>
  </si>
  <si>
    <t>S0590</t>
  </si>
  <si>
    <t>Trickery</t>
  </si>
  <si>
    <t>200 Dwarfy exchanges as dwarf/fairy, Research S105 and S375</t>
  </si>
  <si>
    <t>S1275</t>
  </si>
  <si>
    <t>Sequence</t>
  </si>
  <si>
    <t>60000 spells cast</t>
  </si>
  <si>
    <t>S1450</t>
  </si>
  <si>
    <t>Spellstorm</t>
  </si>
  <si>
    <t>Research S435 &amp; C1325</t>
  </si>
  <si>
    <t>S1500</t>
  </si>
  <si>
    <t>Psionics</t>
  </si>
  <si>
    <t>1000 Base Assistants, Research S545 &amp; E1325</t>
  </si>
  <si>
    <t>Dummy Targets</t>
  </si>
  <si>
    <t>C0010</t>
  </si>
  <si>
    <t>Cultivation</t>
  </si>
  <si>
    <t>2500 Farms</t>
  </si>
  <si>
    <t>C0025</t>
  </si>
  <si>
    <t>Light Condenser</t>
  </si>
  <si>
    <t>12000 Spells cast (total)</t>
  </si>
  <si>
    <t>C0050</t>
  </si>
  <si>
    <t>Refining</t>
  </si>
  <si>
    <t>1B faction coins</t>
  </si>
  <si>
    <t>elf</t>
  </si>
  <si>
    <t>C080</t>
  </si>
  <si>
    <t>Apprenticeship</t>
  </si>
  <si>
    <t>16,000 good and evil buildings</t>
  </si>
  <si>
    <t>C0105</t>
  </si>
  <si>
    <t>Woodcraft</t>
  </si>
  <si>
    <t>25000 clicks this game</t>
  </si>
  <si>
    <t>D0001</t>
  </si>
  <si>
    <t>C0001</t>
  </si>
  <si>
    <t>Blessing</t>
  </si>
  <si>
    <t>D0010</t>
  </si>
  <si>
    <t>Inflame</t>
  </si>
  <si>
    <t>2000 infernal realms</t>
  </si>
  <si>
    <t>Demon</t>
  </si>
  <si>
    <t>D0025</t>
  </si>
  <si>
    <t>Cursing</t>
  </si>
  <si>
    <t>Undead</t>
  </si>
  <si>
    <t>play 8 hours offline</t>
  </si>
  <si>
    <t>D0050</t>
  </si>
  <si>
    <t>Hallowing</t>
  </si>
  <si>
    <t>15000 good buildings</t>
  </si>
  <si>
    <t>D0055</t>
  </si>
  <si>
    <t>Transfixion</t>
  </si>
  <si>
    <t>Produce 3M mana</t>
  </si>
  <si>
    <t>D0135</t>
  </si>
  <si>
    <t>Illumination</t>
  </si>
  <si>
    <t>250 m/s regen</t>
  </si>
  <si>
    <t>D0150</t>
  </si>
  <si>
    <t>Retribution</t>
  </si>
  <si>
    <t>Research W120 &amp; D55</t>
  </si>
  <si>
    <t>D0175</t>
  </si>
  <si>
    <t>Resurrection</t>
  </si>
  <si>
    <t>Research D1 &amp; A55</t>
  </si>
  <si>
    <t>D0200</t>
  </si>
  <si>
    <t>Transcendence</t>
  </si>
  <si>
    <t>Research D175 &amp; D135</t>
  </si>
  <si>
    <t>C0120</t>
  </si>
  <si>
    <t>Socketing</t>
  </si>
  <si>
    <t>200000 clicks this game</t>
  </si>
  <si>
    <t>C0135</t>
  </si>
  <si>
    <t>Reinforcing</t>
  </si>
  <si>
    <t>250000 clicks this game</t>
  </si>
  <si>
    <t>C0150</t>
  </si>
  <si>
    <t>Tinkering</t>
  </si>
  <si>
    <t>Research E10 &amp; C135</t>
  </si>
  <si>
    <t>C0175</t>
  </si>
  <si>
    <t>Gemcutting</t>
  </si>
  <si>
    <t>Research C50 &amp; C120</t>
  </si>
  <si>
    <t>C0200</t>
  </si>
  <si>
    <t>Journeymen</t>
  </si>
  <si>
    <t>Research C80 &amp;E50</t>
  </si>
  <si>
    <t>E0001</t>
  </si>
  <si>
    <t>Coinage</t>
  </si>
  <si>
    <t>E0010</t>
  </si>
  <si>
    <t>Recycling</t>
  </si>
  <si>
    <t>2000 Undercities</t>
  </si>
  <si>
    <t>E0025</t>
  </si>
  <si>
    <t>Commerce</t>
  </si>
  <si>
    <t>100M faction coins</t>
  </si>
  <si>
    <t>E0030</t>
  </si>
  <si>
    <t>Diplomacy</t>
  </si>
  <si>
    <t>1000 exchanges</t>
  </si>
  <si>
    <t>E0050</t>
  </si>
  <si>
    <t>Bartering</t>
  </si>
  <si>
    <t>1000 exchanges as goblin</t>
  </si>
  <si>
    <t>E0080</t>
  </si>
  <si>
    <t>Common Business</t>
  </si>
  <si>
    <t>9000 Neutral Buildings</t>
  </si>
  <si>
    <t>E0135</t>
  </si>
  <si>
    <t>Bribing</t>
  </si>
  <si>
    <t>28000 Buildings</t>
  </si>
  <si>
    <t>E0145</t>
  </si>
  <si>
    <t>Royal Demand</t>
  </si>
  <si>
    <t>5000 Tax collections cast, Research C10 &amp; C105</t>
  </si>
  <si>
    <t>E0150</t>
  </si>
  <si>
    <t>Investment</t>
  </si>
  <si>
    <t>Research E135 &amp; E25</t>
  </si>
  <si>
    <t>E0200</t>
  </si>
  <si>
    <t>Acquisition</t>
  </si>
  <si>
    <t>Research E150 &amp; E80</t>
  </si>
  <si>
    <t>Plague</t>
  </si>
  <si>
    <t>Transmutation</t>
  </si>
  <si>
    <t>2250 Goblin Banks</t>
  </si>
  <si>
    <t>A0001</t>
  </si>
  <si>
    <t>A0010</t>
  </si>
  <si>
    <t>A0025</t>
  </si>
  <si>
    <t>Deflagration</t>
  </si>
  <si>
    <t>666 Hellfire Blasts</t>
  </si>
  <si>
    <t>A0030</t>
  </si>
  <si>
    <t>Delayed Reatction</t>
  </si>
  <si>
    <t>750 fairy chanting casts</t>
  </si>
  <si>
    <t>A0050</t>
  </si>
  <si>
    <t>Gilding</t>
  </si>
  <si>
    <t>120 m/s regen</t>
  </si>
  <si>
    <t>A0055</t>
  </si>
  <si>
    <t>Refraction</t>
  </si>
  <si>
    <t>Cast 25000 spells this game</t>
  </si>
  <si>
    <t>A0105</t>
  </si>
  <si>
    <t>Fusion</t>
  </si>
  <si>
    <t>2750 blacksmiths</t>
  </si>
  <si>
    <t>A0120</t>
  </si>
  <si>
    <t>Vivification</t>
  </si>
  <si>
    <t>Have 6500 mana</t>
  </si>
  <si>
    <t>A0135</t>
  </si>
  <si>
    <t>Decay</t>
  </si>
  <si>
    <t>1 Day total play time</t>
  </si>
  <si>
    <t>undead</t>
  </si>
  <si>
    <t>A0150</t>
  </si>
  <si>
    <t>Explosives</t>
  </si>
  <si>
    <t>Research A25 &amp; A30</t>
  </si>
  <si>
    <t>A0175</t>
  </si>
  <si>
    <t>Soulweaving</t>
  </si>
  <si>
    <t>Research D25 &amp; C135</t>
  </si>
  <si>
    <t>A0200</t>
  </si>
  <si>
    <t>Corrosion</t>
  </si>
  <si>
    <t>Research A1 &amp; A135</t>
  </si>
  <si>
    <t>Assault</t>
  </si>
  <si>
    <t>W0001</t>
  </si>
  <si>
    <t>W0010</t>
  </si>
  <si>
    <t>Dueling</t>
  </si>
  <si>
    <t>2000 Training Grounds</t>
  </si>
  <si>
    <t>W0025</t>
  </si>
  <si>
    <t>War Funds</t>
  </si>
  <si>
    <t>1 Tqag coins</t>
  </si>
  <si>
    <t>W0050</t>
  </si>
  <si>
    <t>Exertion</t>
  </si>
  <si>
    <t>2 days of evil play time</t>
  </si>
  <si>
    <t>demon</t>
  </si>
  <si>
    <t>W0120</t>
  </si>
  <si>
    <t>Betrayal</t>
  </si>
  <si>
    <t>250 base assistants</t>
  </si>
  <si>
    <t>W0135</t>
  </si>
  <si>
    <t>Rampage</t>
  </si>
  <si>
    <t>580 trophies</t>
  </si>
  <si>
    <t>W0150</t>
  </si>
  <si>
    <t>Invasion</t>
  </si>
  <si>
    <t>Research W25 &amp; W135</t>
  </si>
  <si>
    <t>W0175</t>
  </si>
  <si>
    <t>Overwhelm</t>
  </si>
  <si>
    <t>Research W1 &amp; W150</t>
  </si>
  <si>
    <t>W0180</t>
  </si>
  <si>
    <t>Formation</t>
  </si>
  <si>
    <t>1000 calls to arm cast, research W10 and W50</t>
  </si>
  <si>
    <t>W0200</t>
  </si>
  <si>
    <t>Crusade</t>
  </si>
  <si>
    <t>Research D50 and W180</t>
  </si>
  <si>
    <t>S0001</t>
  </si>
  <si>
    <t>Pierre Clement</t>
  </si>
  <si>
    <t>Lady Giovanna</t>
  </si>
  <si>
    <t>Mencei</t>
  </si>
  <si>
    <t>pabloagular3</t>
  </si>
  <si>
    <t>ztant</t>
  </si>
  <si>
    <t>XMajesticX</t>
  </si>
  <si>
    <t>ITZI</t>
  </si>
  <si>
    <t>Rou1819</t>
  </si>
  <si>
    <t>.Venganza</t>
  </si>
  <si>
    <t>angel5555</t>
  </si>
  <si>
    <t>Goku</t>
  </si>
  <si>
    <t>Sir Jutedis</t>
  </si>
  <si>
    <t>Pierre da Ghost</t>
  </si>
  <si>
    <t>Geork</t>
  </si>
  <si>
    <t>Amerstris City</t>
  </si>
  <si>
    <t>!Azathoth!</t>
  </si>
  <si>
    <t>Testament!!!!</t>
  </si>
  <si>
    <t>TXIMISTA</t>
  </si>
  <si>
    <t>Pierre SQ</t>
  </si>
  <si>
    <t>PRM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</si>
</sst>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textRotation="45"/>
    </xf>
    <xf numFmtId="0" fontId="0" fillId="2" borderId="0" xfId="0" applyFill="1"/>
    <xf numFmtId="0" fontId="0" fillId="2" borderId="0" xfId="0" applyFill="1" applyAlignment="1">
      <alignment textRotation="45"/>
    </xf>
    <xf numFmtId="0" fontId="0" fillId="3" borderId="0" xfId="0" applyFill="1"/>
    <xf numFmtId="0" fontId="0" fillId="3" borderId="0" xfId="0" applyFill="1" applyAlignment="1">
      <alignment textRotation="45"/>
    </xf>
    <xf numFmtId="0" fontId="0" fillId="4" borderId="0" xfId="0" applyFill="1"/>
    <xf numFmtId="0" fontId="0" fillId="4" borderId="0" xfId="0" applyFill="1" applyAlignment="1">
      <alignment textRotation="45"/>
    </xf>
    <xf numFmtId="0" fontId="0" fillId="5" borderId="0" xfId="0" applyFill="1" applyAlignment="1">
      <alignment textRotation="45"/>
    </xf>
    <xf numFmtId="0" fontId="0" fillId="5" borderId="0" xfId="0" applyFill="1"/>
    <xf numFmtId="0" fontId="0" fillId="0" borderId="0" xfId="0" applyFill="1" applyAlignment="1">
      <alignment textRotation="45"/>
    </xf>
    <xf numFmtId="0" fontId="0" fillId="0" borderId="0" xfId="0" applyFill="1"/>
    <xf numFmtId="0" fontId="0" fillId="6" borderId="0" xfId="0" applyFill="1"/>
    <xf numFmtId="0" fontId="0" fillId="0" borderId="0" xfId="0" quotePrefix="1"/>
    <xf numFmtId="4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I102"/>
  <sheetViews>
    <sheetView workbookViewId="0">
      <pane ySplit="3" topLeftCell="A31" activePane="bottomLeft" state="frozen"/>
      <selection pane="bottomLeft" activeCell="C40" sqref="C40"/>
    </sheetView>
  </sheetViews>
  <sheetFormatPr defaultRowHeight="15" x14ac:dyDescent="0.25"/>
  <cols>
    <col min="1" max="1" width="24.85546875" bestFit="1" customWidth="1"/>
    <col min="3" max="7" width="5" customWidth="1"/>
    <col min="8" max="8" width="5" style="4" customWidth="1"/>
    <col min="9" max="9" width="5" customWidth="1"/>
    <col min="10" max="10" width="5" style="2" customWidth="1"/>
    <col min="11" max="13" width="5" style="11" customWidth="1"/>
    <col min="14" max="22" width="5" customWidth="1"/>
    <col min="23" max="23" width="5" style="9" customWidth="1"/>
    <col min="24" max="25" width="5" style="11" customWidth="1"/>
    <col min="26" max="29" width="5" customWidth="1"/>
    <col min="30" max="31" width="5" style="9" customWidth="1"/>
    <col min="32" max="32" width="5" style="4" customWidth="1"/>
    <col min="33" max="33" width="5" style="2" customWidth="1"/>
    <col min="34" max="34" width="5" style="9" customWidth="1"/>
    <col min="35" max="36" width="5" customWidth="1"/>
    <col min="37" max="44" width="5" style="4" customWidth="1"/>
    <col min="45" max="45" width="5" style="6" customWidth="1"/>
    <col min="46" max="46" width="5" customWidth="1"/>
    <col min="47" max="47" width="5" style="4" customWidth="1"/>
    <col min="48" max="48" width="5" style="6" customWidth="1"/>
    <col min="49" max="50" width="5" style="2" customWidth="1"/>
    <col min="51" max="56" width="5" customWidth="1"/>
    <col min="57" max="57" width="5" style="2" customWidth="1"/>
    <col min="58" max="61" width="5" customWidth="1"/>
  </cols>
  <sheetData>
    <row r="3" spans="1:61" ht="169.5" x14ac:dyDescent="0.25">
      <c r="C3" s="1" t="s">
        <v>69</v>
      </c>
      <c r="D3" s="1" t="s">
        <v>130</v>
      </c>
      <c r="E3" s="1" t="s">
        <v>137</v>
      </c>
      <c r="F3" s="1" t="s">
        <v>141</v>
      </c>
      <c r="G3" s="1" t="s">
        <v>147</v>
      </c>
      <c r="H3" s="5" t="s">
        <v>174</v>
      </c>
      <c r="I3" s="1" t="s">
        <v>159</v>
      </c>
      <c r="J3" s="3" t="s">
        <v>163</v>
      </c>
      <c r="K3" s="10" t="s">
        <v>183</v>
      </c>
      <c r="L3" s="10" t="s">
        <v>214</v>
      </c>
      <c r="M3" s="10" t="s">
        <v>222</v>
      </c>
      <c r="N3" s="1" t="s">
        <v>2</v>
      </c>
      <c r="O3" s="1" t="s">
        <v>3</v>
      </c>
      <c r="P3" s="1" t="s">
        <v>7</v>
      </c>
      <c r="Q3" s="1" t="s">
        <v>8</v>
      </c>
      <c r="R3" s="1" t="s">
        <v>11</v>
      </c>
      <c r="S3" s="1" t="s">
        <v>12</v>
      </c>
      <c r="T3" s="1" t="s">
        <v>17</v>
      </c>
      <c r="U3" s="1" t="s">
        <v>80</v>
      </c>
      <c r="V3" s="1" t="s">
        <v>19</v>
      </c>
      <c r="W3" s="8" t="s">
        <v>126</v>
      </c>
      <c r="X3" s="10" t="s">
        <v>128</v>
      </c>
      <c r="Y3" s="10" t="s">
        <v>170</v>
      </c>
      <c r="Z3" s="1" t="s">
        <v>46</v>
      </c>
      <c r="AA3" s="1" t="s">
        <v>161</v>
      </c>
      <c r="AB3" s="1" t="s">
        <v>98</v>
      </c>
      <c r="AC3" s="1" t="s">
        <v>217</v>
      </c>
      <c r="AD3" s="8" t="s">
        <v>132</v>
      </c>
      <c r="AE3" s="8" t="s">
        <v>219</v>
      </c>
      <c r="AF3" s="5" t="s">
        <v>61</v>
      </c>
      <c r="AG3" s="3" t="s">
        <v>157</v>
      </c>
      <c r="AH3" s="8" t="s">
        <v>178</v>
      </c>
      <c r="AI3" s="1" t="s">
        <v>47</v>
      </c>
      <c r="AJ3" s="1" t="s">
        <v>50</v>
      </c>
      <c r="AK3" s="5" t="s">
        <v>53</v>
      </c>
      <c r="AL3" s="5" t="s">
        <v>139</v>
      </c>
      <c r="AM3" s="5" t="s">
        <v>55</v>
      </c>
      <c r="AN3" s="5" t="s">
        <v>57</v>
      </c>
      <c r="AO3" s="5" t="s">
        <v>59</v>
      </c>
      <c r="AP3" s="5" t="s">
        <v>62</v>
      </c>
      <c r="AQ3" s="5" t="s">
        <v>65</v>
      </c>
      <c r="AR3" s="5" t="s">
        <v>145</v>
      </c>
      <c r="AS3" s="7" t="s">
        <v>167</v>
      </c>
      <c r="AT3" s="1" t="s">
        <v>66</v>
      </c>
      <c r="AU3" s="5" t="s">
        <v>150</v>
      </c>
      <c r="AV3" s="7" t="s">
        <v>67</v>
      </c>
      <c r="AW3" s="3" t="s">
        <v>68</v>
      </c>
      <c r="AX3" s="3" t="s">
        <v>153</v>
      </c>
      <c r="AY3" s="1" t="s">
        <v>73</v>
      </c>
      <c r="AZ3" s="1" t="s">
        <v>77</v>
      </c>
      <c r="BA3" s="1" t="s">
        <v>165</v>
      </c>
      <c r="BB3" s="1" t="s">
        <v>185</v>
      </c>
      <c r="BC3" s="1" t="s">
        <v>73</v>
      </c>
      <c r="BD3" s="1" t="s">
        <v>74</v>
      </c>
      <c r="BE3" s="3" t="s">
        <v>82</v>
      </c>
      <c r="BF3" s="1" t="s">
        <v>91</v>
      </c>
      <c r="BG3" s="1" t="s">
        <v>134</v>
      </c>
      <c r="BH3" s="1" t="s">
        <v>143</v>
      </c>
      <c r="BI3" s="1" t="s">
        <v>176</v>
      </c>
    </row>
    <row r="4" spans="1:61" x14ac:dyDescent="0.25">
      <c r="A4" t="s">
        <v>0</v>
      </c>
      <c r="B4" t="s">
        <v>1</v>
      </c>
      <c r="N4" t="s">
        <v>4</v>
      </c>
      <c r="O4" t="s">
        <v>4</v>
      </c>
    </row>
    <row r="5" spans="1:61" x14ac:dyDescent="0.25">
      <c r="A5" t="s">
        <v>5</v>
      </c>
      <c r="B5" t="s">
        <v>6</v>
      </c>
      <c r="P5" t="s">
        <v>4</v>
      </c>
      <c r="Q5" t="s">
        <v>4</v>
      </c>
    </row>
    <row r="6" spans="1:61" x14ac:dyDescent="0.25">
      <c r="A6" t="s">
        <v>9</v>
      </c>
      <c r="B6" t="s">
        <v>10</v>
      </c>
      <c r="R6" t="s">
        <v>4</v>
      </c>
      <c r="S6" t="s">
        <v>4</v>
      </c>
    </row>
    <row r="7" spans="1:61" x14ac:dyDescent="0.25">
      <c r="A7" t="s">
        <v>13</v>
      </c>
      <c r="B7" t="s">
        <v>14</v>
      </c>
      <c r="T7" t="s">
        <v>4</v>
      </c>
    </row>
    <row r="8" spans="1:61" x14ac:dyDescent="0.25">
      <c r="A8" t="s">
        <v>18</v>
      </c>
      <c r="B8" t="s">
        <v>15</v>
      </c>
      <c r="T8" t="s">
        <v>4</v>
      </c>
      <c r="V8" t="s">
        <v>4</v>
      </c>
    </row>
    <row r="9" spans="1:61" x14ac:dyDescent="0.25">
      <c r="A9" t="s">
        <v>20</v>
      </c>
      <c r="B9" t="s">
        <v>16</v>
      </c>
      <c r="V9" t="s">
        <v>4</v>
      </c>
    </row>
    <row r="10" spans="1:61" x14ac:dyDescent="0.25">
      <c r="A10" t="s">
        <v>45</v>
      </c>
      <c r="B10" t="s">
        <v>21</v>
      </c>
      <c r="Z10" t="s">
        <v>4</v>
      </c>
    </row>
    <row r="11" spans="1:61" x14ac:dyDescent="0.25">
      <c r="A11" t="s">
        <v>48</v>
      </c>
      <c r="B11" t="s">
        <v>22</v>
      </c>
      <c r="AI11" t="s">
        <v>4</v>
      </c>
    </row>
    <row r="12" spans="1:61" x14ac:dyDescent="0.25">
      <c r="A12" t="s">
        <v>49</v>
      </c>
      <c r="B12" t="s">
        <v>23</v>
      </c>
      <c r="Z12" t="s">
        <v>4</v>
      </c>
    </row>
    <row r="13" spans="1:61" x14ac:dyDescent="0.25">
      <c r="A13" t="s">
        <v>51</v>
      </c>
      <c r="B13" t="s">
        <v>24</v>
      </c>
      <c r="AJ13" t="s">
        <v>4</v>
      </c>
    </row>
    <row r="14" spans="1:61" x14ac:dyDescent="0.25">
      <c r="A14" t="s">
        <v>52</v>
      </c>
      <c r="B14" t="s">
        <v>25</v>
      </c>
      <c r="AK14" s="4" t="s">
        <v>4</v>
      </c>
    </row>
    <row r="15" spans="1:61" x14ac:dyDescent="0.25">
      <c r="A15" t="s">
        <v>54</v>
      </c>
      <c r="B15" t="s">
        <v>26</v>
      </c>
      <c r="AM15" s="4" t="s">
        <v>4</v>
      </c>
    </row>
    <row r="16" spans="1:61" x14ac:dyDescent="0.25">
      <c r="A16" t="s">
        <v>56</v>
      </c>
      <c r="B16" t="s">
        <v>27</v>
      </c>
      <c r="AN16" s="4" t="s">
        <v>4</v>
      </c>
    </row>
    <row r="17" spans="1:58" x14ac:dyDescent="0.25">
      <c r="A17" t="s">
        <v>58</v>
      </c>
      <c r="B17" t="s">
        <v>28</v>
      </c>
      <c r="AO17" s="4" t="s">
        <v>4</v>
      </c>
    </row>
    <row r="18" spans="1:58" x14ac:dyDescent="0.25">
      <c r="A18" t="s">
        <v>60</v>
      </c>
      <c r="B18" t="s">
        <v>29</v>
      </c>
      <c r="AF18" s="4" t="s">
        <v>4</v>
      </c>
    </row>
    <row r="19" spans="1:58" x14ac:dyDescent="0.25">
      <c r="A19" t="s">
        <v>63</v>
      </c>
      <c r="B19" t="s">
        <v>30</v>
      </c>
      <c r="AP19" s="4" t="s">
        <v>4</v>
      </c>
    </row>
    <row r="20" spans="1:58" x14ac:dyDescent="0.25">
      <c r="A20" t="s">
        <v>64</v>
      </c>
      <c r="B20" t="s">
        <v>31</v>
      </c>
      <c r="AP20" s="4" t="s">
        <v>4</v>
      </c>
      <c r="AQ20" s="4" t="s">
        <v>4</v>
      </c>
      <c r="AT20" t="s">
        <v>4</v>
      </c>
      <c r="AV20" s="6" t="s">
        <v>4</v>
      </c>
      <c r="AW20" s="2" t="s">
        <v>4</v>
      </c>
    </row>
    <row r="21" spans="1:58" x14ac:dyDescent="0.25">
      <c r="A21" t="s">
        <v>70</v>
      </c>
      <c r="B21" t="s">
        <v>32</v>
      </c>
      <c r="C21" t="s">
        <v>4</v>
      </c>
    </row>
    <row r="22" spans="1:58" x14ac:dyDescent="0.25">
      <c r="A22" t="s">
        <v>75</v>
      </c>
      <c r="B22" t="s">
        <v>33</v>
      </c>
      <c r="C22" t="s">
        <v>4</v>
      </c>
    </row>
    <row r="23" spans="1:58" x14ac:dyDescent="0.25">
      <c r="A23" t="s">
        <v>71</v>
      </c>
      <c r="B23" t="s">
        <v>34</v>
      </c>
      <c r="V23" t="s">
        <v>4</v>
      </c>
    </row>
    <row r="24" spans="1:58" x14ac:dyDescent="0.25">
      <c r="A24" t="s">
        <v>72</v>
      </c>
      <c r="B24" t="s">
        <v>35</v>
      </c>
      <c r="AY24" t="s">
        <v>4</v>
      </c>
      <c r="BD24" t="s">
        <v>4</v>
      </c>
    </row>
    <row r="25" spans="1:58" x14ac:dyDescent="0.25">
      <c r="A25" t="s">
        <v>76</v>
      </c>
      <c r="B25" t="s">
        <v>36</v>
      </c>
      <c r="C25" t="s">
        <v>4</v>
      </c>
    </row>
    <row r="26" spans="1:58" x14ac:dyDescent="0.25">
      <c r="A26" t="s">
        <v>78</v>
      </c>
      <c r="B26" t="s">
        <v>37</v>
      </c>
      <c r="AZ26" t="s">
        <v>4</v>
      </c>
    </row>
    <row r="27" spans="1:58" x14ac:dyDescent="0.25">
      <c r="A27" t="s">
        <v>79</v>
      </c>
      <c r="B27" t="s">
        <v>38</v>
      </c>
      <c r="U27" t="s">
        <v>4</v>
      </c>
    </row>
    <row r="28" spans="1:58" x14ac:dyDescent="0.25">
      <c r="A28" t="s">
        <v>81</v>
      </c>
      <c r="B28" t="s">
        <v>1</v>
      </c>
      <c r="BE28" s="2" t="s">
        <v>4</v>
      </c>
    </row>
    <row r="29" spans="1:58" x14ac:dyDescent="0.25">
      <c r="A29" s="2" t="s">
        <v>83</v>
      </c>
      <c r="B29" s="2" t="s">
        <v>6</v>
      </c>
      <c r="C29" s="2"/>
      <c r="D29" s="2"/>
      <c r="E29" s="2"/>
      <c r="F29" s="2"/>
      <c r="G29" s="2"/>
      <c r="I29" s="2"/>
      <c r="N29" s="2"/>
      <c r="O29" s="2"/>
      <c r="P29" s="2"/>
      <c r="Q29" s="2"/>
      <c r="R29" s="2"/>
      <c r="S29" s="2"/>
      <c r="T29" s="2"/>
      <c r="U29" s="2" t="s">
        <v>4</v>
      </c>
      <c r="V29" s="2"/>
      <c r="Z29" s="2"/>
      <c r="AA29" s="2"/>
      <c r="AF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T29" s="2"/>
      <c r="AU29" s="2"/>
      <c r="AV29" s="2"/>
      <c r="AY29" s="2"/>
      <c r="AZ29" s="2"/>
      <c r="BA29" s="2"/>
      <c r="BB29" s="2"/>
      <c r="BD29" s="2"/>
      <c r="BF29" s="2"/>
    </row>
    <row r="30" spans="1:58" x14ac:dyDescent="0.25">
      <c r="A30" t="s">
        <v>84</v>
      </c>
      <c r="B30" t="s">
        <v>10</v>
      </c>
      <c r="C30" t="s">
        <v>4</v>
      </c>
    </row>
    <row r="31" spans="1:58" x14ac:dyDescent="0.25">
      <c r="A31" t="s">
        <v>85</v>
      </c>
      <c r="B31" t="s">
        <v>39</v>
      </c>
      <c r="C31" t="s">
        <v>4</v>
      </c>
    </row>
    <row r="32" spans="1:58" x14ac:dyDescent="0.25">
      <c r="A32" t="s">
        <v>86</v>
      </c>
      <c r="B32" t="s">
        <v>40</v>
      </c>
      <c r="BF32" t="s">
        <v>4</v>
      </c>
    </row>
    <row r="33" spans="1:59" x14ac:dyDescent="0.25">
      <c r="A33" t="s">
        <v>87</v>
      </c>
      <c r="B33" t="s">
        <v>41</v>
      </c>
      <c r="C33" t="s">
        <v>4</v>
      </c>
    </row>
    <row r="34" spans="1:59" x14ac:dyDescent="0.25">
      <c r="A34" t="s">
        <v>88</v>
      </c>
      <c r="B34" t="s">
        <v>42</v>
      </c>
      <c r="C34" t="s">
        <v>4</v>
      </c>
    </row>
    <row r="35" spans="1:59" x14ac:dyDescent="0.25">
      <c r="A35" t="s">
        <v>89</v>
      </c>
      <c r="B35" t="s">
        <v>43</v>
      </c>
      <c r="U35" t="s">
        <v>4</v>
      </c>
    </row>
    <row r="36" spans="1:59" x14ac:dyDescent="0.25">
      <c r="A36" t="s">
        <v>90</v>
      </c>
      <c r="B36" t="s">
        <v>44</v>
      </c>
      <c r="C36" t="s">
        <v>4</v>
      </c>
    </row>
    <row r="37" spans="1:59" x14ac:dyDescent="0.25">
      <c r="A37" t="s">
        <v>93</v>
      </c>
      <c r="B37" t="s">
        <v>92</v>
      </c>
      <c r="N37" t="s">
        <v>4</v>
      </c>
      <c r="P37" t="s">
        <v>4</v>
      </c>
      <c r="R37" t="s">
        <v>4</v>
      </c>
    </row>
    <row r="38" spans="1:59" x14ac:dyDescent="0.25">
      <c r="A38" t="s">
        <v>94</v>
      </c>
      <c r="B38" t="s">
        <v>95</v>
      </c>
      <c r="V38" t="s">
        <v>4</v>
      </c>
    </row>
    <row r="39" spans="1:59" x14ac:dyDescent="0.25">
      <c r="A39" t="s">
        <v>96</v>
      </c>
      <c r="B39" t="s">
        <v>97</v>
      </c>
      <c r="AB39" t="s">
        <v>4</v>
      </c>
    </row>
    <row r="40" spans="1:59" x14ac:dyDescent="0.25">
      <c r="A40" t="s">
        <v>125</v>
      </c>
      <c r="B40" t="s">
        <v>99</v>
      </c>
      <c r="T40" t="s">
        <v>4</v>
      </c>
      <c r="W40" s="9" t="s">
        <v>4</v>
      </c>
    </row>
    <row r="41" spans="1:59" x14ac:dyDescent="0.25">
      <c r="A41" t="s">
        <v>127</v>
      </c>
      <c r="B41" t="s">
        <v>100</v>
      </c>
      <c r="X41" s="11" t="s">
        <v>4</v>
      </c>
    </row>
    <row r="42" spans="1:59" x14ac:dyDescent="0.25">
      <c r="A42" t="s">
        <v>129</v>
      </c>
      <c r="B42" t="s">
        <v>101</v>
      </c>
      <c r="D42" t="s">
        <v>4</v>
      </c>
    </row>
    <row r="43" spans="1:59" x14ac:dyDescent="0.25">
      <c r="A43" t="s">
        <v>131</v>
      </c>
      <c r="B43" t="s">
        <v>102</v>
      </c>
      <c r="AD43" s="9" t="s">
        <v>4</v>
      </c>
    </row>
    <row r="44" spans="1:59" x14ac:dyDescent="0.25">
      <c r="A44" t="s">
        <v>133</v>
      </c>
      <c r="B44" t="s">
        <v>103</v>
      </c>
      <c r="BG44" t="s">
        <v>4</v>
      </c>
    </row>
    <row r="45" spans="1:59" x14ac:dyDescent="0.25">
      <c r="A45" t="s">
        <v>135</v>
      </c>
      <c r="B45" t="s">
        <v>104</v>
      </c>
      <c r="Z45" t="s">
        <v>4</v>
      </c>
    </row>
    <row r="46" spans="1:59" x14ac:dyDescent="0.25">
      <c r="A46" t="s">
        <v>136</v>
      </c>
      <c r="B46" t="s">
        <v>105</v>
      </c>
      <c r="E46" t="s">
        <v>4</v>
      </c>
    </row>
    <row r="47" spans="1:59" x14ac:dyDescent="0.25">
      <c r="A47" t="s">
        <v>138</v>
      </c>
      <c r="B47" t="s">
        <v>106</v>
      </c>
      <c r="AL47" s="4" t="s">
        <v>4</v>
      </c>
    </row>
    <row r="48" spans="1:59" x14ac:dyDescent="0.25">
      <c r="A48" t="s">
        <v>140</v>
      </c>
      <c r="B48" t="s">
        <v>107</v>
      </c>
      <c r="F48" t="s">
        <v>4</v>
      </c>
    </row>
    <row r="49" spans="1:60" x14ac:dyDescent="0.25">
      <c r="A49" t="s">
        <v>142</v>
      </c>
      <c r="B49" t="s">
        <v>108</v>
      </c>
      <c r="BH49" t="s">
        <v>4</v>
      </c>
    </row>
    <row r="50" spans="1:60" x14ac:dyDescent="0.25">
      <c r="A50" t="s">
        <v>144</v>
      </c>
      <c r="B50" t="s">
        <v>109</v>
      </c>
      <c r="AR50" s="4" t="s">
        <v>4</v>
      </c>
    </row>
    <row r="51" spans="1:60" x14ac:dyDescent="0.25">
      <c r="A51" t="s">
        <v>146</v>
      </c>
      <c r="B51" t="s">
        <v>110</v>
      </c>
      <c r="G51" t="s">
        <v>4</v>
      </c>
    </row>
    <row r="52" spans="1:60" x14ac:dyDescent="0.25">
      <c r="A52" t="s">
        <v>148</v>
      </c>
      <c r="B52" t="s">
        <v>111</v>
      </c>
      <c r="AP52" s="4" t="s">
        <v>4</v>
      </c>
      <c r="AQ52" s="4" t="s">
        <v>4</v>
      </c>
    </row>
    <row r="53" spans="1:60" x14ac:dyDescent="0.25">
      <c r="A53" t="s">
        <v>149</v>
      </c>
      <c r="B53" t="s">
        <v>112</v>
      </c>
      <c r="AU53" s="4" t="s">
        <v>4</v>
      </c>
      <c r="AV53" s="6" t="s">
        <v>4</v>
      </c>
      <c r="AW53" s="2" t="s">
        <v>4</v>
      </c>
    </row>
    <row r="54" spans="1:60" x14ac:dyDescent="0.25">
      <c r="A54" t="s">
        <v>151</v>
      </c>
      <c r="B54" t="s">
        <v>113</v>
      </c>
      <c r="AU54" s="4" t="s">
        <v>4</v>
      </c>
      <c r="AV54" s="6" t="s">
        <v>4</v>
      </c>
      <c r="AW54" s="2" t="s">
        <v>4</v>
      </c>
    </row>
    <row r="55" spans="1:60" x14ac:dyDescent="0.25">
      <c r="A55" t="s">
        <v>152</v>
      </c>
      <c r="B55" t="s">
        <v>114</v>
      </c>
      <c r="AX55" s="2" t="s">
        <v>4</v>
      </c>
    </row>
    <row r="56" spans="1:60" x14ac:dyDescent="0.25">
      <c r="A56" t="s">
        <v>154</v>
      </c>
      <c r="B56" t="s">
        <v>115</v>
      </c>
      <c r="C56" t="s">
        <v>4</v>
      </c>
    </row>
    <row r="57" spans="1:60" x14ac:dyDescent="0.25">
      <c r="A57" t="s">
        <v>155</v>
      </c>
      <c r="B57" t="s">
        <v>116</v>
      </c>
      <c r="C57" t="s">
        <v>4</v>
      </c>
    </row>
    <row r="58" spans="1:60" x14ac:dyDescent="0.25">
      <c r="A58" t="s">
        <v>156</v>
      </c>
      <c r="B58" t="s">
        <v>117</v>
      </c>
      <c r="AG58" s="2" t="s">
        <v>4</v>
      </c>
    </row>
    <row r="59" spans="1:60" x14ac:dyDescent="0.25">
      <c r="A59" t="s">
        <v>158</v>
      </c>
      <c r="B59" t="s">
        <v>118</v>
      </c>
      <c r="I59" t="s">
        <v>4</v>
      </c>
    </row>
    <row r="60" spans="1:60" x14ac:dyDescent="0.25">
      <c r="A60" t="s">
        <v>160</v>
      </c>
      <c r="B60" t="s">
        <v>119</v>
      </c>
      <c r="AA60" t="s">
        <v>4</v>
      </c>
    </row>
    <row r="61" spans="1:60" x14ac:dyDescent="0.25">
      <c r="A61" t="s">
        <v>162</v>
      </c>
      <c r="B61" t="s">
        <v>92</v>
      </c>
      <c r="J61" s="2" t="s">
        <v>4</v>
      </c>
    </row>
    <row r="62" spans="1:60" x14ac:dyDescent="0.25">
      <c r="A62" t="s">
        <v>164</v>
      </c>
      <c r="B62" s="2" t="s">
        <v>95</v>
      </c>
      <c r="BA62" t="s">
        <v>4</v>
      </c>
    </row>
    <row r="63" spans="1:60" x14ac:dyDescent="0.25">
      <c r="A63" t="s">
        <v>166</v>
      </c>
      <c r="B63" t="s">
        <v>97</v>
      </c>
      <c r="C63" t="s">
        <v>4</v>
      </c>
    </row>
    <row r="64" spans="1:60" x14ac:dyDescent="0.25">
      <c r="A64" t="s">
        <v>168</v>
      </c>
      <c r="B64" t="s">
        <v>120</v>
      </c>
      <c r="AS64" s="6" t="s">
        <v>4</v>
      </c>
    </row>
    <row r="65" spans="1:61" x14ac:dyDescent="0.25">
      <c r="A65" t="s">
        <v>169</v>
      </c>
      <c r="B65" t="s">
        <v>121</v>
      </c>
      <c r="Y65" s="11" t="s">
        <v>4</v>
      </c>
    </row>
    <row r="66" spans="1:61" x14ac:dyDescent="0.25">
      <c r="A66" t="s">
        <v>171</v>
      </c>
      <c r="B66" t="s">
        <v>41</v>
      </c>
      <c r="BC66" t="s">
        <v>4</v>
      </c>
    </row>
    <row r="67" spans="1:61" x14ac:dyDescent="0.25">
      <c r="A67" t="s">
        <v>172</v>
      </c>
      <c r="B67" t="s">
        <v>122</v>
      </c>
      <c r="Z67" t="s">
        <v>4</v>
      </c>
    </row>
    <row r="68" spans="1:61" x14ac:dyDescent="0.25">
      <c r="A68" t="s">
        <v>173</v>
      </c>
      <c r="B68" t="s">
        <v>123</v>
      </c>
      <c r="H68" s="4" t="s">
        <v>4</v>
      </c>
    </row>
    <row r="69" spans="1:61" x14ac:dyDescent="0.25">
      <c r="A69" t="s">
        <v>175</v>
      </c>
      <c r="B69" t="s">
        <v>124</v>
      </c>
      <c r="BI69" t="s">
        <v>4</v>
      </c>
    </row>
    <row r="70" spans="1:61" x14ac:dyDescent="0.25">
      <c r="A70" t="s">
        <v>177</v>
      </c>
      <c r="B70" t="s">
        <v>179</v>
      </c>
      <c r="AH70" s="9" t="s">
        <v>4</v>
      </c>
    </row>
    <row r="71" spans="1:61" x14ac:dyDescent="0.25">
      <c r="A71" t="s">
        <v>182</v>
      </c>
      <c r="B71" t="s">
        <v>180</v>
      </c>
      <c r="K71" s="11" t="s">
        <v>4</v>
      </c>
    </row>
    <row r="72" spans="1:61" x14ac:dyDescent="0.25">
      <c r="A72" t="s">
        <v>184</v>
      </c>
      <c r="B72" t="s">
        <v>181</v>
      </c>
      <c r="BB72" t="s">
        <v>4</v>
      </c>
    </row>
    <row r="73" spans="1:61" x14ac:dyDescent="0.25">
      <c r="A73" t="s">
        <v>213</v>
      </c>
      <c r="B73" t="s">
        <v>186</v>
      </c>
      <c r="L73" s="11" t="s">
        <v>4</v>
      </c>
    </row>
    <row r="74" spans="1:61" x14ac:dyDescent="0.25">
      <c r="A74" t="s">
        <v>215</v>
      </c>
      <c r="B74" t="s">
        <v>187</v>
      </c>
      <c r="V74" t="s">
        <v>4</v>
      </c>
    </row>
    <row r="75" spans="1:61" x14ac:dyDescent="0.25">
      <c r="A75" t="s">
        <v>216</v>
      </c>
      <c r="B75" t="s">
        <v>188</v>
      </c>
      <c r="AC75" t="s">
        <v>4</v>
      </c>
    </row>
    <row r="76" spans="1:61" x14ac:dyDescent="0.25">
      <c r="A76" t="s">
        <v>218</v>
      </c>
      <c r="B76" t="s">
        <v>189</v>
      </c>
      <c r="AE76" s="9" t="s">
        <v>4</v>
      </c>
    </row>
    <row r="77" spans="1:61" x14ac:dyDescent="0.25">
      <c r="A77" t="s">
        <v>220</v>
      </c>
      <c r="B77" t="s">
        <v>190</v>
      </c>
    </row>
    <row r="78" spans="1:61" x14ac:dyDescent="0.25">
      <c r="A78" t="s">
        <v>221</v>
      </c>
      <c r="B78" t="s">
        <v>191</v>
      </c>
      <c r="M78" s="11" t="s">
        <v>4</v>
      </c>
    </row>
    <row r="79" spans="1:61" x14ac:dyDescent="0.25">
      <c r="A79" t="s">
        <v>223</v>
      </c>
      <c r="B79" t="s">
        <v>198</v>
      </c>
    </row>
    <row r="80" spans="1:61" x14ac:dyDescent="0.25">
      <c r="B80" t="s">
        <v>199</v>
      </c>
    </row>
    <row r="81" spans="2:2" x14ac:dyDescent="0.25">
      <c r="B81" t="s">
        <v>200</v>
      </c>
    </row>
    <row r="82" spans="2:2" x14ac:dyDescent="0.25">
      <c r="B82" t="s">
        <v>192</v>
      </c>
    </row>
    <row r="83" spans="2:2" x14ac:dyDescent="0.25">
      <c r="B83" t="s">
        <v>193</v>
      </c>
    </row>
    <row r="84" spans="2:2" x14ac:dyDescent="0.25">
      <c r="B84" t="s">
        <v>194</v>
      </c>
    </row>
    <row r="85" spans="2:2" x14ac:dyDescent="0.25">
      <c r="B85" t="s">
        <v>195</v>
      </c>
    </row>
    <row r="86" spans="2:2" x14ac:dyDescent="0.25">
      <c r="B86" t="s">
        <v>196</v>
      </c>
    </row>
    <row r="87" spans="2:2" x14ac:dyDescent="0.25">
      <c r="B87" t="s">
        <v>197</v>
      </c>
    </row>
    <row r="88" spans="2:2" x14ac:dyDescent="0.25">
      <c r="B88" t="s">
        <v>201</v>
      </c>
    </row>
    <row r="89" spans="2:2" x14ac:dyDescent="0.25">
      <c r="B89" t="s">
        <v>202</v>
      </c>
    </row>
    <row r="90" spans="2:2" x14ac:dyDescent="0.25">
      <c r="B90" t="s">
        <v>203</v>
      </c>
    </row>
    <row r="91" spans="2:2" x14ac:dyDescent="0.25">
      <c r="B91" t="s">
        <v>204</v>
      </c>
    </row>
    <row r="92" spans="2:2" x14ac:dyDescent="0.25">
      <c r="B92" t="s">
        <v>205</v>
      </c>
    </row>
    <row r="93" spans="2:2" x14ac:dyDescent="0.25">
      <c r="B93" t="s">
        <v>206</v>
      </c>
    </row>
    <row r="94" spans="2:2" x14ac:dyDescent="0.25">
      <c r="B94" t="s">
        <v>179</v>
      </c>
    </row>
    <row r="95" spans="2:2" x14ac:dyDescent="0.25">
      <c r="B95" t="s">
        <v>180</v>
      </c>
    </row>
    <row r="96" spans="2:2" x14ac:dyDescent="0.25">
      <c r="B96" t="s">
        <v>181</v>
      </c>
    </row>
    <row r="97" spans="2:2" x14ac:dyDescent="0.25">
      <c r="B97" t="s">
        <v>207</v>
      </c>
    </row>
    <row r="98" spans="2:2" x14ac:dyDescent="0.25">
      <c r="B98" t="s">
        <v>208</v>
      </c>
    </row>
    <row r="99" spans="2:2" x14ac:dyDescent="0.25">
      <c r="B99" t="s">
        <v>209</v>
      </c>
    </row>
    <row r="100" spans="2:2" x14ac:dyDescent="0.25">
      <c r="B100" t="s">
        <v>210</v>
      </c>
    </row>
    <row r="101" spans="2:2" x14ac:dyDescent="0.25">
      <c r="B101" t="s">
        <v>211</v>
      </c>
    </row>
    <row r="102" spans="2:2" x14ac:dyDescent="0.25">
      <c r="B102" t="s">
        <v>212</v>
      </c>
    </row>
  </sheetData>
  <autoFilter ref="A3:BQ69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3"/>
  <sheetViews>
    <sheetView topLeftCell="A16" zoomScaleNormal="100" workbookViewId="0">
      <selection activeCell="C30" sqref="C30"/>
    </sheetView>
  </sheetViews>
  <sheetFormatPr defaultRowHeight="15" x14ac:dyDescent="0.25"/>
  <cols>
    <col min="2" max="2" width="23.42578125" bestFit="1" customWidth="1"/>
    <col min="3" max="3" width="38.5703125" bestFit="1" customWidth="1"/>
    <col min="5" max="5" width="12" bestFit="1" customWidth="1"/>
  </cols>
  <sheetData>
    <row r="1" spans="1:15" x14ac:dyDescent="0.25">
      <c r="F1" s="13" t="s">
        <v>298</v>
      </c>
      <c r="G1" s="13" t="s">
        <v>300</v>
      </c>
      <c r="H1" s="13" t="s">
        <v>299</v>
      </c>
    </row>
    <row r="2" spans="1:15" x14ac:dyDescent="0.25">
      <c r="A2">
        <v>1</v>
      </c>
      <c r="B2" s="12" t="s">
        <v>224</v>
      </c>
    </row>
    <row r="3" spans="1:15" x14ac:dyDescent="0.25">
      <c r="A3">
        <v>2</v>
      </c>
      <c r="B3" s="12" t="s">
        <v>225</v>
      </c>
    </row>
    <row r="4" spans="1:15" x14ac:dyDescent="0.25">
      <c r="A4">
        <v>3</v>
      </c>
      <c r="B4" s="12" t="s">
        <v>226</v>
      </c>
    </row>
    <row r="5" spans="1:15" x14ac:dyDescent="0.25">
      <c r="A5">
        <v>4</v>
      </c>
      <c r="B5" s="12" t="s">
        <v>227</v>
      </c>
    </row>
    <row r="6" spans="1:15" x14ac:dyDescent="0.25">
      <c r="A6">
        <v>5</v>
      </c>
      <c r="B6" s="12" t="s">
        <v>228</v>
      </c>
    </row>
    <row r="7" spans="1:15" x14ac:dyDescent="0.25">
      <c r="A7">
        <v>6</v>
      </c>
      <c r="B7" s="12" t="s">
        <v>229</v>
      </c>
    </row>
    <row r="8" spans="1:15" x14ac:dyDescent="0.25">
      <c r="A8">
        <v>7</v>
      </c>
      <c r="B8" t="s">
        <v>230</v>
      </c>
      <c r="C8" t="s">
        <v>232</v>
      </c>
    </row>
    <row r="9" spans="1:15" x14ac:dyDescent="0.25">
      <c r="A9">
        <v>8</v>
      </c>
      <c r="B9" t="s">
        <v>231</v>
      </c>
      <c r="C9" t="s">
        <v>233</v>
      </c>
    </row>
    <row r="10" spans="1:15" x14ac:dyDescent="0.25">
      <c r="A10">
        <v>9</v>
      </c>
      <c r="B10" t="s">
        <v>234</v>
      </c>
      <c r="C10" t="s">
        <v>235</v>
      </c>
    </row>
    <row r="11" spans="1:15" x14ac:dyDescent="0.25">
      <c r="A11">
        <v>10</v>
      </c>
      <c r="B11" t="s">
        <v>236</v>
      </c>
      <c r="C11" t="s">
        <v>237</v>
      </c>
    </row>
    <row r="12" spans="1:15" x14ac:dyDescent="0.25">
      <c r="A12">
        <v>11</v>
      </c>
      <c r="B12" t="s">
        <v>238</v>
      </c>
      <c r="C12" t="s">
        <v>239</v>
      </c>
    </row>
    <row r="13" spans="1:15" x14ac:dyDescent="0.25">
      <c r="A13">
        <v>12</v>
      </c>
      <c r="B13" t="s">
        <v>240</v>
      </c>
      <c r="C13" t="s">
        <v>241</v>
      </c>
    </row>
    <row r="14" spans="1:15" x14ac:dyDescent="0.25">
      <c r="K14" t="s">
        <v>317</v>
      </c>
      <c r="L14" t="s">
        <v>316</v>
      </c>
      <c r="M14" t="s">
        <v>305</v>
      </c>
      <c r="N14" t="s">
        <v>304</v>
      </c>
      <c r="O14" t="s">
        <v>297</v>
      </c>
    </row>
    <row r="15" spans="1:15" x14ac:dyDescent="0.25">
      <c r="A15">
        <v>1</v>
      </c>
      <c r="B15" s="12" t="s">
        <v>242</v>
      </c>
      <c r="J15">
        <v>48</v>
      </c>
      <c r="K15">
        <f t="shared" ref="K15" si="0">L15*2</f>
        <v>16</v>
      </c>
      <c r="L15">
        <f t="shared" ref="L15:M15" si="1">M15*2</f>
        <v>8</v>
      </c>
      <c r="M15">
        <f t="shared" si="1"/>
        <v>4</v>
      </c>
      <c r="N15">
        <f>O15*2</f>
        <v>2</v>
      </c>
      <c r="O15">
        <v>1</v>
      </c>
    </row>
    <row r="16" spans="1:15" x14ac:dyDescent="0.25">
      <c r="A16">
        <v>2</v>
      </c>
      <c r="B16" s="12" t="s">
        <v>243</v>
      </c>
      <c r="K16">
        <f t="shared" ref="K16:M16" si="2">K15*2</f>
        <v>32</v>
      </c>
      <c r="L16">
        <f t="shared" si="2"/>
        <v>16</v>
      </c>
      <c r="M16">
        <f t="shared" si="2"/>
        <v>8</v>
      </c>
      <c r="N16">
        <f>N15*2</f>
        <v>4</v>
      </c>
      <c r="O16">
        <f>O15*2</f>
        <v>2</v>
      </c>
    </row>
    <row r="17" spans="1:17" x14ac:dyDescent="0.25">
      <c r="A17">
        <v>3</v>
      </c>
      <c r="B17" s="12" t="s">
        <v>244</v>
      </c>
    </row>
    <row r="18" spans="1:17" x14ac:dyDescent="0.25">
      <c r="A18">
        <v>4</v>
      </c>
      <c r="B18" s="12" t="s">
        <v>245</v>
      </c>
      <c r="K18" t="s">
        <v>306</v>
      </c>
      <c r="L18" t="s">
        <v>315</v>
      </c>
      <c r="M18" t="s">
        <v>307</v>
      </c>
      <c r="N18" t="s">
        <v>308</v>
      </c>
      <c r="Q18" t="s">
        <v>306</v>
      </c>
    </row>
    <row r="19" spans="1:17" x14ac:dyDescent="0.25">
      <c r="A19">
        <v>5</v>
      </c>
      <c r="B19" s="12" t="s">
        <v>246</v>
      </c>
      <c r="K19" t="s">
        <v>309</v>
      </c>
      <c r="L19" t="s">
        <v>310</v>
      </c>
      <c r="M19" t="s">
        <v>311</v>
      </c>
      <c r="Q19" t="s">
        <v>315</v>
      </c>
    </row>
    <row r="20" spans="1:17" x14ac:dyDescent="0.25">
      <c r="A20">
        <v>6</v>
      </c>
      <c r="B20" s="12" t="s">
        <v>247</v>
      </c>
      <c r="K20" t="s">
        <v>312</v>
      </c>
      <c r="L20" t="s">
        <v>313</v>
      </c>
      <c r="Q20" t="s">
        <v>309</v>
      </c>
    </row>
    <row r="21" spans="1:17" x14ac:dyDescent="0.25">
      <c r="A21">
        <v>7</v>
      </c>
      <c r="B21" t="s">
        <v>248</v>
      </c>
      <c r="C21" t="s">
        <v>280</v>
      </c>
      <c r="K21" t="s">
        <v>314</v>
      </c>
    </row>
    <row r="22" spans="1:17" x14ac:dyDescent="0.25">
      <c r="A22">
        <v>8</v>
      </c>
      <c r="B22" s="12" t="s">
        <v>249</v>
      </c>
    </row>
    <row r="23" spans="1:17" x14ac:dyDescent="0.25">
      <c r="A23">
        <v>9</v>
      </c>
      <c r="B23" s="12" t="s">
        <v>250</v>
      </c>
    </row>
    <row r="24" spans="1:17" x14ac:dyDescent="0.25">
      <c r="A24">
        <v>10</v>
      </c>
      <c r="B24" s="12" t="s">
        <v>251</v>
      </c>
      <c r="C24" t="s">
        <v>281</v>
      </c>
    </row>
    <row r="25" spans="1:17" x14ac:dyDescent="0.25">
      <c r="A25">
        <v>11</v>
      </c>
      <c r="B25" s="12" t="s">
        <v>252</v>
      </c>
      <c r="C25" t="s">
        <v>282</v>
      </c>
    </row>
    <row r="26" spans="1:17" x14ac:dyDescent="0.25">
      <c r="A26">
        <v>12</v>
      </c>
      <c r="B26" s="12" t="s">
        <v>253</v>
      </c>
    </row>
    <row r="27" spans="1:17" x14ac:dyDescent="0.25">
      <c r="A27">
        <v>13</v>
      </c>
      <c r="B27" t="s">
        <v>254</v>
      </c>
      <c r="C27" t="s">
        <v>283</v>
      </c>
      <c r="D27">
        <v>1157</v>
      </c>
      <c r="E27">
        <f>D27/30000*0.01</f>
        <v>3.8566666666666664E-4</v>
      </c>
      <c r="F27">
        <f>1-(1-E27)^10</f>
        <v>3.8499803006531996E-3</v>
      </c>
      <c r="G27">
        <f>1-(1-E27)^100</f>
        <v>3.7839599297270876E-2</v>
      </c>
      <c r="H27">
        <f>1-(1-E27)^1000</f>
        <v>0.32005342847269891</v>
      </c>
    </row>
    <row r="28" spans="1:17" x14ac:dyDescent="0.25">
      <c r="A28">
        <v>14</v>
      </c>
      <c r="B28" s="12" t="s">
        <v>255</v>
      </c>
    </row>
    <row r="29" spans="1:17" x14ac:dyDescent="0.25">
      <c r="A29">
        <v>15</v>
      </c>
      <c r="B29" s="12" t="s">
        <v>256</v>
      </c>
    </row>
    <row r="30" spans="1:17" x14ac:dyDescent="0.25">
      <c r="A30">
        <v>16</v>
      </c>
      <c r="B30" t="s">
        <v>257</v>
      </c>
      <c r="C30" t="s">
        <v>284</v>
      </c>
    </row>
    <row r="31" spans="1:17" x14ac:dyDescent="0.25">
      <c r="A31">
        <v>17</v>
      </c>
      <c r="B31" s="12" t="s">
        <v>258</v>
      </c>
      <c r="C31" t="s">
        <v>285</v>
      </c>
    </row>
    <row r="32" spans="1:17" x14ac:dyDescent="0.25">
      <c r="A32">
        <v>18</v>
      </c>
      <c r="B32" s="12" t="s">
        <v>259</v>
      </c>
      <c r="C32" t="s">
        <v>286</v>
      </c>
    </row>
    <row r="33" spans="1:8" x14ac:dyDescent="0.25">
      <c r="A33">
        <v>19</v>
      </c>
      <c r="B33" s="12" t="s">
        <v>260</v>
      </c>
      <c r="C33" t="s">
        <v>287</v>
      </c>
    </row>
    <row r="34" spans="1:8" x14ac:dyDescent="0.25">
      <c r="A34">
        <v>20</v>
      </c>
      <c r="B34" s="12" t="s">
        <v>261</v>
      </c>
    </row>
    <row r="35" spans="1:8" x14ac:dyDescent="0.25">
      <c r="A35">
        <v>21</v>
      </c>
      <c r="B35" t="s">
        <v>262</v>
      </c>
      <c r="C35" t="s">
        <v>288</v>
      </c>
    </row>
    <row r="36" spans="1:8" x14ac:dyDescent="0.25">
      <c r="A36">
        <v>22</v>
      </c>
      <c r="B36" t="s">
        <v>263</v>
      </c>
      <c r="C36" t="s">
        <v>289</v>
      </c>
    </row>
    <row r="37" spans="1:8" x14ac:dyDescent="0.25">
      <c r="A37">
        <v>23</v>
      </c>
      <c r="B37" s="12" t="s">
        <v>264</v>
      </c>
      <c r="C37" t="s">
        <v>290</v>
      </c>
    </row>
    <row r="38" spans="1:8" x14ac:dyDescent="0.25">
      <c r="A38">
        <v>24</v>
      </c>
      <c r="B38" s="12" t="s">
        <v>265</v>
      </c>
    </row>
    <row r="39" spans="1:8" x14ac:dyDescent="0.25">
      <c r="A39">
        <v>25</v>
      </c>
      <c r="B39" s="12" t="s">
        <v>266</v>
      </c>
      <c r="C39" t="s">
        <v>291</v>
      </c>
      <c r="D39">
        <v>3300</v>
      </c>
      <c r="E39">
        <f>D39/25000*0.01</f>
        <v>1.32E-3</v>
      </c>
      <c r="F39">
        <f>1-(1-E39)^10</f>
        <v>1.3121867359617845E-2</v>
      </c>
      <c r="G39">
        <f>1-(1-E39)^100</f>
        <v>0.12373541566847868</v>
      </c>
      <c r="H39">
        <f>1-(1-E39)^1000</f>
        <v>0.733097529787472</v>
      </c>
    </row>
    <row r="40" spans="1:8" x14ac:dyDescent="0.25">
      <c r="A40">
        <v>26</v>
      </c>
      <c r="B40" s="12" t="s">
        <v>267</v>
      </c>
    </row>
    <row r="41" spans="1:8" x14ac:dyDescent="0.25">
      <c r="A41">
        <v>27</v>
      </c>
      <c r="B41" s="12" t="s">
        <v>268</v>
      </c>
      <c r="C41" t="s">
        <v>292</v>
      </c>
    </row>
    <row r="42" spans="1:8" x14ac:dyDescent="0.25">
      <c r="A42">
        <v>28</v>
      </c>
      <c r="B42" s="12" t="s">
        <v>269</v>
      </c>
      <c r="C42" t="s">
        <v>293</v>
      </c>
    </row>
    <row r="43" spans="1:8" x14ac:dyDescent="0.25">
      <c r="A43">
        <v>29</v>
      </c>
      <c r="B43" s="12" t="s">
        <v>270</v>
      </c>
      <c r="C43" t="s">
        <v>294</v>
      </c>
    </row>
    <row r="44" spans="1:8" x14ac:dyDescent="0.25">
      <c r="A44">
        <v>30</v>
      </c>
      <c r="B44" t="s">
        <v>271</v>
      </c>
      <c r="C44" t="s">
        <v>301</v>
      </c>
    </row>
    <row r="45" spans="1:8" x14ac:dyDescent="0.25">
      <c r="A45">
        <v>31</v>
      </c>
      <c r="B45" t="s">
        <v>272</v>
      </c>
      <c r="C45" t="s">
        <v>301</v>
      </c>
    </row>
    <row r="46" spans="1:8" x14ac:dyDescent="0.25">
      <c r="A46">
        <v>32</v>
      </c>
      <c r="B46" s="12" t="s">
        <v>273</v>
      </c>
      <c r="C46" t="s">
        <v>319</v>
      </c>
    </row>
    <row r="47" spans="1:8" x14ac:dyDescent="0.25">
      <c r="A47">
        <v>33</v>
      </c>
      <c r="B47" s="12" t="s">
        <v>274</v>
      </c>
      <c r="C47" t="s">
        <v>320</v>
      </c>
    </row>
    <row r="48" spans="1:8" x14ac:dyDescent="0.25">
      <c r="A48">
        <v>34</v>
      </c>
      <c r="B48" s="12" t="s">
        <v>275</v>
      </c>
      <c r="C48" t="s">
        <v>295</v>
      </c>
    </row>
    <row r="49" spans="1:3" x14ac:dyDescent="0.25">
      <c r="A49">
        <v>35</v>
      </c>
      <c r="B49" t="s">
        <v>276</v>
      </c>
      <c r="C49" t="s">
        <v>302</v>
      </c>
    </row>
    <row r="50" spans="1:3" x14ac:dyDescent="0.25">
      <c r="A50">
        <v>36</v>
      </c>
      <c r="B50" s="12" t="s">
        <v>277</v>
      </c>
      <c r="C50" t="s">
        <v>296</v>
      </c>
    </row>
    <row r="51" spans="1:3" x14ac:dyDescent="0.25">
      <c r="A51">
        <v>37</v>
      </c>
      <c r="B51" s="12" t="s">
        <v>278</v>
      </c>
      <c r="C51" t="s">
        <v>303</v>
      </c>
    </row>
    <row r="52" spans="1:3" x14ac:dyDescent="0.25">
      <c r="A52">
        <v>38</v>
      </c>
      <c r="B52" s="12" t="s">
        <v>318</v>
      </c>
      <c r="C52" t="s">
        <v>303</v>
      </c>
    </row>
    <row r="53" spans="1:3" x14ac:dyDescent="0.25">
      <c r="A53">
        <v>39</v>
      </c>
      <c r="B53" t="s">
        <v>279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65"/>
  <sheetViews>
    <sheetView workbookViewId="0">
      <selection activeCell="F37" sqref="F37"/>
    </sheetView>
  </sheetViews>
  <sheetFormatPr defaultRowHeight="15" x14ac:dyDescent="0.25"/>
  <cols>
    <col min="2" max="2" width="19" bestFit="1" customWidth="1"/>
    <col min="13" max="13" width="11.7109375" bestFit="1" customWidth="1"/>
    <col min="14" max="14" width="10.140625" bestFit="1" customWidth="1"/>
  </cols>
  <sheetData>
    <row r="2" spans="1:19" x14ac:dyDescent="0.25">
      <c r="A2">
        <v>1</v>
      </c>
      <c r="B2" s="12" t="s">
        <v>321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</row>
    <row r="3" spans="1:19" x14ac:dyDescent="0.25">
      <c r="A3">
        <v>2</v>
      </c>
      <c r="B3" s="12" t="s">
        <v>322</v>
      </c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</row>
    <row r="4" spans="1:19" x14ac:dyDescent="0.25">
      <c r="A4">
        <v>3</v>
      </c>
      <c r="B4" s="12" t="s">
        <v>323</v>
      </c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</row>
    <row r="5" spans="1:19" x14ac:dyDescent="0.25">
      <c r="A5">
        <v>4</v>
      </c>
      <c r="B5" s="12" t="s">
        <v>324</v>
      </c>
      <c r="C5" s="11"/>
      <c r="D5" s="11"/>
      <c r="E5" s="11"/>
      <c r="F5" s="11"/>
      <c r="G5" s="11"/>
      <c r="H5" s="11"/>
      <c r="I5" s="11"/>
      <c r="J5" s="11"/>
      <c r="K5" s="11"/>
      <c r="L5" s="11"/>
      <c r="M5" s="14"/>
      <c r="N5" s="14"/>
      <c r="O5" s="11"/>
      <c r="P5" s="11"/>
      <c r="Q5" s="11"/>
      <c r="R5" s="11"/>
      <c r="S5" s="11"/>
    </row>
    <row r="6" spans="1:19" x14ac:dyDescent="0.25">
      <c r="A6">
        <v>5</v>
      </c>
      <c r="B6" s="12" t="s">
        <v>325</v>
      </c>
      <c r="C6" s="11"/>
      <c r="D6" s="11"/>
      <c r="E6" s="11"/>
      <c r="F6" s="11"/>
      <c r="G6" s="11"/>
      <c r="H6" s="11"/>
      <c r="I6" s="11"/>
      <c r="J6" s="11"/>
      <c r="K6" s="11"/>
      <c r="L6" s="11"/>
      <c r="M6" s="14"/>
      <c r="N6" s="11"/>
      <c r="O6" s="11"/>
      <c r="P6" s="11"/>
      <c r="Q6" s="11"/>
      <c r="R6" s="11"/>
      <c r="S6" s="11"/>
    </row>
    <row r="7" spans="1:19" x14ac:dyDescent="0.25">
      <c r="A7">
        <v>6</v>
      </c>
      <c r="B7" s="12" t="s">
        <v>326</v>
      </c>
      <c r="C7" s="11"/>
      <c r="D7" s="11"/>
      <c r="E7" s="11"/>
      <c r="F7" s="11"/>
      <c r="G7" s="11"/>
      <c r="H7" s="11"/>
      <c r="I7" s="11"/>
      <c r="J7" s="11"/>
      <c r="K7" s="11"/>
      <c r="L7" s="11"/>
      <c r="M7" s="14"/>
      <c r="N7" s="11"/>
      <c r="O7" s="11"/>
      <c r="P7" s="11"/>
      <c r="Q7" s="11"/>
      <c r="R7" s="11"/>
      <c r="S7" s="11"/>
    </row>
    <row r="8" spans="1:19" x14ac:dyDescent="0.25">
      <c r="A8">
        <v>7</v>
      </c>
      <c r="B8" s="12" t="s">
        <v>327</v>
      </c>
      <c r="C8" s="11"/>
      <c r="D8" s="11"/>
      <c r="E8" s="11"/>
      <c r="F8" s="11"/>
      <c r="G8" s="11"/>
      <c r="H8" s="11"/>
      <c r="I8" s="11"/>
      <c r="J8" s="11"/>
      <c r="K8" s="11"/>
      <c r="L8" s="11"/>
      <c r="M8" s="14"/>
      <c r="N8" s="11"/>
      <c r="O8" s="11"/>
      <c r="P8" s="11"/>
      <c r="Q8" s="11"/>
      <c r="R8" s="11"/>
      <c r="S8" s="11"/>
    </row>
    <row r="9" spans="1:19" x14ac:dyDescent="0.25">
      <c r="A9">
        <v>8</v>
      </c>
      <c r="B9" s="12" t="s">
        <v>328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14"/>
      <c r="N9" s="11"/>
      <c r="O9" s="11"/>
      <c r="P9" s="11"/>
      <c r="Q9" s="11"/>
      <c r="R9" s="11"/>
      <c r="S9" s="11"/>
    </row>
    <row r="10" spans="1:19" x14ac:dyDescent="0.25">
      <c r="A10">
        <v>9</v>
      </c>
      <c r="B10" s="12" t="s">
        <v>329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4"/>
      <c r="N10" s="11"/>
      <c r="O10" s="11"/>
      <c r="P10" s="11"/>
      <c r="Q10" s="11"/>
      <c r="R10" s="11"/>
      <c r="S10" s="11"/>
    </row>
    <row r="11" spans="1:19" x14ac:dyDescent="0.25">
      <c r="A11">
        <v>10</v>
      </c>
      <c r="B11" s="12" t="s">
        <v>330</v>
      </c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4"/>
      <c r="N11" s="14"/>
      <c r="O11" s="11"/>
      <c r="P11" s="11"/>
      <c r="Q11" s="11"/>
      <c r="R11" s="11"/>
      <c r="S11" s="11"/>
    </row>
    <row r="12" spans="1:19" x14ac:dyDescent="0.25">
      <c r="A12">
        <v>11</v>
      </c>
      <c r="B12" s="12" t="s">
        <v>331</v>
      </c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</row>
    <row r="13" spans="1:19" x14ac:dyDescent="0.25">
      <c r="A13">
        <v>12</v>
      </c>
      <c r="B13" s="12" t="s">
        <v>332</v>
      </c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</row>
    <row r="14" spans="1:19" x14ac:dyDescent="0.25">
      <c r="A14">
        <v>13</v>
      </c>
      <c r="B14" s="12" t="s">
        <v>333</v>
      </c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</row>
    <row r="15" spans="1:19" x14ac:dyDescent="0.25">
      <c r="A15">
        <v>14</v>
      </c>
      <c r="B15" s="12" t="s">
        <v>334</v>
      </c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</row>
    <row r="16" spans="1:19" x14ac:dyDescent="0.25">
      <c r="A16">
        <v>15</v>
      </c>
      <c r="B16" s="12" t="s">
        <v>335</v>
      </c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</row>
    <row r="17" spans="1:19" x14ac:dyDescent="0.25">
      <c r="A17">
        <v>16</v>
      </c>
      <c r="B17" s="11" t="s">
        <v>336</v>
      </c>
      <c r="C17" s="11" t="s">
        <v>337</v>
      </c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</row>
    <row r="18" spans="1:19" x14ac:dyDescent="0.25">
      <c r="A18">
        <v>17</v>
      </c>
      <c r="B18" s="12" t="s">
        <v>338</v>
      </c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</row>
    <row r="19" spans="1:19" x14ac:dyDescent="0.25">
      <c r="A19">
        <v>18</v>
      </c>
      <c r="B19" s="12" t="s">
        <v>339</v>
      </c>
    </row>
    <row r="20" spans="1:19" x14ac:dyDescent="0.25">
      <c r="A20">
        <v>19</v>
      </c>
      <c r="B20" s="12" t="s">
        <v>340</v>
      </c>
    </row>
    <row r="21" spans="1:19" x14ac:dyDescent="0.25">
      <c r="A21">
        <v>20</v>
      </c>
      <c r="B21" s="12" t="s">
        <v>341</v>
      </c>
    </row>
    <row r="22" spans="1:19" x14ac:dyDescent="0.25">
      <c r="A22">
        <v>21</v>
      </c>
      <c r="B22" s="12" t="s">
        <v>342</v>
      </c>
    </row>
    <row r="23" spans="1:19" x14ac:dyDescent="0.25">
      <c r="A23">
        <v>22</v>
      </c>
      <c r="B23" s="12" t="s">
        <v>343</v>
      </c>
    </row>
    <row r="24" spans="1:19" x14ac:dyDescent="0.25">
      <c r="A24">
        <v>23</v>
      </c>
      <c r="B24" s="12" t="s">
        <v>344</v>
      </c>
    </row>
    <row r="25" spans="1:19" x14ac:dyDescent="0.25">
      <c r="A25">
        <v>24</v>
      </c>
      <c r="B25" s="12" t="s">
        <v>345</v>
      </c>
    </row>
    <row r="26" spans="1:19" x14ac:dyDescent="0.25">
      <c r="A26">
        <v>25</v>
      </c>
      <c r="B26" s="12" t="s">
        <v>346</v>
      </c>
    </row>
    <row r="27" spans="1:19" x14ac:dyDescent="0.25">
      <c r="A27">
        <v>26</v>
      </c>
      <c r="B27" s="11" t="s">
        <v>347</v>
      </c>
      <c r="C27" t="s">
        <v>348</v>
      </c>
    </row>
    <row r="28" spans="1:19" x14ac:dyDescent="0.25">
      <c r="A28">
        <v>27</v>
      </c>
      <c r="B28" s="12" t="s">
        <v>349</v>
      </c>
    </row>
    <row r="29" spans="1:19" x14ac:dyDescent="0.25">
      <c r="A29">
        <v>28</v>
      </c>
      <c r="B29" s="11" t="s">
        <v>350</v>
      </c>
      <c r="C29" t="s">
        <v>351</v>
      </c>
    </row>
    <row r="30" spans="1:19" x14ac:dyDescent="0.25">
      <c r="A30">
        <v>29</v>
      </c>
      <c r="B30" s="11" t="s">
        <v>352</v>
      </c>
      <c r="C30" t="s">
        <v>353</v>
      </c>
    </row>
    <row r="31" spans="1:19" x14ac:dyDescent="0.25">
      <c r="A31">
        <v>30</v>
      </c>
      <c r="B31" s="11" t="s">
        <v>354</v>
      </c>
      <c r="C31" t="s">
        <v>355</v>
      </c>
    </row>
    <row r="32" spans="1:19" x14ac:dyDescent="0.25">
      <c r="A32">
        <v>31</v>
      </c>
      <c r="B32" s="11" t="s">
        <v>356</v>
      </c>
      <c r="C32" t="s">
        <v>357</v>
      </c>
    </row>
    <row r="33" spans="1:3" x14ac:dyDescent="0.25">
      <c r="A33">
        <v>32</v>
      </c>
      <c r="B33" s="11" t="s">
        <v>358</v>
      </c>
      <c r="C33" t="s">
        <v>359</v>
      </c>
    </row>
    <row r="34" spans="1:3" x14ac:dyDescent="0.25">
      <c r="A34">
        <v>33</v>
      </c>
      <c r="B34" s="11" t="s">
        <v>360</v>
      </c>
      <c r="C34" t="s">
        <v>361</v>
      </c>
    </row>
    <row r="35" spans="1:3" x14ac:dyDescent="0.25">
      <c r="A35">
        <v>34</v>
      </c>
      <c r="B35" s="11" t="s">
        <v>362</v>
      </c>
      <c r="C35" t="s">
        <v>363</v>
      </c>
    </row>
    <row r="36" spans="1:3" x14ac:dyDescent="0.25">
      <c r="A36">
        <v>35</v>
      </c>
      <c r="B36" s="11" t="s">
        <v>364</v>
      </c>
      <c r="C36" t="s">
        <v>365</v>
      </c>
    </row>
    <row r="37" spans="1:3" x14ac:dyDescent="0.25">
      <c r="A37">
        <v>36</v>
      </c>
      <c r="B37" s="11" t="s">
        <v>366</v>
      </c>
      <c r="C37" t="s">
        <v>367</v>
      </c>
    </row>
    <row r="38" spans="1:3" x14ac:dyDescent="0.25">
      <c r="A38">
        <v>37</v>
      </c>
      <c r="B38" s="11" t="s">
        <v>368</v>
      </c>
      <c r="C38" t="s">
        <v>369</v>
      </c>
    </row>
    <row r="39" spans="1:3" x14ac:dyDescent="0.25">
      <c r="A39">
        <v>38</v>
      </c>
      <c r="B39" s="11" t="s">
        <v>370</v>
      </c>
      <c r="C39" t="s">
        <v>371</v>
      </c>
    </row>
    <row r="40" spans="1:3" x14ac:dyDescent="0.25">
      <c r="A40">
        <v>39</v>
      </c>
      <c r="B40" s="11" t="s">
        <v>372</v>
      </c>
      <c r="C40" t="s">
        <v>373</v>
      </c>
    </row>
    <row r="41" spans="1:3" x14ac:dyDescent="0.25">
      <c r="A41">
        <v>40</v>
      </c>
      <c r="B41" s="12" t="s">
        <v>374</v>
      </c>
      <c r="C41" t="s">
        <v>375</v>
      </c>
    </row>
    <row r="42" spans="1:3" x14ac:dyDescent="0.25">
      <c r="A42">
        <v>41</v>
      </c>
      <c r="B42" s="11" t="s">
        <v>376</v>
      </c>
      <c r="C42" t="s">
        <v>377</v>
      </c>
    </row>
    <row r="43" spans="1:3" x14ac:dyDescent="0.25">
      <c r="A43">
        <v>42</v>
      </c>
      <c r="B43" s="11" t="s">
        <v>378</v>
      </c>
      <c r="C43" t="s">
        <v>379</v>
      </c>
    </row>
    <row r="44" spans="1:3" x14ac:dyDescent="0.25">
      <c r="A44">
        <v>43</v>
      </c>
      <c r="B44" s="11" t="s">
        <v>380</v>
      </c>
      <c r="C44" t="s">
        <v>381</v>
      </c>
    </row>
    <row r="45" spans="1:3" x14ac:dyDescent="0.25">
      <c r="A45">
        <v>44</v>
      </c>
      <c r="B45" s="11" t="s">
        <v>382</v>
      </c>
      <c r="C45" t="s">
        <v>383</v>
      </c>
    </row>
    <row r="46" spans="1:3" x14ac:dyDescent="0.25">
      <c r="A46">
        <v>45</v>
      </c>
      <c r="B46" s="12" t="s">
        <v>384</v>
      </c>
    </row>
    <row r="47" spans="1:3" x14ac:dyDescent="0.25">
      <c r="A47">
        <v>46</v>
      </c>
      <c r="B47" s="12" t="s">
        <v>385</v>
      </c>
    </row>
    <row r="48" spans="1:3" x14ac:dyDescent="0.25">
      <c r="A48">
        <v>47</v>
      </c>
      <c r="B48" s="12" t="s">
        <v>386</v>
      </c>
    </row>
    <row r="49" spans="1:3" x14ac:dyDescent="0.25">
      <c r="A49">
        <v>48</v>
      </c>
      <c r="B49" s="12" t="s">
        <v>387</v>
      </c>
    </row>
    <row r="50" spans="1:3" x14ac:dyDescent="0.25">
      <c r="A50">
        <v>49</v>
      </c>
      <c r="B50" s="12" t="s">
        <v>388</v>
      </c>
    </row>
    <row r="51" spans="1:3" x14ac:dyDescent="0.25">
      <c r="A51">
        <v>50</v>
      </c>
      <c r="B51" s="11" t="s">
        <v>389</v>
      </c>
      <c r="C51" t="s">
        <v>390</v>
      </c>
    </row>
    <row r="52" spans="1:3" x14ac:dyDescent="0.25">
      <c r="A52">
        <v>51</v>
      </c>
      <c r="B52" s="11" t="s">
        <v>391</v>
      </c>
      <c r="C52" t="s">
        <v>392</v>
      </c>
    </row>
    <row r="53" spans="1:3" x14ac:dyDescent="0.25">
      <c r="A53">
        <v>52</v>
      </c>
      <c r="B53" s="11" t="s">
        <v>393</v>
      </c>
      <c r="C53" t="s">
        <v>394</v>
      </c>
    </row>
    <row r="54" spans="1:3" x14ac:dyDescent="0.25">
      <c r="A54">
        <v>53</v>
      </c>
      <c r="B54" s="11" t="s">
        <v>395</v>
      </c>
      <c r="C54" t="s">
        <v>396</v>
      </c>
    </row>
    <row r="55" spans="1:3" x14ac:dyDescent="0.25">
      <c r="A55">
        <v>54</v>
      </c>
      <c r="B55" s="11" t="s">
        <v>397</v>
      </c>
      <c r="C55" t="s">
        <v>398</v>
      </c>
    </row>
    <row r="56" spans="1:3" x14ac:dyDescent="0.25">
      <c r="A56">
        <v>55</v>
      </c>
      <c r="B56" s="11" t="s">
        <v>399</v>
      </c>
      <c r="C56" t="s">
        <v>400</v>
      </c>
    </row>
    <row r="57" spans="1:3" x14ac:dyDescent="0.25">
      <c r="A57">
        <v>56</v>
      </c>
      <c r="B57" s="11" t="s">
        <v>401</v>
      </c>
      <c r="C57" t="s">
        <v>402</v>
      </c>
    </row>
    <row r="58" spans="1:3" x14ac:dyDescent="0.25">
      <c r="A58">
        <v>57</v>
      </c>
      <c r="B58" s="12" t="s">
        <v>403</v>
      </c>
    </row>
    <row r="59" spans="1:3" x14ac:dyDescent="0.25">
      <c r="A59">
        <v>58</v>
      </c>
      <c r="B59" s="11" t="s">
        <v>404</v>
      </c>
      <c r="C59" t="s">
        <v>405</v>
      </c>
    </row>
    <row r="60" spans="1:3" x14ac:dyDescent="0.25">
      <c r="A60">
        <v>59</v>
      </c>
      <c r="B60" s="11" t="s">
        <v>406</v>
      </c>
      <c r="C60" t="s">
        <v>407</v>
      </c>
    </row>
    <row r="61" spans="1:3" x14ac:dyDescent="0.25">
      <c r="A61">
        <v>60</v>
      </c>
      <c r="B61" s="11" t="s">
        <v>408</v>
      </c>
      <c r="C61" t="s">
        <v>409</v>
      </c>
    </row>
    <row r="62" spans="1:3" x14ac:dyDescent="0.25">
      <c r="A62">
        <v>61</v>
      </c>
      <c r="B62" s="11" t="s">
        <v>410</v>
      </c>
      <c r="C62" t="s">
        <v>411</v>
      </c>
    </row>
    <row r="63" spans="1:3" x14ac:dyDescent="0.25">
      <c r="A63">
        <v>62</v>
      </c>
      <c r="B63" s="11" t="s">
        <v>412</v>
      </c>
      <c r="C63" t="s">
        <v>413</v>
      </c>
    </row>
    <row r="64" spans="1:3" x14ac:dyDescent="0.25">
      <c r="A64">
        <v>63</v>
      </c>
      <c r="B64" s="11" t="s">
        <v>414</v>
      </c>
      <c r="C64" t="s">
        <v>415</v>
      </c>
    </row>
    <row r="65" spans="1:3" x14ac:dyDescent="0.25">
      <c r="A65">
        <v>64</v>
      </c>
      <c r="B65" s="11" t="s">
        <v>416</v>
      </c>
      <c r="C65" t="s">
        <v>417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51"/>
  <sheetViews>
    <sheetView tabSelected="1" workbookViewId="0">
      <selection activeCell="E16" sqref="E16"/>
    </sheetView>
  </sheetViews>
  <sheetFormatPr defaultRowHeight="15" x14ac:dyDescent="0.25"/>
  <cols>
    <col min="3" max="3" width="16.140625" bestFit="1" customWidth="1"/>
    <col min="4" max="4" width="8.42578125" bestFit="1" customWidth="1"/>
    <col min="5" max="5" width="56.28515625" bestFit="1" customWidth="1"/>
    <col min="8" max="8" width="17.42578125" bestFit="1" customWidth="1"/>
    <col min="10" max="10" width="42.42578125" bestFit="1" customWidth="1"/>
  </cols>
  <sheetData>
    <row r="2" spans="2:13" x14ac:dyDescent="0.25">
      <c r="B2" s="12" t="s">
        <v>661</v>
      </c>
      <c r="C2" s="12" t="s">
        <v>418</v>
      </c>
      <c r="D2" s="12" t="s">
        <v>419</v>
      </c>
      <c r="E2" s="12"/>
      <c r="G2" s="12" t="s">
        <v>566</v>
      </c>
      <c r="H2" s="12" t="s">
        <v>567</v>
      </c>
      <c r="I2" s="12"/>
      <c r="J2" s="12"/>
    </row>
    <row r="3" spans="2:13" x14ac:dyDescent="0.25">
      <c r="B3" s="12" t="s">
        <v>420</v>
      </c>
      <c r="C3" s="12" t="s">
        <v>421</v>
      </c>
      <c r="D3" s="12" t="s">
        <v>422</v>
      </c>
      <c r="E3" s="12" t="s">
        <v>423</v>
      </c>
      <c r="G3" s="12" t="s">
        <v>568</v>
      </c>
      <c r="H3" s="12" t="s">
        <v>569</v>
      </c>
      <c r="I3" s="12" t="s">
        <v>531</v>
      </c>
      <c r="J3" s="12" t="s">
        <v>570</v>
      </c>
    </row>
    <row r="4" spans="2:13" x14ac:dyDescent="0.25">
      <c r="B4" s="12" t="s">
        <v>424</v>
      </c>
      <c r="C4" s="12" t="s">
        <v>425</v>
      </c>
      <c r="D4" s="12"/>
      <c r="E4" s="12" t="s">
        <v>426</v>
      </c>
      <c r="G4" s="12" t="s">
        <v>571</v>
      </c>
      <c r="H4" s="12" t="s">
        <v>572</v>
      </c>
      <c r="I4" s="12"/>
      <c r="J4" s="12" t="s">
        <v>573</v>
      </c>
    </row>
    <row r="5" spans="2:13" x14ac:dyDescent="0.25">
      <c r="B5" s="12" t="s">
        <v>427</v>
      </c>
      <c r="C5" s="12" t="s">
        <v>428</v>
      </c>
      <c r="D5" s="12" t="s">
        <v>419</v>
      </c>
      <c r="E5" s="12" t="s">
        <v>430</v>
      </c>
      <c r="G5" s="12" t="s">
        <v>574</v>
      </c>
      <c r="H5" s="12" t="s">
        <v>575</v>
      </c>
      <c r="I5" s="12"/>
      <c r="J5" s="12" t="s">
        <v>576</v>
      </c>
    </row>
    <row r="6" spans="2:13" x14ac:dyDescent="0.25">
      <c r="B6" s="12" t="s">
        <v>431</v>
      </c>
      <c r="C6" s="12" t="s">
        <v>432</v>
      </c>
      <c r="D6" s="12"/>
      <c r="E6" s="12" t="s">
        <v>433</v>
      </c>
      <c r="G6" s="12" t="s">
        <v>577</v>
      </c>
      <c r="H6" s="12" t="s">
        <v>578</v>
      </c>
      <c r="I6" s="12" t="s">
        <v>429</v>
      </c>
      <c r="J6" s="12" t="s">
        <v>579</v>
      </c>
    </row>
    <row r="7" spans="2:13" x14ac:dyDescent="0.25">
      <c r="B7" s="12" t="s">
        <v>434</v>
      </c>
      <c r="C7" s="12" t="s">
        <v>435</v>
      </c>
      <c r="D7" s="12" t="s">
        <v>419</v>
      </c>
      <c r="E7" s="12" t="s">
        <v>436</v>
      </c>
      <c r="G7" s="12" t="s">
        <v>580</v>
      </c>
      <c r="H7" s="12" t="s">
        <v>581</v>
      </c>
      <c r="I7" s="12"/>
      <c r="J7" s="12" t="s">
        <v>582</v>
      </c>
    </row>
    <row r="8" spans="2:13" x14ac:dyDescent="0.25">
      <c r="B8" s="4" t="s">
        <v>437</v>
      </c>
      <c r="C8" s="4" t="s">
        <v>438</v>
      </c>
      <c r="D8" s="4"/>
      <c r="E8" s="4" t="s">
        <v>439</v>
      </c>
      <c r="G8" s="12" t="s">
        <v>583</v>
      </c>
      <c r="H8" s="12" t="s">
        <v>584</v>
      </c>
      <c r="I8" s="12" t="s">
        <v>429</v>
      </c>
      <c r="J8" s="12" t="s">
        <v>585</v>
      </c>
    </row>
    <row r="9" spans="2:13" x14ac:dyDescent="0.25">
      <c r="B9" s="4" t="s">
        <v>440</v>
      </c>
      <c r="C9" s="4" t="s">
        <v>442</v>
      </c>
      <c r="D9" s="4"/>
      <c r="E9" s="4" t="s">
        <v>441</v>
      </c>
      <c r="G9" s="4" t="s">
        <v>586</v>
      </c>
      <c r="H9" s="4" t="s">
        <v>587</v>
      </c>
      <c r="I9" s="4"/>
      <c r="J9" s="4" t="s">
        <v>588</v>
      </c>
    </row>
    <row r="10" spans="2:13" x14ac:dyDescent="0.25">
      <c r="B10" s="4" t="s">
        <v>443</v>
      </c>
      <c r="C10" s="4" t="s">
        <v>444</v>
      </c>
      <c r="D10" s="4"/>
      <c r="E10" s="4" t="s">
        <v>445</v>
      </c>
      <c r="G10" s="4" t="s">
        <v>589</v>
      </c>
      <c r="H10" s="4" t="s">
        <v>590</v>
      </c>
      <c r="I10" s="4"/>
      <c r="J10" s="4" t="s">
        <v>591</v>
      </c>
    </row>
    <row r="11" spans="2:13" x14ac:dyDescent="0.25">
      <c r="B11" s="4" t="s">
        <v>446</v>
      </c>
      <c r="C11" s="4" t="s">
        <v>447</v>
      </c>
      <c r="D11" s="4"/>
      <c r="E11" s="4" t="s">
        <v>448</v>
      </c>
      <c r="G11" s="4" t="s">
        <v>592</v>
      </c>
      <c r="H11" s="4" t="s">
        <v>593</v>
      </c>
      <c r="I11" s="4"/>
      <c r="J11" s="4" t="s">
        <v>594</v>
      </c>
    </row>
    <row r="12" spans="2:13" x14ac:dyDescent="0.25">
      <c r="B12" s="4" t="s">
        <v>449</v>
      </c>
      <c r="C12" s="4" t="s">
        <v>450</v>
      </c>
      <c r="D12" s="4"/>
      <c r="E12" s="4" t="s">
        <v>451</v>
      </c>
    </row>
    <row r="13" spans="2:13" x14ac:dyDescent="0.25">
      <c r="B13" s="4" t="s">
        <v>452</v>
      </c>
      <c r="C13" s="4" t="s">
        <v>453</v>
      </c>
      <c r="D13" s="4"/>
      <c r="E13" s="4" t="s">
        <v>454</v>
      </c>
      <c r="G13" s="12" t="s">
        <v>598</v>
      </c>
      <c r="H13" s="12" t="s">
        <v>595</v>
      </c>
      <c r="I13" s="12"/>
      <c r="J13" s="12"/>
    </row>
    <row r="14" spans="2:13" x14ac:dyDescent="0.25">
      <c r="B14" s="4" t="s">
        <v>455</v>
      </c>
      <c r="C14" s="4" t="s">
        <v>456</v>
      </c>
      <c r="D14" s="4"/>
      <c r="E14" s="4" t="s">
        <v>457</v>
      </c>
      <c r="G14" s="12" t="s">
        <v>599</v>
      </c>
      <c r="H14" s="12" t="s">
        <v>596</v>
      </c>
      <c r="I14" s="12" t="s">
        <v>429</v>
      </c>
      <c r="J14" s="12" t="s">
        <v>597</v>
      </c>
    </row>
    <row r="15" spans="2:13" x14ac:dyDescent="0.25">
      <c r="B15" s="4" t="s">
        <v>458</v>
      </c>
      <c r="C15" s="4" t="s">
        <v>459</v>
      </c>
      <c r="D15" s="4" t="s">
        <v>461</v>
      </c>
      <c r="E15" s="4" t="s">
        <v>460</v>
      </c>
      <c r="G15" t="s">
        <v>600</v>
      </c>
      <c r="H15" t="s">
        <v>601</v>
      </c>
      <c r="I15" t="s">
        <v>528</v>
      </c>
      <c r="J15" t="s">
        <v>602</v>
      </c>
      <c r="M15" t="s">
        <v>681</v>
      </c>
    </row>
    <row r="16" spans="2:13" x14ac:dyDescent="0.25">
      <c r="B16" s="4" t="s">
        <v>462</v>
      </c>
      <c r="C16" s="4" t="s">
        <v>463</v>
      </c>
      <c r="D16" s="4"/>
      <c r="E16" s="4" t="s">
        <v>464</v>
      </c>
      <c r="G16" t="s">
        <v>603</v>
      </c>
      <c r="H16" t="s">
        <v>604</v>
      </c>
      <c r="I16" t="s">
        <v>419</v>
      </c>
      <c r="J16" t="s">
        <v>605</v>
      </c>
      <c r="M16" t="s">
        <v>662</v>
      </c>
    </row>
    <row r="17" spans="2:13" x14ac:dyDescent="0.25">
      <c r="B17" s="4" t="s">
        <v>465</v>
      </c>
      <c r="C17" s="4" t="s">
        <v>466</v>
      </c>
      <c r="D17" s="4" t="s">
        <v>461</v>
      </c>
      <c r="E17" s="4" t="s">
        <v>467</v>
      </c>
      <c r="G17" t="s">
        <v>606</v>
      </c>
      <c r="H17" t="s">
        <v>607</v>
      </c>
      <c r="I17" t="s">
        <v>531</v>
      </c>
      <c r="J17" t="s">
        <v>608</v>
      </c>
      <c r="M17" t="s">
        <v>663</v>
      </c>
    </row>
    <row r="18" spans="2:13" x14ac:dyDescent="0.25">
      <c r="B18" s="4" t="s">
        <v>468</v>
      </c>
      <c r="C18" s="4" t="s">
        <v>469</v>
      </c>
      <c r="D18" s="4" t="s">
        <v>461</v>
      </c>
      <c r="E18" s="4" t="s">
        <v>470</v>
      </c>
      <c r="G18" s="12" t="s">
        <v>609</v>
      </c>
      <c r="H18" s="12" t="s">
        <v>610</v>
      </c>
      <c r="I18" s="12"/>
      <c r="J18" s="12" t="s">
        <v>611</v>
      </c>
      <c r="M18" t="s">
        <v>664</v>
      </c>
    </row>
    <row r="19" spans="2:13" x14ac:dyDescent="0.25">
      <c r="B19" s="4" t="s">
        <v>471</v>
      </c>
      <c r="C19" s="4" t="s">
        <v>472</v>
      </c>
      <c r="D19" s="4"/>
      <c r="E19" s="4" t="s">
        <v>473</v>
      </c>
      <c r="G19" s="12" t="s">
        <v>612</v>
      </c>
      <c r="H19" s="12" t="s">
        <v>613</v>
      </c>
      <c r="I19" s="12"/>
      <c r="J19" s="12" t="s">
        <v>614</v>
      </c>
      <c r="M19" t="s">
        <v>665</v>
      </c>
    </row>
    <row r="20" spans="2:13" x14ac:dyDescent="0.25">
      <c r="B20" s="4" t="s">
        <v>474</v>
      </c>
      <c r="C20" s="4" t="s">
        <v>475</v>
      </c>
      <c r="D20" s="4"/>
      <c r="E20" s="4" t="s">
        <v>476</v>
      </c>
      <c r="G20" s="12" t="s">
        <v>615</v>
      </c>
      <c r="H20" s="12" t="s">
        <v>616</v>
      </c>
      <c r="I20" s="12"/>
      <c r="J20" s="12" t="s">
        <v>617</v>
      </c>
      <c r="M20" t="s">
        <v>666</v>
      </c>
    </row>
    <row r="21" spans="2:13" x14ac:dyDescent="0.25">
      <c r="B21" s="4" t="s">
        <v>477</v>
      </c>
      <c r="C21" s="4" t="s">
        <v>478</v>
      </c>
      <c r="D21" s="4"/>
      <c r="E21" s="4" t="s">
        <v>479</v>
      </c>
      <c r="G21" s="12" t="s">
        <v>618</v>
      </c>
      <c r="H21" s="12" t="s">
        <v>619</v>
      </c>
      <c r="I21" s="12" t="s">
        <v>621</v>
      </c>
      <c r="J21" s="12" t="s">
        <v>620</v>
      </c>
      <c r="M21" s="12" t="s">
        <v>667</v>
      </c>
    </row>
    <row r="22" spans="2:13" x14ac:dyDescent="0.25">
      <c r="B22" s="4" t="s">
        <v>480</v>
      </c>
      <c r="C22" s="4" t="s">
        <v>481</v>
      </c>
      <c r="D22" s="4" t="s">
        <v>483</v>
      </c>
      <c r="E22" s="4" t="s">
        <v>482</v>
      </c>
      <c r="G22" s="4" t="s">
        <v>622</v>
      </c>
      <c r="H22" s="4" t="s">
        <v>623</v>
      </c>
      <c r="I22" s="4"/>
      <c r="J22" s="4" t="s">
        <v>624</v>
      </c>
      <c r="M22" t="s">
        <v>668</v>
      </c>
    </row>
    <row r="23" spans="2:13" x14ac:dyDescent="0.25">
      <c r="B23" s="4" t="s">
        <v>484</v>
      </c>
      <c r="C23" s="4" t="s">
        <v>485</v>
      </c>
      <c r="D23" s="4"/>
      <c r="E23" s="4" t="s">
        <v>486</v>
      </c>
      <c r="G23" s="4" t="s">
        <v>625</v>
      </c>
      <c r="H23" s="4" t="s">
        <v>626</v>
      </c>
      <c r="I23" s="4"/>
      <c r="J23" s="4" t="s">
        <v>627</v>
      </c>
      <c r="M23" t="s">
        <v>669</v>
      </c>
    </row>
    <row r="24" spans="2:13" x14ac:dyDescent="0.25">
      <c r="B24" s="4" t="s">
        <v>487</v>
      </c>
      <c r="C24" s="4" t="s">
        <v>488</v>
      </c>
      <c r="D24" s="4" t="s">
        <v>483</v>
      </c>
      <c r="E24" s="4" t="s">
        <v>489</v>
      </c>
      <c r="G24" s="4" t="s">
        <v>628</v>
      </c>
      <c r="H24" s="4" t="s">
        <v>629</v>
      </c>
      <c r="I24" s="4"/>
      <c r="J24" s="4" t="s">
        <v>630</v>
      </c>
      <c r="M24" t="s">
        <v>670</v>
      </c>
    </row>
    <row r="25" spans="2:13" x14ac:dyDescent="0.25">
      <c r="B25" s="4" t="s">
        <v>490</v>
      </c>
      <c r="C25" s="4" t="s">
        <v>491</v>
      </c>
      <c r="D25" s="4"/>
      <c r="E25" s="4" t="s">
        <v>492</v>
      </c>
      <c r="M25" t="s">
        <v>671</v>
      </c>
    </row>
    <row r="26" spans="2:13" x14ac:dyDescent="0.25">
      <c r="B26" s="4" t="s">
        <v>493</v>
      </c>
      <c r="C26" s="4" t="s">
        <v>494</v>
      </c>
      <c r="D26" s="4"/>
      <c r="E26" s="4" t="s">
        <v>495</v>
      </c>
      <c r="G26" s="12" t="s">
        <v>632</v>
      </c>
      <c r="H26" s="12" t="s">
        <v>631</v>
      </c>
      <c r="I26" s="12"/>
      <c r="J26" s="12"/>
      <c r="M26" t="s">
        <v>672</v>
      </c>
    </row>
    <row r="27" spans="2:13" x14ac:dyDescent="0.25">
      <c r="B27" s="4" t="s">
        <v>496</v>
      </c>
      <c r="C27" s="4" t="s">
        <v>497</v>
      </c>
      <c r="D27" s="4"/>
      <c r="E27" s="4" t="s">
        <v>498</v>
      </c>
      <c r="G27" s="12" t="s">
        <v>633</v>
      </c>
      <c r="H27" s="12" t="s">
        <v>634</v>
      </c>
      <c r="I27" s="12"/>
      <c r="J27" s="12" t="s">
        <v>635</v>
      </c>
      <c r="M27" t="s">
        <v>673</v>
      </c>
    </row>
    <row r="28" spans="2:13" x14ac:dyDescent="0.25">
      <c r="B28" s="4" t="s">
        <v>499</v>
      </c>
      <c r="C28" s="4" t="s">
        <v>500</v>
      </c>
      <c r="D28" s="4"/>
      <c r="E28" s="4" t="s">
        <v>501</v>
      </c>
      <c r="G28" s="12" t="s">
        <v>636</v>
      </c>
      <c r="H28" s="12" t="s">
        <v>637</v>
      </c>
      <c r="I28" s="12" t="s">
        <v>429</v>
      </c>
      <c r="J28" s="12" t="s">
        <v>638</v>
      </c>
      <c r="M28" s="12" t="s">
        <v>674</v>
      </c>
    </row>
    <row r="29" spans="2:13" x14ac:dyDescent="0.25">
      <c r="B29" s="4" t="s">
        <v>502</v>
      </c>
      <c r="C29" s="4" t="s">
        <v>503</v>
      </c>
      <c r="D29" s="4"/>
      <c r="E29" s="4" t="s">
        <v>504</v>
      </c>
      <c r="G29" t="s">
        <v>639</v>
      </c>
      <c r="H29" t="s">
        <v>640</v>
      </c>
      <c r="I29" t="s">
        <v>642</v>
      </c>
      <c r="J29" t="s">
        <v>641</v>
      </c>
      <c r="M29" t="s">
        <v>675</v>
      </c>
    </row>
    <row r="30" spans="2:13" x14ac:dyDescent="0.25">
      <c r="G30" s="12" t="s">
        <v>643</v>
      </c>
      <c r="H30" s="12" t="s">
        <v>644</v>
      </c>
      <c r="I30" s="12"/>
      <c r="J30" s="12" t="s">
        <v>645</v>
      </c>
      <c r="M30" t="s">
        <v>676</v>
      </c>
    </row>
    <row r="31" spans="2:13" x14ac:dyDescent="0.25">
      <c r="B31" s="12" t="s">
        <v>523</v>
      </c>
      <c r="C31" s="12" t="s">
        <v>505</v>
      </c>
      <c r="D31" s="12"/>
      <c r="E31" s="12"/>
      <c r="G31" s="12" t="s">
        <v>646</v>
      </c>
      <c r="H31" s="12" t="s">
        <v>647</v>
      </c>
      <c r="I31" s="12" t="s">
        <v>528</v>
      </c>
      <c r="J31" s="12" t="s">
        <v>648</v>
      </c>
      <c r="M31" s="12" t="s">
        <v>677</v>
      </c>
    </row>
    <row r="32" spans="2:13" x14ac:dyDescent="0.25">
      <c r="B32" s="12" t="s">
        <v>506</v>
      </c>
      <c r="C32" s="12" t="s">
        <v>507</v>
      </c>
      <c r="D32" s="12"/>
      <c r="E32" s="12" t="s">
        <v>508</v>
      </c>
      <c r="G32" s="4" t="s">
        <v>649</v>
      </c>
      <c r="H32" s="4" t="s">
        <v>650</v>
      </c>
      <c r="I32" s="4"/>
      <c r="J32" s="4" t="s">
        <v>651</v>
      </c>
      <c r="M32" t="s">
        <v>678</v>
      </c>
    </row>
    <row r="33" spans="2:13" x14ac:dyDescent="0.25">
      <c r="B33" s="12" t="s">
        <v>509</v>
      </c>
      <c r="C33" s="12" t="s">
        <v>510</v>
      </c>
      <c r="D33" s="12"/>
      <c r="E33" s="12" t="s">
        <v>511</v>
      </c>
      <c r="G33" s="4" t="s">
        <v>652</v>
      </c>
      <c r="H33" s="4" t="s">
        <v>653</v>
      </c>
      <c r="I33" s="4"/>
      <c r="J33" s="4" t="s">
        <v>654</v>
      </c>
      <c r="M33" t="s">
        <v>679</v>
      </c>
    </row>
    <row r="34" spans="2:13" x14ac:dyDescent="0.25">
      <c r="B34" s="12" t="s">
        <v>512</v>
      </c>
      <c r="C34" s="12" t="s">
        <v>513</v>
      </c>
      <c r="D34" s="12" t="s">
        <v>515</v>
      </c>
      <c r="E34" s="12" t="s">
        <v>514</v>
      </c>
      <c r="G34" s="4" t="s">
        <v>655</v>
      </c>
      <c r="H34" s="4" t="s">
        <v>656</v>
      </c>
      <c r="I34" s="4"/>
      <c r="J34" s="4" t="s">
        <v>657</v>
      </c>
      <c r="M34" t="s">
        <v>680</v>
      </c>
    </row>
    <row r="35" spans="2:13" x14ac:dyDescent="0.25">
      <c r="B35" s="12" t="s">
        <v>516</v>
      </c>
      <c r="C35" s="12" t="s">
        <v>517</v>
      </c>
      <c r="D35" s="12"/>
      <c r="E35" s="12" t="s">
        <v>518</v>
      </c>
      <c r="G35" s="4" t="s">
        <v>658</v>
      </c>
      <c r="H35" s="4" t="s">
        <v>659</v>
      </c>
      <c r="I35" s="4"/>
      <c r="J35" s="4" t="s">
        <v>660</v>
      </c>
    </row>
    <row r="36" spans="2:13" x14ac:dyDescent="0.25">
      <c r="B36" s="12" t="s">
        <v>519</v>
      </c>
      <c r="C36" s="12" t="s">
        <v>520</v>
      </c>
      <c r="D36" s="12"/>
      <c r="E36" s="12" t="s">
        <v>521</v>
      </c>
    </row>
    <row r="37" spans="2:13" x14ac:dyDescent="0.25">
      <c r="B37" s="12" t="s">
        <v>551</v>
      </c>
      <c r="C37" s="12" t="s">
        <v>552</v>
      </c>
      <c r="D37" s="12"/>
      <c r="E37" s="12" t="s">
        <v>553</v>
      </c>
    </row>
    <row r="38" spans="2:13" x14ac:dyDescent="0.25">
      <c r="B38" s="12" t="s">
        <v>554</v>
      </c>
      <c r="C38" s="12" t="s">
        <v>555</v>
      </c>
      <c r="D38" s="12"/>
      <c r="E38" s="12" t="s">
        <v>556</v>
      </c>
    </row>
    <row r="39" spans="2:13" x14ac:dyDescent="0.25">
      <c r="B39" s="4" t="s">
        <v>557</v>
      </c>
      <c r="C39" s="4" t="s">
        <v>558</v>
      </c>
      <c r="D39" s="4"/>
      <c r="E39" s="4" t="s">
        <v>559</v>
      </c>
    </row>
    <row r="40" spans="2:13" x14ac:dyDescent="0.25">
      <c r="B40" s="4" t="s">
        <v>560</v>
      </c>
      <c r="C40" s="4" t="s">
        <v>561</v>
      </c>
      <c r="D40" s="4"/>
      <c r="E40" s="4" t="s">
        <v>562</v>
      </c>
    </row>
    <row r="41" spans="2:13" x14ac:dyDescent="0.25">
      <c r="B41" s="4" t="s">
        <v>563</v>
      </c>
      <c r="C41" s="4" t="s">
        <v>564</v>
      </c>
      <c r="D41" s="4"/>
      <c r="E41" s="4" t="s">
        <v>565</v>
      </c>
    </row>
    <row r="43" spans="2:13" x14ac:dyDescent="0.25">
      <c r="B43" s="12" t="s">
        <v>522</v>
      </c>
      <c r="C43" s="12" t="s">
        <v>524</v>
      </c>
      <c r="D43" s="12"/>
      <c r="E43" s="12"/>
    </row>
    <row r="44" spans="2:13" x14ac:dyDescent="0.25">
      <c r="B44" s="12" t="s">
        <v>525</v>
      </c>
      <c r="C44" s="12" t="s">
        <v>526</v>
      </c>
      <c r="D44" s="12" t="s">
        <v>528</v>
      </c>
      <c r="E44" s="12" t="s">
        <v>527</v>
      </c>
    </row>
    <row r="45" spans="2:13" x14ac:dyDescent="0.25">
      <c r="B45" s="12" t="s">
        <v>529</v>
      </c>
      <c r="C45" s="12" t="s">
        <v>530</v>
      </c>
      <c r="D45" s="12" t="s">
        <v>531</v>
      </c>
      <c r="E45" s="12" t="s">
        <v>532</v>
      </c>
    </row>
    <row r="46" spans="2:13" x14ac:dyDescent="0.25">
      <c r="B46" s="12" t="s">
        <v>533</v>
      </c>
      <c r="C46" s="12" t="s">
        <v>534</v>
      </c>
      <c r="D46" s="12" t="s">
        <v>422</v>
      </c>
      <c r="E46" s="12" t="s">
        <v>535</v>
      </c>
    </row>
    <row r="47" spans="2:13" x14ac:dyDescent="0.25">
      <c r="B47" s="12" t="s">
        <v>536</v>
      </c>
      <c r="C47" s="12" t="s">
        <v>537</v>
      </c>
      <c r="D47" s="12"/>
      <c r="E47" s="12" t="s">
        <v>538</v>
      </c>
    </row>
    <row r="48" spans="2:13" x14ac:dyDescent="0.25">
      <c r="B48" s="11" t="s">
        <v>539</v>
      </c>
      <c r="C48" s="11" t="s">
        <v>540</v>
      </c>
      <c r="D48" s="11" t="s">
        <v>422</v>
      </c>
      <c r="E48" s="11" t="s">
        <v>541</v>
      </c>
    </row>
    <row r="49" spans="2:5" x14ac:dyDescent="0.25">
      <c r="B49" s="4" t="s">
        <v>542</v>
      </c>
      <c r="C49" s="4" t="s">
        <v>543</v>
      </c>
      <c r="D49" s="4"/>
      <c r="E49" s="4" t="s">
        <v>544</v>
      </c>
    </row>
    <row r="50" spans="2:5" x14ac:dyDescent="0.25">
      <c r="B50" s="4" t="s">
        <v>545</v>
      </c>
      <c r="C50" s="4" t="s">
        <v>546</v>
      </c>
      <c r="D50" s="4"/>
      <c r="E50" s="4" t="s">
        <v>547</v>
      </c>
    </row>
    <row r="51" spans="2:5" x14ac:dyDescent="0.25">
      <c r="B51" s="4" t="s">
        <v>548</v>
      </c>
      <c r="C51" s="4" t="s">
        <v>549</v>
      </c>
      <c r="D51" s="4"/>
      <c r="E51" s="4" t="s">
        <v>550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Upgrades</vt:lpstr>
      <vt:lpstr>Artifacts</vt:lpstr>
      <vt:lpstr>Trophies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Rhodes Russell</dc:creator>
  <cp:lastModifiedBy>Rhodes Russell</cp:lastModifiedBy>
  <dcterms:created xsi:type="dcterms:W3CDTF">2017-03-09T21:13:47Z</dcterms:created>
  <dcterms:modified xsi:type="dcterms:W3CDTF">2017-05-01T20:49:31Z</dcterms:modified>
</cp:coreProperties>
</file>