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720" yWindow="720" windowWidth="24880" windowHeight="16820" tabRatio="500"/>
  </bookViews>
  <sheets>
    <sheet name="slots_2018" sheetId="3" r:id="rId1"/>
    <sheet name="seeds_2018" sheetId="1" r:id="rId2"/>
    <sheet name="team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3" l="1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2" i="3"/>
  <c r="I43" i="3"/>
  <c r="I44" i="3"/>
  <c r="I45" i="3"/>
  <c r="I39" i="3"/>
  <c r="I40" i="3"/>
  <c r="I41" i="3"/>
  <c r="I3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" i="3"/>
  <c r="L7" i="3"/>
  <c r="E39" i="3"/>
  <c r="F39" i="3"/>
  <c r="L12" i="3"/>
  <c r="G39" i="3"/>
  <c r="H39" i="3"/>
  <c r="L8" i="3"/>
  <c r="E40" i="3"/>
  <c r="F40" i="3"/>
  <c r="L11" i="3"/>
  <c r="G40" i="3"/>
  <c r="H40" i="3"/>
  <c r="E41" i="3"/>
  <c r="F41" i="3"/>
  <c r="L10" i="3"/>
  <c r="G41" i="3"/>
  <c r="H41" i="3"/>
  <c r="L14" i="3"/>
  <c r="E42" i="3"/>
  <c r="F42" i="3"/>
  <c r="L21" i="3"/>
  <c r="G42" i="3"/>
  <c r="H42" i="3"/>
  <c r="L15" i="3"/>
  <c r="E43" i="3"/>
  <c r="F43" i="3"/>
  <c r="L20" i="3"/>
  <c r="G43" i="3"/>
  <c r="H43" i="3"/>
  <c r="E44" i="3"/>
  <c r="F44" i="3"/>
  <c r="L19" i="3"/>
  <c r="G44" i="3"/>
  <c r="H44" i="3"/>
  <c r="L17" i="3"/>
  <c r="E45" i="3"/>
  <c r="F45" i="3"/>
  <c r="L18" i="3"/>
  <c r="G45" i="3"/>
  <c r="H45" i="3"/>
  <c r="L22" i="3"/>
  <c r="E46" i="3"/>
  <c r="F46" i="3"/>
  <c r="L29" i="3"/>
  <c r="G46" i="3"/>
  <c r="H46" i="3"/>
  <c r="L23" i="3"/>
  <c r="E47" i="3"/>
  <c r="F47" i="3"/>
  <c r="L28" i="3"/>
  <c r="G47" i="3"/>
  <c r="H47" i="3"/>
  <c r="L24" i="3"/>
  <c r="E48" i="3"/>
  <c r="F48" i="3"/>
  <c r="L27" i="3"/>
  <c r="G48" i="3"/>
  <c r="H48" i="3"/>
  <c r="L25" i="3"/>
  <c r="E49" i="3"/>
  <c r="F49" i="3"/>
  <c r="L26" i="3"/>
  <c r="G49" i="3"/>
  <c r="H49" i="3"/>
  <c r="E50" i="3"/>
  <c r="F50" i="3"/>
  <c r="L37" i="3"/>
  <c r="G50" i="3"/>
  <c r="H50" i="3"/>
  <c r="E51" i="3"/>
  <c r="F51" i="3"/>
  <c r="G51" i="3"/>
  <c r="H51" i="3"/>
  <c r="L32" i="3"/>
  <c r="E52" i="3"/>
  <c r="F52" i="3"/>
  <c r="L35" i="3"/>
  <c r="G52" i="3"/>
  <c r="H52" i="3"/>
  <c r="L33" i="3"/>
  <c r="E53" i="3"/>
  <c r="F53" i="3"/>
  <c r="L34" i="3"/>
  <c r="G53" i="3"/>
  <c r="H53" i="3"/>
  <c r="L6" i="3"/>
  <c r="E38" i="3"/>
  <c r="L38" i="3"/>
  <c r="E54" i="3"/>
  <c r="F54" i="3"/>
  <c r="L41" i="3"/>
  <c r="G54" i="3"/>
  <c r="H54" i="3"/>
  <c r="L39" i="3"/>
  <c r="E55" i="3"/>
  <c r="F55" i="3"/>
  <c r="L40" i="3"/>
  <c r="G55" i="3"/>
  <c r="H55" i="3"/>
  <c r="L42" i="3"/>
  <c r="E56" i="3"/>
  <c r="F56" i="3"/>
  <c r="L45" i="3"/>
  <c r="G56" i="3"/>
  <c r="H56" i="3"/>
  <c r="L43" i="3"/>
  <c r="E57" i="3"/>
  <c r="F57" i="3"/>
  <c r="L44" i="3"/>
  <c r="G57" i="3"/>
  <c r="H57" i="3"/>
  <c r="L46" i="3"/>
  <c r="E58" i="3"/>
  <c r="F58" i="3"/>
  <c r="L49" i="3"/>
  <c r="G58" i="3"/>
  <c r="H58" i="3"/>
  <c r="L47" i="3"/>
  <c r="E59" i="3"/>
  <c r="F59" i="3"/>
  <c r="L48" i="3"/>
  <c r="G59" i="3"/>
  <c r="H59" i="3"/>
  <c r="L50" i="3"/>
  <c r="E60" i="3"/>
  <c r="F60" i="3"/>
  <c r="L53" i="3"/>
  <c r="G60" i="3"/>
  <c r="H60" i="3"/>
  <c r="L51" i="3"/>
  <c r="E61" i="3"/>
  <c r="F61" i="3"/>
  <c r="L52" i="3"/>
  <c r="G61" i="3"/>
  <c r="H61" i="3"/>
  <c r="L54" i="3"/>
  <c r="E62" i="3"/>
  <c r="F62" i="3"/>
  <c r="L55" i="3"/>
  <c r="G62" i="3"/>
  <c r="H62" i="3"/>
  <c r="L56" i="3"/>
  <c r="E63" i="3"/>
  <c r="F63" i="3"/>
  <c r="L57" i="3"/>
  <c r="G63" i="3"/>
  <c r="H63" i="3"/>
  <c r="L58" i="3"/>
  <c r="E64" i="3"/>
  <c r="F64" i="3"/>
  <c r="L59" i="3"/>
  <c r="G64" i="3"/>
  <c r="H64" i="3"/>
  <c r="L60" i="3"/>
  <c r="E65" i="3"/>
  <c r="F65" i="3"/>
  <c r="L61" i="3"/>
  <c r="G65" i="3"/>
  <c r="H65" i="3"/>
  <c r="L62" i="3"/>
  <c r="E66" i="3"/>
  <c r="F66" i="3"/>
  <c r="L63" i="3"/>
  <c r="G66" i="3"/>
  <c r="H66" i="3"/>
  <c r="L64" i="3"/>
  <c r="E67" i="3"/>
  <c r="F67" i="3"/>
  <c r="L65" i="3"/>
  <c r="G67" i="3"/>
  <c r="H67" i="3"/>
  <c r="L66" i="3"/>
  <c r="E68" i="3"/>
  <c r="F68" i="3"/>
  <c r="L67" i="3"/>
  <c r="G68" i="3"/>
  <c r="H68" i="3"/>
  <c r="L13" i="3"/>
  <c r="G38" i="3"/>
  <c r="M41" i="3"/>
  <c r="M40" i="3"/>
  <c r="M45" i="3"/>
  <c r="M44" i="3"/>
  <c r="M49" i="3"/>
  <c r="M48" i="3"/>
  <c r="M53" i="3"/>
  <c r="M52" i="3"/>
  <c r="M55" i="3"/>
  <c r="M57" i="3"/>
  <c r="M59" i="3"/>
  <c r="M61" i="3"/>
  <c r="M63" i="3"/>
  <c r="M65" i="3"/>
  <c r="M67" i="3"/>
  <c r="M38" i="3"/>
  <c r="M39" i="3"/>
  <c r="M42" i="3"/>
  <c r="M43" i="3"/>
  <c r="M46" i="3"/>
  <c r="M47" i="3"/>
  <c r="M50" i="3"/>
  <c r="M51" i="3"/>
  <c r="M54" i="3"/>
  <c r="M56" i="3"/>
  <c r="M58" i="3"/>
  <c r="M60" i="3"/>
  <c r="M62" i="3"/>
  <c r="M64" i="3"/>
  <c r="M66" i="3"/>
  <c r="L68" i="3"/>
  <c r="M68" i="3"/>
  <c r="H38" i="3"/>
  <c r="F38" i="3"/>
  <c r="E15" i="3"/>
  <c r="G15" i="3"/>
  <c r="M15" i="3"/>
  <c r="E16" i="3"/>
  <c r="L16" i="3"/>
  <c r="G16" i="3"/>
  <c r="M16" i="3"/>
  <c r="E17" i="3"/>
  <c r="G17" i="3"/>
  <c r="M17" i="3"/>
  <c r="E18" i="3"/>
  <c r="G18" i="3"/>
  <c r="M18" i="3"/>
  <c r="E19" i="3"/>
  <c r="G19" i="3"/>
  <c r="M19" i="3"/>
  <c r="E20" i="3"/>
  <c r="G20" i="3"/>
  <c r="M20" i="3"/>
  <c r="E21" i="3"/>
  <c r="G21" i="3"/>
  <c r="M21" i="3"/>
  <c r="E22" i="3"/>
  <c r="G4" i="3"/>
  <c r="L4" i="3"/>
  <c r="G22" i="3"/>
  <c r="M22" i="3"/>
  <c r="E23" i="3"/>
  <c r="G23" i="3"/>
  <c r="M23" i="3"/>
  <c r="E24" i="3"/>
  <c r="G24" i="3"/>
  <c r="M24" i="3"/>
  <c r="E25" i="3"/>
  <c r="G25" i="3"/>
  <c r="M25" i="3"/>
  <c r="E26" i="3"/>
  <c r="G26" i="3"/>
  <c r="M26" i="3"/>
  <c r="E27" i="3"/>
  <c r="E3" i="3"/>
  <c r="L3" i="3"/>
  <c r="G27" i="3"/>
  <c r="M27" i="3"/>
  <c r="E28" i="3"/>
  <c r="G28" i="3"/>
  <c r="M28" i="3"/>
  <c r="E29" i="3"/>
  <c r="G29" i="3"/>
  <c r="M29" i="3"/>
  <c r="E30" i="3"/>
  <c r="L30" i="3"/>
  <c r="G30" i="3"/>
  <c r="M30" i="3"/>
  <c r="E31" i="3"/>
  <c r="L31" i="3"/>
  <c r="G31" i="3"/>
  <c r="M31" i="3"/>
  <c r="E32" i="3"/>
  <c r="G32" i="3"/>
  <c r="M32" i="3"/>
  <c r="E33" i="3"/>
  <c r="G33" i="3"/>
  <c r="M33" i="3"/>
  <c r="E34" i="3"/>
  <c r="G34" i="3"/>
  <c r="M34" i="3"/>
  <c r="E35" i="3"/>
  <c r="G5" i="3"/>
  <c r="L5" i="3"/>
  <c r="G35" i="3"/>
  <c r="M35" i="3"/>
  <c r="E36" i="3"/>
  <c r="L36" i="3"/>
  <c r="G36" i="3"/>
  <c r="M36" i="3"/>
  <c r="E37" i="3"/>
  <c r="G37" i="3"/>
  <c r="M37" i="3"/>
  <c r="G3" i="3"/>
  <c r="M3" i="3"/>
  <c r="E4" i="3"/>
  <c r="M4" i="3"/>
  <c r="E5" i="3"/>
  <c r="M5" i="3"/>
  <c r="E6" i="3"/>
  <c r="G2" i="3"/>
  <c r="L2" i="3"/>
  <c r="G6" i="3"/>
  <c r="M6" i="3"/>
  <c r="E7" i="3"/>
  <c r="G7" i="3"/>
  <c r="M7" i="3"/>
  <c r="E8" i="3"/>
  <c r="G8" i="3"/>
  <c r="M8" i="3"/>
  <c r="E9" i="3"/>
  <c r="L9" i="3"/>
  <c r="G9" i="3"/>
  <c r="M9" i="3"/>
  <c r="E10" i="3"/>
  <c r="G10" i="3"/>
  <c r="M10" i="3"/>
  <c r="E11" i="3"/>
  <c r="G11" i="3"/>
  <c r="M11" i="3"/>
  <c r="E12" i="3"/>
  <c r="G12" i="3"/>
  <c r="M12" i="3"/>
  <c r="E13" i="3"/>
  <c r="G13" i="3"/>
  <c r="M13" i="3"/>
  <c r="E14" i="3"/>
  <c r="G14" i="3"/>
  <c r="M14" i="3"/>
  <c r="E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F2" i="3"/>
</calcChain>
</file>

<file path=xl/sharedStrings.xml><?xml version="1.0" encoding="utf-8"?>
<sst xmlns="http://schemas.openxmlformats.org/spreadsheetml/2006/main" count="653" uniqueCount="517">
  <si>
    <t>Season</t>
  </si>
  <si>
    <t>Seed</t>
  </si>
  <si>
    <t>TeamID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</si>
  <si>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</si>
  <si>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</si>
  <si>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</si>
  <si>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</si>
  <si>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</si>
  <si>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</si>
  <si>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</si>
  <si>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</si>
  <si>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</si>
  <si>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</si>
  <si>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</si>
  <si>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</si>
  <si>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</si>
  <si>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</si>
  <si>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</si>
  <si>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W16a</t>
  </si>
  <si>
    <t>W16b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</si>
  <si>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</si>
  <si>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</si>
  <si>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</si>
  <si>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</si>
  <si>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</si>
  <si>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</si>
  <si>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</si>
  <si>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</si>
  <si>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</si>
  <si>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</si>
  <si>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</si>
  <si>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</si>
  <si>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</si>
  <si>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</si>
  <si>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</si>
  <si>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</si>
  <si>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</si>
  <si>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</si>
  <si>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</si>
  <si>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</si>
  <si>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</si>
  <si>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</si>
  <si>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</si>
  <si>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</si>
  <si>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</si>
  <si>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</si>
  <si>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</si>
  <si>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Y13</t>
  </si>
  <si>
    <t>Y14</t>
  </si>
  <si>
    <t>Y15</t>
  </si>
  <si>
    <t>Y16a</t>
  </si>
  <si>
    <t>Y16b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</si>
  <si>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</si>
  <si>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</si>
  <si>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</si>
  <si>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</si>
  <si>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</si>
  <si>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</si>
  <si>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</si>
  <si>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</si>
  <si>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</si>
  <si>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</si>
  <si>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Z11a</t>
  </si>
  <si>
    <t>Z11b</t>
  </si>
  <si>
    <t>Z12</t>
  </si>
  <si>
    <t>Z13</t>
  </si>
  <si>
    <t>Z14</t>
  </si>
  <si>
    <t>Z15</t>
  </si>
  <si>
    <t>Z16</t>
  </si>
  <si>
    <t>Y11a</t>
  </si>
  <si>
    <t>Y11b</t>
  </si>
  <si>
    <t>Y12</t>
  </si>
  <si>
    <t>TeamName</t>
  </si>
  <si>
    <t>FirstD1Season</t>
  </si>
  <si>
    <t>LastD1Season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</si>
  <si>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</si>
  <si>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</si>
  <si>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</si>
  <si>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</si>
  <si>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</si>
  <si>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</si>
  <si>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</si>
  <si>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</si>
  <si>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</si>
  <si>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</si>
  <si>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</si>
  <si>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</si>
  <si>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</si>
  <si>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</si>
  <si>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</si>
  <si>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</si>
  <si>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</si>
  <si>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</si>
  <si>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</si>
  <si>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</si>
  <si>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</si>
  <si>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</si>
  <si>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</si>
  <si>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</si>
  <si>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</si>
  <si>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</si>
  <si>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</si>
  <si>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</si>
  <si>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</si>
  <si>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</si>
  <si>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</si>
  <si>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</si>
  <si>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</si>
  <si>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</si>
  <si>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</si>
  <si>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</si>
  <si>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</si>
  <si>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</si>
  <si>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</si>
  <si>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</si>
  <si>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</si>
  <si>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</si>
  <si>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</si>
  <si>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</si>
  <si>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</si>
  <si>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</si>
  <si>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</si>
  <si>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</si>
  <si>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</si>
  <si>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</si>
  <si>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</si>
  <si>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</si>
  <si>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</si>
  <si>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</si>
  <si>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</si>
  <si>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</si>
  <si>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</si>
  <si>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</si>
  <si>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</si>
  <si>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</si>
  <si>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</si>
  <si>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</si>
  <si>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</si>
  <si>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</si>
  <si>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</si>
  <si>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</si>
  <si>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</si>
  <si>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</si>
  <si>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</si>
  <si>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</si>
  <si>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</si>
  <si>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</si>
  <si>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</si>
  <si>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</si>
  <si>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</si>
  <si>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</si>
  <si>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</si>
  <si>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</si>
  <si>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</si>
  <si>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</si>
  <si>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</si>
  <si>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</si>
  <si>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</si>
  <si>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</si>
  <si>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</si>
  <si>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</si>
  <si>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</si>
  <si>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</si>
  <si>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</si>
  <si>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</si>
  <si>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</si>
  <si>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</si>
  <si>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</si>
  <si>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</si>
  <si>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</si>
  <si>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</si>
  <si>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</si>
  <si>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</si>
  <si>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</si>
  <si>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</si>
  <si>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</si>
  <si>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</si>
  <si>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</si>
  <si>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</si>
  <si>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</si>
  <si>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</si>
  <si>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</si>
  <si>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</si>
  <si>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</si>
  <si>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</si>
  <si>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</si>
  <si>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</si>
  <si>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</si>
  <si>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</si>
  <si>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</si>
  <si>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</si>
  <si>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</si>
  <si>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</si>
  <si>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</si>
  <si>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</si>
  <si>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</si>
  <si>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</si>
  <si>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</si>
  <si>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</si>
  <si>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</si>
  <si>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</si>
  <si>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</si>
  <si>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</si>
  <si>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</si>
  <si>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</si>
  <si>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</si>
  <si>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</si>
  <si>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</si>
  <si>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</si>
  <si>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</si>
  <si>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</si>
  <si>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</si>
  <si>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</si>
  <si>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</si>
  <si>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</si>
  <si>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</si>
  <si>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</si>
  <si>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</si>
  <si>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</si>
  <si>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</si>
  <si>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</si>
  <si>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</si>
  <si>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</si>
  <si>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</si>
  <si>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</si>
  <si>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</si>
  <si>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</si>
  <si>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</si>
  <si>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</si>
  <si>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</si>
  <si>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</si>
  <si>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</si>
  <si>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</si>
  <si>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</si>
  <si>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</si>
  <si>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</si>
  <si>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</si>
  <si>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</si>
  <si>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</si>
  <si>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</si>
  <si>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</si>
  <si>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</si>
  <si>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</si>
  <si>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</si>
  <si>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</si>
  <si>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</si>
  <si>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</si>
  <si>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</si>
  <si>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</si>
  <si>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</si>
  <si>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</si>
  <si>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</si>
  <si>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</si>
  <si>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</si>
  <si>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</si>
  <si>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</si>
  <si>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</si>
  <si>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</si>
  <si>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</si>
  <si>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</si>
  <si>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</si>
  <si>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</si>
  <si>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</si>
  <si>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</si>
  <si>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</si>
  <si>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</si>
  <si>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</si>
  <si>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</si>
  <si>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</si>
  <si>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</si>
  <si>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</si>
  <si>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</si>
  <si>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</si>
  <si>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</si>
  <si>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</si>
  <si>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</si>
  <si>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</si>
  <si>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</si>
  <si>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</si>
  <si>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</si>
  <si>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</si>
  <si>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</si>
  <si>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</si>
  <si>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</si>
  <si>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</si>
  <si>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</si>
  <si>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</si>
  <si>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</si>
  <si>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</si>
  <si>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</si>
  <si>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</si>
  <si>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</si>
  <si>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</si>
  <si>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</si>
  <si>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</si>
  <si>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</si>
  <si>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</si>
  <si>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</si>
  <si>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</si>
  <si>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</si>
  <si>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</si>
  <si>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</si>
  <si>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</si>
  <si>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</si>
  <si>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</si>
  <si>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</si>
  <si>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</si>
  <si>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</si>
  <si>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</si>
  <si>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</si>
  <si>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</si>
  <si>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</si>
  <si>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</si>
  <si>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</si>
  <si>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</si>
  <si>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</si>
  <si>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</si>
  <si>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</si>
  <si>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</si>
  <si>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</si>
  <si>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</si>
  <si>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</si>
  <si>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</si>
  <si>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</si>
  <si>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</si>
  <si>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</si>
  <si>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</si>
  <si>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</si>
  <si>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</si>
  <si>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</si>
  <si>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</si>
  <si>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</si>
  <si>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</si>
  <si>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</si>
  <si>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</si>
  <si>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</si>
  <si>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</si>
  <si>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</si>
  <si>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</si>
  <si>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</si>
  <si>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</si>
  <si>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</si>
  <si>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</si>
  <si>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</si>
  <si>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</si>
  <si>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</si>
  <si>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</si>
  <si>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</si>
  <si>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</si>
  <si>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</si>
  <si>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</si>
  <si>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</si>
  <si>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</si>
  <si>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</si>
  <si>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</si>
  <si>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</si>
  <si>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</si>
  <si>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</si>
  <si>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</si>
  <si>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</si>
  <si>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</si>
  <si>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</si>
  <si>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</si>
  <si>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</si>
  <si>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</si>
  <si>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</si>
  <si>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</si>
  <si>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</si>
  <si>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</si>
  <si>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</si>
  <si>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</si>
  <si>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</si>
  <si>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</si>
  <si>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</si>
  <si>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</si>
  <si>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</si>
  <si>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</si>
  <si>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</si>
  <si>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</si>
  <si>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</si>
  <si>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</si>
  <si>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</si>
  <si>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</si>
  <si>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</si>
  <si>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</si>
  <si>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</si>
  <si>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</si>
  <si>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</si>
  <si>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</si>
  <si>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</si>
  <si>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</si>
  <si>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</si>
  <si>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</si>
  <si>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</si>
  <si>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</si>
  <si>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</si>
  <si>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</si>
  <si>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</si>
  <si>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</si>
  <si>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</si>
  <si>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</si>
  <si>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</si>
  <si>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</si>
  <si>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</si>
  <si>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</si>
  <si>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</si>
  <si>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</si>
  <si>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</si>
  <si>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</si>
  <si>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</si>
  <si>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</si>
  <si>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</si>
  <si>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</si>
  <si>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</si>
  <si>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</si>
  <si>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</si>
  <si>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</si>
  <si>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</si>
  <si>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</si>
  <si>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</si>
  <si>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</si>
  <si>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</si>
  <si>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</si>
  <si>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</si>
  <si>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</si>
  <si>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</si>
  <si>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</si>
  <si>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</si>
  <si>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</si>
  <si>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</si>
  <si>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</si>
  <si>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</si>
  <si>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</si>
  <si>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</si>
  <si>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</si>
  <si>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</si>
  <si>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</si>
  <si>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</si>
  <si>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</si>
  <si>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Slot</t>
  </si>
  <si>
    <t>StrongSeed</t>
  </si>
  <si>
    <t>WeakSeed</t>
  </si>
  <si>
    <t>W16</t>
  </si>
  <si>
    <t>Y16</t>
  </si>
  <si>
    <t>Z11</t>
  </si>
  <si>
    <t>R1W1</t>
  </si>
  <si>
    <t>R1W2</t>
  </si>
  <si>
    <t>R1W3</t>
  </si>
  <si>
    <t>R1W4</t>
  </si>
  <si>
    <t>R1W5</t>
  </si>
  <si>
    <t>R1W6</t>
  </si>
  <si>
    <t>R1W7</t>
  </si>
  <si>
    <t>R1W8</t>
  </si>
  <si>
    <t>R1X1</t>
  </si>
  <si>
    <t>R1X2</t>
  </si>
  <si>
    <t>R1X3</t>
  </si>
  <si>
    <t>R1X4</t>
  </si>
  <si>
    <t>R1X5</t>
  </si>
  <si>
    <t>R1X6</t>
  </si>
  <si>
    <t>R1X7</t>
  </si>
  <si>
    <t>R1X8</t>
  </si>
  <si>
    <t>R1Y1</t>
  </si>
  <si>
    <t>R1Y2</t>
  </si>
  <si>
    <t>R1Y3</t>
  </si>
  <si>
    <t>R1Y4</t>
  </si>
  <si>
    <t>R1Y5</t>
  </si>
  <si>
    <t>R1Y6</t>
  </si>
  <si>
    <t>R1Y7</t>
  </si>
  <si>
    <t>R1Y8</t>
  </si>
  <si>
    <t>R1Z1</t>
  </si>
  <si>
    <t>R1Z2</t>
  </si>
  <si>
    <t>R1Z3</t>
  </si>
  <si>
    <t>R1Z4</t>
  </si>
  <si>
    <t>R1Z5</t>
  </si>
  <si>
    <t>R1Z6</t>
  </si>
  <si>
    <t>R1Z7</t>
  </si>
  <si>
    <t>R1Z8</t>
  </si>
  <si>
    <t>R2W1</t>
  </si>
  <si>
    <t>R2W2</t>
  </si>
  <si>
    <t>R2W3</t>
  </si>
  <si>
    <t>R2W4</t>
  </si>
  <si>
    <t>R2X1</t>
  </si>
  <si>
    <t>R2X2</t>
  </si>
  <si>
    <t>R2X3</t>
  </si>
  <si>
    <t>R2X4</t>
  </si>
  <si>
    <t>R2Y1</t>
  </si>
  <si>
    <t>R2Y2</t>
  </si>
  <si>
    <t>R2Y3</t>
  </si>
  <si>
    <t>R2Y4</t>
  </si>
  <si>
    <t>R2Z1</t>
  </si>
  <si>
    <t>R2Z2</t>
  </si>
  <si>
    <t>R2Z3</t>
  </si>
  <si>
    <t>R2Z4</t>
  </si>
  <si>
    <t>R3W1</t>
  </si>
  <si>
    <t>R3W2</t>
  </si>
  <si>
    <t>R3X1</t>
  </si>
  <si>
    <t>R3X2</t>
  </si>
  <si>
    <t>R3Y1</t>
  </si>
  <si>
    <t>R3Y2</t>
  </si>
  <si>
    <t>R3Z1</t>
  </si>
  <si>
    <t>R3Z2</t>
  </si>
  <si>
    <t>R4W1</t>
  </si>
  <si>
    <t>R4X1</t>
  </si>
  <si>
    <t>R4Y1</t>
  </si>
  <si>
    <t>R4Z1</t>
  </si>
  <si>
    <t>R5WX</t>
  </si>
  <si>
    <t>R5YZ</t>
  </si>
  <si>
    <t>R6CH</t>
  </si>
  <si>
    <t>StrongTeamID</t>
  </si>
  <si>
    <t>StrongTeamName</t>
  </si>
  <si>
    <t>StrongTeamScore</t>
  </si>
  <si>
    <t>WeakTeamID</t>
  </si>
  <si>
    <t>WeakTeamName</t>
  </si>
  <si>
    <t>WeakTeamScore</t>
  </si>
  <si>
    <t>WTeamID</t>
  </si>
  <si>
    <t>LTeamID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</si>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</sst>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K37" sqref="K37"/>
    </sheetView>
  </sheetViews>
  <sheetFormatPr baseColWidth="10" defaultRowHeight="15" x14ac:dyDescent="0"/>
  <cols>
    <col min="5" max="5" width="12.83203125" bestFit="1" customWidth="1"/>
    <col min="6" max="6" width="16" bestFit="1" customWidth="1"/>
    <col min="7" max="7" width="12.1640625" bestFit="1" customWidth="1"/>
    <col min="8" max="8" width="15.1640625" bestFit="1" customWidth="1"/>
    <col min="9" max="9" width="8.33203125" customWidth="1"/>
    <col min="10" max="10" width="15.1640625" customWidth="1"/>
    <col min="11" max="11" width="15" bestFit="1" customWidth="1"/>
  </cols>
  <sheetData>
    <row r="1" spans="1:13">
      <c r="A1" t="s">
        <v>0</v>
      </c>
      <c r="B1" t="s">
        <v>439</v>
      </c>
      <c r="C1" t="s">
        <v>440</v>
      </c>
      <c r="D1" t="s">
        <v>441</v>
      </c>
      <c r="E1" t="s">
        <v>508</v>
      </c>
      <c r="F1" t="s">
        <v>509</v>
      </c>
      <c r="G1" t="s">
        <v>511</v>
      </c>
      <c r="H1" t="s">
        <v>512</v>
      </c>
      <c r="I1" t="s">
        <v>516</v>
      </c>
      <c r="J1" t="s">
        <v>510</v>
      </c>
      <c r="K1" t="s">
        <v>513</v>
      </c>
      <c r="L1" t="s">
        <v>514</v>
      </c>
      <c r="M1" t="s">
        <v>515</v>
      </c>
    </row>
    <row r="2" spans="1:13">
      <c r="A2">
        <v>2018</v>
      </c>
      <c r="B2" t="s">
        <v>442</v>
      </c>
      <c r="C2" t="s">
        <v>18</v>
      </c>
      <c r="D2" t="s">
        <v>19</v>
      </c>
      <c r="E2">
        <f>VLOOKUP(C2,seeds_2018!B:C,2,FALSE)</f>
        <v>1300</v>
      </c>
      <c r="F2" t="str">
        <f>VLOOKUP(E2,teams!A:B,2,FALSE)</f>
        <v>NC Central</v>
      </c>
      <c r="G2">
        <f>VLOOKUP(D2,seeds_2018!B:C,2,FALSE)</f>
        <v>1411</v>
      </c>
      <c r="H2" t="str">
        <f>VLOOKUP(G2,teams!A:B,2,FALSE)</f>
        <v>TX Southern</v>
      </c>
      <c r="I2" t="b">
        <f>FALSE()</f>
        <v>0</v>
      </c>
      <c r="J2">
        <v>46</v>
      </c>
      <c r="K2">
        <v>64</v>
      </c>
      <c r="L2">
        <f>IF(J2&gt;=K2,E2,G2)</f>
        <v>1411</v>
      </c>
      <c r="M2">
        <f>IF(J2&gt;=K2,G2,E2)</f>
        <v>1300</v>
      </c>
    </row>
    <row r="3" spans="1:13">
      <c r="A3">
        <v>2018</v>
      </c>
      <c r="B3" t="s">
        <v>46</v>
      </c>
      <c r="C3" t="s">
        <v>69</v>
      </c>
      <c r="D3" t="s">
        <v>70</v>
      </c>
      <c r="E3">
        <f>VLOOKUP(C3,seeds_2018!B:C,2,FALSE)</f>
        <v>1382</v>
      </c>
      <c r="F3" t="str">
        <f>VLOOKUP(E3,teams!A:B,2,FALSE)</f>
        <v>St Bonaventure</v>
      </c>
      <c r="G3">
        <f>VLOOKUP(D3,seeds_2018!B:C,2,FALSE)</f>
        <v>1417</v>
      </c>
      <c r="H3" t="str">
        <f>VLOOKUP(G3,teams!A:B,2,FALSE)</f>
        <v>UCLA</v>
      </c>
      <c r="I3" t="b">
        <f>FALSE()</f>
        <v>0</v>
      </c>
      <c r="J3">
        <v>65</v>
      </c>
      <c r="K3">
        <v>58</v>
      </c>
      <c r="L3">
        <f t="shared" ref="L3:L15" si="0">IF(J3&gt;=K3,E3,G3)</f>
        <v>1382</v>
      </c>
      <c r="M3">
        <f t="shared" ref="M3:M15" si="1">IF(J3&gt;=K3,G3,E3)</f>
        <v>1417</v>
      </c>
    </row>
    <row r="4" spans="1:13">
      <c r="A4">
        <v>2018</v>
      </c>
      <c r="B4" t="s">
        <v>443</v>
      </c>
      <c r="C4" t="s">
        <v>50</v>
      </c>
      <c r="D4" t="s">
        <v>51</v>
      </c>
      <c r="E4">
        <f>VLOOKUP(C4,seeds_2018!B:C,2,FALSE)</f>
        <v>1134</v>
      </c>
      <c r="F4" t="str">
        <f>VLOOKUP(E4,teams!A:B,2,FALSE)</f>
        <v>Brooklyn</v>
      </c>
      <c r="G4">
        <f>VLOOKUP(D4,seeds_2018!B:C,2,FALSE)</f>
        <v>1347</v>
      </c>
      <c r="H4" t="str">
        <f>VLOOKUP(G4,teams!A:B,2,FALSE)</f>
        <v>Radford</v>
      </c>
      <c r="I4" t="b">
        <f>FALSE()</f>
        <v>0</v>
      </c>
      <c r="J4">
        <v>61</v>
      </c>
      <c r="K4">
        <v>71</v>
      </c>
      <c r="L4">
        <f t="shared" si="0"/>
        <v>1347</v>
      </c>
      <c r="M4">
        <f t="shared" si="1"/>
        <v>1134</v>
      </c>
    </row>
    <row r="5" spans="1:13">
      <c r="A5">
        <v>2018</v>
      </c>
      <c r="B5" t="s">
        <v>444</v>
      </c>
      <c r="C5" t="s">
        <v>62</v>
      </c>
      <c r="D5" t="s">
        <v>63</v>
      </c>
      <c r="E5">
        <f>VLOOKUP(C5,seeds_2018!B:C,2,FALSE)</f>
        <v>1113</v>
      </c>
      <c r="F5" t="str">
        <f>VLOOKUP(E5,teams!A:B,2,FALSE)</f>
        <v>Arizona St</v>
      </c>
      <c r="G5">
        <f>VLOOKUP(D5,seeds_2018!B:C,2,FALSE)</f>
        <v>1393</v>
      </c>
      <c r="H5" t="str">
        <f>VLOOKUP(G5,teams!A:B,2,FALSE)</f>
        <v>Syracuse</v>
      </c>
      <c r="I5" t="b">
        <f>FALSE()</f>
        <v>0</v>
      </c>
      <c r="J5">
        <v>56</v>
      </c>
      <c r="K5">
        <v>60</v>
      </c>
      <c r="L5">
        <f t="shared" si="0"/>
        <v>1393</v>
      </c>
      <c r="M5">
        <f t="shared" si="1"/>
        <v>1113</v>
      </c>
    </row>
    <row r="6" spans="1:13">
      <c r="A6">
        <v>2018</v>
      </c>
      <c r="B6" t="s">
        <v>445</v>
      </c>
      <c r="C6" t="s">
        <v>3</v>
      </c>
      <c r="D6" t="s">
        <v>442</v>
      </c>
      <c r="E6">
        <f>VLOOKUP(C6,seeds_2018!B:C,2,FALSE)</f>
        <v>1462</v>
      </c>
      <c r="F6" t="str">
        <f>VLOOKUP(E6,teams!A:B,2,FALSE)</f>
        <v>Xavier</v>
      </c>
      <c r="G6">
        <f>L2</f>
        <v>1411</v>
      </c>
      <c r="H6" t="str">
        <f>VLOOKUP(G6,teams!A:B,2,FALSE)</f>
        <v>TX Southern</v>
      </c>
      <c r="I6" t="b">
        <f>FALSE()</f>
        <v>0</v>
      </c>
      <c r="J6">
        <v>102</v>
      </c>
      <c r="K6">
        <v>83</v>
      </c>
      <c r="L6">
        <f t="shared" si="0"/>
        <v>1462</v>
      </c>
      <c r="M6">
        <f t="shared" si="1"/>
        <v>1411</v>
      </c>
    </row>
    <row r="7" spans="1:13">
      <c r="A7">
        <v>2018</v>
      </c>
      <c r="B7" t="s">
        <v>446</v>
      </c>
      <c r="C7" t="s">
        <v>4</v>
      </c>
      <c r="D7" t="s">
        <v>17</v>
      </c>
      <c r="E7">
        <f>VLOOKUP(C7,seeds_2018!B:C,2,FALSE)</f>
        <v>1314</v>
      </c>
      <c r="F7" t="str">
        <f>VLOOKUP(E7,teams!A:B,2,FALSE)</f>
        <v>North Carolina</v>
      </c>
      <c r="G7">
        <f>VLOOKUP(D7,seeds_2018!B:C,2,FALSE)</f>
        <v>1252</v>
      </c>
      <c r="H7" t="str">
        <f>VLOOKUP(G7,teams!A:B,2,FALSE)</f>
        <v>Lipscomb</v>
      </c>
      <c r="I7" t="b">
        <f>FALSE()</f>
        <v>0</v>
      </c>
      <c r="J7">
        <v>84</v>
      </c>
      <c r="K7">
        <v>66</v>
      </c>
      <c r="L7">
        <f t="shared" si="0"/>
        <v>1314</v>
      </c>
      <c r="M7">
        <f t="shared" si="1"/>
        <v>1252</v>
      </c>
    </row>
    <row r="8" spans="1:13">
      <c r="A8">
        <v>2018</v>
      </c>
      <c r="B8" t="s">
        <v>447</v>
      </c>
      <c r="C8" t="s">
        <v>5</v>
      </c>
      <c r="D8" t="s">
        <v>16</v>
      </c>
      <c r="E8">
        <f>VLOOKUP(C8,seeds_2018!B:C,2,FALSE)</f>
        <v>1276</v>
      </c>
      <c r="F8" t="str">
        <f>VLOOKUP(E8,teams!A:B,2,FALSE)</f>
        <v>Michigan</v>
      </c>
      <c r="G8">
        <f>VLOOKUP(D8,seeds_2018!B:C,2,FALSE)</f>
        <v>1285</v>
      </c>
      <c r="H8" t="str">
        <f>VLOOKUP(G8,teams!A:B,2,FALSE)</f>
        <v>Montana</v>
      </c>
      <c r="I8" t="b">
        <f>FALSE()</f>
        <v>0</v>
      </c>
      <c r="J8">
        <v>61</v>
      </c>
      <c r="K8">
        <v>47</v>
      </c>
      <c r="L8">
        <f t="shared" si="0"/>
        <v>1276</v>
      </c>
      <c r="M8">
        <f t="shared" si="1"/>
        <v>1285</v>
      </c>
    </row>
    <row r="9" spans="1:13">
      <c r="A9">
        <v>2018</v>
      </c>
      <c r="B9" t="s">
        <v>448</v>
      </c>
      <c r="C9" t="s">
        <v>6</v>
      </c>
      <c r="D9" t="s">
        <v>15</v>
      </c>
      <c r="E9">
        <f>VLOOKUP(C9,seeds_2018!B:C,2,FALSE)</f>
        <v>1211</v>
      </c>
      <c r="F9" t="str">
        <f>VLOOKUP(E9,teams!A:B,2,FALSE)</f>
        <v>Gonzaga</v>
      </c>
      <c r="G9">
        <f>VLOOKUP(D9,seeds_2018!B:C,2,FALSE)</f>
        <v>1422</v>
      </c>
      <c r="H9" t="str">
        <f>VLOOKUP(G9,teams!A:B,2,FALSE)</f>
        <v>UNC Greensboro</v>
      </c>
      <c r="I9" t="b">
        <f>FALSE()</f>
        <v>0</v>
      </c>
      <c r="J9">
        <v>68</v>
      </c>
      <c r="K9">
        <v>64</v>
      </c>
      <c r="L9">
        <f t="shared" si="0"/>
        <v>1211</v>
      </c>
      <c r="M9">
        <f t="shared" si="1"/>
        <v>1422</v>
      </c>
    </row>
    <row r="10" spans="1:13">
      <c r="A10">
        <v>2018</v>
      </c>
      <c r="B10" t="s">
        <v>449</v>
      </c>
      <c r="C10" t="s">
        <v>7</v>
      </c>
      <c r="D10" t="s">
        <v>14</v>
      </c>
      <c r="E10">
        <f>VLOOKUP(C10,seeds_2018!B:C,2,FALSE)</f>
        <v>1326</v>
      </c>
      <c r="F10" t="str">
        <f>VLOOKUP(E10,teams!A:B,2,FALSE)</f>
        <v>Ohio St</v>
      </c>
      <c r="G10">
        <f>VLOOKUP(D10,seeds_2018!B:C,2,FALSE)</f>
        <v>1355</v>
      </c>
      <c r="H10" t="str">
        <f>VLOOKUP(G10,teams!A:B,2,FALSE)</f>
        <v>S Dakota St</v>
      </c>
      <c r="I10" t="b">
        <f>FALSE()</f>
        <v>0</v>
      </c>
      <c r="J10">
        <v>81</v>
      </c>
      <c r="K10">
        <v>73</v>
      </c>
      <c r="L10">
        <f t="shared" si="0"/>
        <v>1326</v>
      </c>
      <c r="M10">
        <f t="shared" si="1"/>
        <v>1355</v>
      </c>
    </row>
    <row r="11" spans="1:13">
      <c r="A11">
        <v>2018</v>
      </c>
      <c r="B11" t="s">
        <v>450</v>
      </c>
      <c r="C11" t="s">
        <v>8</v>
      </c>
      <c r="D11" t="s">
        <v>13</v>
      </c>
      <c r="E11">
        <f>VLOOKUP(C11,seeds_2018!B:C,2,FALSE)</f>
        <v>1222</v>
      </c>
      <c r="F11" t="str">
        <f>VLOOKUP(E11,teams!A:B,2,FALSE)</f>
        <v>Houston</v>
      </c>
      <c r="G11">
        <f>VLOOKUP(D11,seeds_2018!B:C,2,FALSE)</f>
        <v>1361</v>
      </c>
      <c r="H11" t="str">
        <f>VLOOKUP(G11,teams!A:B,2,FALSE)</f>
        <v>San Diego St</v>
      </c>
      <c r="I11" t="b">
        <f>FALSE()</f>
        <v>0</v>
      </c>
      <c r="J11">
        <v>67</v>
      </c>
      <c r="K11">
        <v>65</v>
      </c>
      <c r="L11">
        <f t="shared" si="0"/>
        <v>1222</v>
      </c>
      <c r="M11">
        <f t="shared" si="1"/>
        <v>1361</v>
      </c>
    </row>
    <row r="12" spans="1:13">
      <c r="A12">
        <v>2018</v>
      </c>
      <c r="B12" t="s">
        <v>451</v>
      </c>
      <c r="C12" t="s">
        <v>9</v>
      </c>
      <c r="D12" t="s">
        <v>12</v>
      </c>
      <c r="E12">
        <f>VLOOKUP(C12,seeds_2018!B:C,2,FALSE)</f>
        <v>1401</v>
      </c>
      <c r="F12" t="str">
        <f>VLOOKUP(E12,teams!A:B,2,FALSE)</f>
        <v>Texas A&amp;M</v>
      </c>
      <c r="G12">
        <f>VLOOKUP(D12,seeds_2018!B:C,2,FALSE)</f>
        <v>1344</v>
      </c>
      <c r="H12" t="str">
        <f>VLOOKUP(G12,teams!A:B,2,FALSE)</f>
        <v>Providence</v>
      </c>
      <c r="I12" t="b">
        <f>FALSE()</f>
        <v>0</v>
      </c>
      <c r="J12">
        <v>73</v>
      </c>
      <c r="K12">
        <v>69</v>
      </c>
      <c r="L12">
        <f t="shared" si="0"/>
        <v>1401</v>
      </c>
      <c r="M12">
        <f t="shared" si="1"/>
        <v>1344</v>
      </c>
    </row>
    <row r="13" spans="1:13">
      <c r="A13">
        <v>2018</v>
      </c>
      <c r="B13" t="s">
        <v>452</v>
      </c>
      <c r="C13" t="s">
        <v>10</v>
      </c>
      <c r="D13" t="s">
        <v>11</v>
      </c>
      <c r="E13">
        <f>VLOOKUP(C13,seeds_2018!B:C,2,FALSE)</f>
        <v>1281</v>
      </c>
      <c r="F13" t="str">
        <f>VLOOKUP(E13,teams!A:B,2,FALSE)</f>
        <v>Missouri</v>
      </c>
      <c r="G13">
        <f>VLOOKUP(D13,seeds_2018!B:C,2,FALSE)</f>
        <v>1199</v>
      </c>
      <c r="H13" t="str">
        <f>VLOOKUP(G13,teams!A:B,2,FALSE)</f>
        <v>Florida St</v>
      </c>
      <c r="I13" t="b">
        <f>FALSE()</f>
        <v>0</v>
      </c>
      <c r="J13">
        <v>54</v>
      </c>
      <c r="K13">
        <v>67</v>
      </c>
      <c r="L13">
        <f t="shared" si="0"/>
        <v>1199</v>
      </c>
      <c r="M13">
        <f t="shared" si="1"/>
        <v>1281</v>
      </c>
    </row>
    <row r="14" spans="1:13">
      <c r="A14">
        <v>2018</v>
      </c>
      <c r="B14" t="s">
        <v>453</v>
      </c>
      <c r="C14" t="s">
        <v>20</v>
      </c>
      <c r="D14" t="s">
        <v>35</v>
      </c>
      <c r="E14">
        <f>VLOOKUP(C14,seeds_2018!B:C,2,FALSE)</f>
        <v>1438</v>
      </c>
      <c r="F14" t="str">
        <f>VLOOKUP(E14,teams!A:B,2,FALSE)</f>
        <v>Virginia</v>
      </c>
      <c r="G14">
        <f>VLOOKUP(D14,seeds_2018!B:C,2,FALSE)</f>
        <v>1420</v>
      </c>
      <c r="H14" t="str">
        <f>VLOOKUP(G14,teams!A:B,2,FALSE)</f>
        <v>UMBC</v>
      </c>
      <c r="I14" t="b">
        <f>FALSE()</f>
        <v>0</v>
      </c>
      <c r="J14">
        <v>54</v>
      </c>
      <c r="K14">
        <v>74</v>
      </c>
      <c r="L14">
        <f t="shared" si="0"/>
        <v>1420</v>
      </c>
      <c r="M14">
        <f t="shared" si="1"/>
        <v>1438</v>
      </c>
    </row>
    <row r="15" spans="1:13">
      <c r="A15">
        <v>2018</v>
      </c>
      <c r="B15" t="s">
        <v>454</v>
      </c>
      <c r="C15" t="s">
        <v>21</v>
      </c>
      <c r="D15" t="s">
        <v>34</v>
      </c>
      <c r="E15">
        <f>VLOOKUP(C15,seeds_2018!B:C,2,FALSE)</f>
        <v>1153</v>
      </c>
      <c r="F15" t="str">
        <f>VLOOKUP(E15,teams!A:B,2,FALSE)</f>
        <v>Cincinnati</v>
      </c>
      <c r="G15">
        <f>VLOOKUP(D15,seeds_2018!B:C,2,FALSE)</f>
        <v>1209</v>
      </c>
      <c r="H15" t="str">
        <f>VLOOKUP(G15,teams!A:B,2,FALSE)</f>
        <v>Georgia St</v>
      </c>
      <c r="I15" t="b">
        <f>FALSE()</f>
        <v>0</v>
      </c>
      <c r="J15">
        <v>68</v>
      </c>
      <c r="K15">
        <v>53</v>
      </c>
      <c r="L15">
        <f t="shared" si="0"/>
        <v>1153</v>
      </c>
      <c r="M15">
        <f t="shared" si="1"/>
        <v>1209</v>
      </c>
    </row>
    <row r="16" spans="1:13">
      <c r="A16">
        <v>2018</v>
      </c>
      <c r="B16" t="s">
        <v>455</v>
      </c>
      <c r="C16" t="s">
        <v>22</v>
      </c>
      <c r="D16" t="s">
        <v>33</v>
      </c>
      <c r="E16">
        <f>VLOOKUP(C16,seeds_2018!B:C,2,FALSE)</f>
        <v>1397</v>
      </c>
      <c r="F16" t="str">
        <f>VLOOKUP(E16,teams!A:B,2,FALSE)</f>
        <v>Tennessee</v>
      </c>
      <c r="G16">
        <f>VLOOKUP(D16,seeds_2018!B:C,2,FALSE)</f>
        <v>1460</v>
      </c>
      <c r="H16" t="str">
        <f>VLOOKUP(G16,teams!A:B,2,FALSE)</f>
        <v>Wright St</v>
      </c>
      <c r="I16" t="b">
        <f>FALSE()</f>
        <v>0</v>
      </c>
      <c r="J16">
        <v>73</v>
      </c>
      <c r="K16">
        <v>47</v>
      </c>
      <c r="L16">
        <f t="shared" ref="L16:L37" si="2">IF(J16&gt;=K16,E16,G16)</f>
        <v>1397</v>
      </c>
      <c r="M16">
        <f t="shared" ref="M16:M37" si="3">IF(J16&gt;=K16,G16,E16)</f>
        <v>1460</v>
      </c>
    </row>
    <row r="17" spans="1:13">
      <c r="A17">
        <v>2018</v>
      </c>
      <c r="B17" t="s">
        <v>456</v>
      </c>
      <c r="C17" t="s">
        <v>23</v>
      </c>
      <c r="D17" t="s">
        <v>32</v>
      </c>
      <c r="E17">
        <f>VLOOKUP(C17,seeds_2018!B:C,2,FALSE)</f>
        <v>1112</v>
      </c>
      <c r="F17" t="str">
        <f>VLOOKUP(E17,teams!A:B,2,FALSE)</f>
        <v>Arizona</v>
      </c>
      <c r="G17">
        <f>VLOOKUP(D17,seeds_2018!B:C,2,FALSE)</f>
        <v>1138</v>
      </c>
      <c r="H17" t="str">
        <f>VLOOKUP(G17,teams!A:B,2,FALSE)</f>
        <v>Buffalo</v>
      </c>
      <c r="I17" t="b">
        <f>FALSE()</f>
        <v>0</v>
      </c>
      <c r="J17">
        <v>68</v>
      </c>
      <c r="K17">
        <v>89</v>
      </c>
      <c r="L17">
        <f t="shared" si="2"/>
        <v>1138</v>
      </c>
      <c r="M17">
        <f t="shared" si="3"/>
        <v>1112</v>
      </c>
    </row>
    <row r="18" spans="1:13">
      <c r="A18">
        <v>2018</v>
      </c>
      <c r="B18" t="s">
        <v>457</v>
      </c>
      <c r="C18" t="s">
        <v>24</v>
      </c>
      <c r="D18" t="s">
        <v>31</v>
      </c>
      <c r="E18">
        <f>VLOOKUP(C18,seeds_2018!B:C,2,FALSE)</f>
        <v>1246</v>
      </c>
      <c r="F18" t="str">
        <f>VLOOKUP(E18,teams!A:B,2,FALSE)</f>
        <v>Kentucky</v>
      </c>
      <c r="G18">
        <f>VLOOKUP(D18,seeds_2018!B:C,2,FALSE)</f>
        <v>1172</v>
      </c>
      <c r="H18" t="str">
        <f>VLOOKUP(G18,teams!A:B,2,FALSE)</f>
        <v>Davidson</v>
      </c>
      <c r="I18" t="b">
        <f>FALSE()</f>
        <v>0</v>
      </c>
      <c r="J18">
        <v>78</v>
      </c>
      <c r="K18">
        <v>73</v>
      </c>
      <c r="L18">
        <f t="shared" si="2"/>
        <v>1246</v>
      </c>
      <c r="M18">
        <f t="shared" si="3"/>
        <v>1172</v>
      </c>
    </row>
    <row r="19" spans="1:13">
      <c r="A19">
        <v>2018</v>
      </c>
      <c r="B19" t="s">
        <v>458</v>
      </c>
      <c r="C19" t="s">
        <v>25</v>
      </c>
      <c r="D19" t="s">
        <v>30</v>
      </c>
      <c r="E19">
        <f>VLOOKUP(C19,seeds_2018!B:C,2,FALSE)</f>
        <v>1274</v>
      </c>
      <c r="F19" t="str">
        <f>VLOOKUP(E19,teams!A:B,2,FALSE)</f>
        <v>Miami FL</v>
      </c>
      <c r="G19">
        <f>VLOOKUP(D19,seeds_2018!B:C,2,FALSE)</f>
        <v>1260</v>
      </c>
      <c r="H19" t="str">
        <f>VLOOKUP(G19,teams!A:B,2,FALSE)</f>
        <v>Loyola-Chicago</v>
      </c>
      <c r="I19" t="b">
        <f>FALSE()</f>
        <v>0</v>
      </c>
      <c r="J19">
        <v>62</v>
      </c>
      <c r="K19">
        <v>64</v>
      </c>
      <c r="L19">
        <f t="shared" si="2"/>
        <v>1260</v>
      </c>
      <c r="M19">
        <f t="shared" si="3"/>
        <v>1274</v>
      </c>
    </row>
    <row r="20" spans="1:13">
      <c r="A20">
        <v>2018</v>
      </c>
      <c r="B20" t="s">
        <v>459</v>
      </c>
      <c r="C20" t="s">
        <v>26</v>
      </c>
      <c r="D20" t="s">
        <v>29</v>
      </c>
      <c r="E20">
        <f>VLOOKUP(C20,seeds_2018!B:C,2,FALSE)</f>
        <v>1305</v>
      </c>
      <c r="F20" t="str">
        <f>VLOOKUP(E20,teams!A:B,2,FALSE)</f>
        <v>Nevada</v>
      </c>
      <c r="G20">
        <f>VLOOKUP(D20,seeds_2018!B:C,2,FALSE)</f>
        <v>1400</v>
      </c>
      <c r="H20" t="str">
        <f>VLOOKUP(G20,teams!A:B,2,FALSE)</f>
        <v>Texas</v>
      </c>
      <c r="I20" t="b">
        <f>FALSE()</f>
        <v>0</v>
      </c>
      <c r="J20">
        <v>87</v>
      </c>
      <c r="K20">
        <v>83</v>
      </c>
      <c r="L20">
        <f t="shared" si="2"/>
        <v>1305</v>
      </c>
      <c r="M20">
        <f t="shared" si="3"/>
        <v>1400</v>
      </c>
    </row>
    <row r="21" spans="1:13">
      <c r="A21">
        <v>2018</v>
      </c>
      <c r="B21" t="s">
        <v>460</v>
      </c>
      <c r="C21" t="s">
        <v>27</v>
      </c>
      <c r="D21" t="s">
        <v>28</v>
      </c>
      <c r="E21">
        <f>VLOOKUP(C21,seeds_2018!B:C,2,FALSE)</f>
        <v>1166</v>
      </c>
      <c r="F21" t="str">
        <f>VLOOKUP(E21,teams!A:B,2,FALSE)</f>
        <v>Creighton</v>
      </c>
      <c r="G21">
        <f>VLOOKUP(D21,seeds_2018!B:C,2,FALSE)</f>
        <v>1243</v>
      </c>
      <c r="H21" t="str">
        <f>VLOOKUP(G21,teams!A:B,2,FALSE)</f>
        <v>Kansas St</v>
      </c>
      <c r="I21" t="b">
        <f>FALSE()</f>
        <v>0</v>
      </c>
      <c r="J21">
        <v>59</v>
      </c>
      <c r="K21">
        <v>69</v>
      </c>
      <c r="L21">
        <f t="shared" si="2"/>
        <v>1243</v>
      </c>
      <c r="M21">
        <f t="shared" si="3"/>
        <v>1166</v>
      </c>
    </row>
    <row r="22" spans="1:13">
      <c r="A22">
        <v>2018</v>
      </c>
      <c r="B22" t="s">
        <v>461</v>
      </c>
      <c r="C22" t="s">
        <v>36</v>
      </c>
      <c r="D22" t="s">
        <v>443</v>
      </c>
      <c r="E22">
        <f>VLOOKUP(C22,seeds_2018!B:C,2,FALSE)</f>
        <v>1437</v>
      </c>
      <c r="F22" t="str">
        <f>VLOOKUP(E22,teams!A:B,2,FALSE)</f>
        <v>Villanova</v>
      </c>
      <c r="G22">
        <f>L4</f>
        <v>1347</v>
      </c>
      <c r="H22" t="str">
        <f>VLOOKUP(G22,teams!A:B,2,FALSE)</f>
        <v>Radford</v>
      </c>
      <c r="I22" t="b">
        <f>FALSE()</f>
        <v>0</v>
      </c>
      <c r="J22">
        <v>87</v>
      </c>
      <c r="K22">
        <v>61</v>
      </c>
      <c r="L22">
        <f t="shared" si="2"/>
        <v>1437</v>
      </c>
      <c r="M22">
        <f t="shared" si="3"/>
        <v>1347</v>
      </c>
    </row>
    <row r="23" spans="1:13">
      <c r="A23">
        <v>2018</v>
      </c>
      <c r="B23" t="s">
        <v>462</v>
      </c>
      <c r="C23" t="s">
        <v>37</v>
      </c>
      <c r="D23" t="s">
        <v>49</v>
      </c>
      <c r="E23">
        <f>VLOOKUP(C23,seeds_2018!B:C,2,FALSE)</f>
        <v>1345</v>
      </c>
      <c r="F23" t="str">
        <f>VLOOKUP(E23,teams!A:B,2,FALSE)</f>
        <v>Purdue</v>
      </c>
      <c r="G23">
        <f>VLOOKUP(D23,seeds_2018!B:C,2,FALSE)</f>
        <v>1168</v>
      </c>
      <c r="H23" t="str">
        <f>VLOOKUP(G23,teams!A:B,2,FALSE)</f>
        <v>CS Fullerton</v>
      </c>
      <c r="I23" t="b">
        <f>FALSE()</f>
        <v>0</v>
      </c>
      <c r="J23">
        <v>74</v>
      </c>
      <c r="K23">
        <v>48</v>
      </c>
      <c r="L23">
        <f t="shared" si="2"/>
        <v>1345</v>
      </c>
      <c r="M23">
        <f t="shared" si="3"/>
        <v>1168</v>
      </c>
    </row>
    <row r="24" spans="1:13">
      <c r="A24">
        <v>2018</v>
      </c>
      <c r="B24" t="s">
        <v>463</v>
      </c>
      <c r="C24" t="s">
        <v>38</v>
      </c>
      <c r="D24" t="s">
        <v>48</v>
      </c>
      <c r="E24">
        <f>VLOOKUP(C24,seeds_2018!B:C,2,FALSE)</f>
        <v>1403</v>
      </c>
      <c r="F24" t="str">
        <f>VLOOKUP(E24,teams!A:B,2,FALSE)</f>
        <v>Texas Tech</v>
      </c>
      <c r="G24">
        <f>VLOOKUP(D24,seeds_2018!B:C,2,FALSE)</f>
        <v>1372</v>
      </c>
      <c r="H24" t="str">
        <f>VLOOKUP(G24,teams!A:B,2,FALSE)</f>
        <v>SF Austin</v>
      </c>
      <c r="I24" t="b">
        <f>FALSE()</f>
        <v>0</v>
      </c>
      <c r="J24">
        <v>70</v>
      </c>
      <c r="K24">
        <v>60</v>
      </c>
      <c r="L24">
        <f t="shared" si="2"/>
        <v>1403</v>
      </c>
      <c r="M24">
        <f t="shared" si="3"/>
        <v>1372</v>
      </c>
    </row>
    <row r="25" spans="1:13">
      <c r="A25">
        <v>2018</v>
      </c>
      <c r="B25" t="s">
        <v>464</v>
      </c>
      <c r="C25" t="s">
        <v>39</v>
      </c>
      <c r="D25" t="s">
        <v>47</v>
      </c>
      <c r="E25">
        <f>VLOOKUP(C25,seeds_2018!B:C,2,FALSE)</f>
        <v>1455</v>
      </c>
      <c r="F25" t="str">
        <f>VLOOKUP(E25,teams!A:B,2,FALSE)</f>
        <v>Wichita St</v>
      </c>
      <c r="G25">
        <f>VLOOKUP(D25,seeds_2018!B:C,2,FALSE)</f>
        <v>1267</v>
      </c>
      <c r="H25" t="str">
        <f>VLOOKUP(G25,teams!A:B,2,FALSE)</f>
        <v>Marshall</v>
      </c>
      <c r="I25" t="b">
        <f>FALSE()</f>
        <v>0</v>
      </c>
      <c r="J25">
        <v>75</v>
      </c>
      <c r="K25">
        <v>81</v>
      </c>
      <c r="L25">
        <f t="shared" si="2"/>
        <v>1267</v>
      </c>
      <c r="M25">
        <f t="shared" si="3"/>
        <v>1455</v>
      </c>
    </row>
    <row r="26" spans="1:13">
      <c r="A26">
        <v>2018</v>
      </c>
      <c r="B26" t="s">
        <v>465</v>
      </c>
      <c r="C26" t="s">
        <v>40</v>
      </c>
      <c r="D26" t="s">
        <v>71</v>
      </c>
      <c r="E26">
        <f>VLOOKUP(C26,seeds_2018!B:C,2,FALSE)</f>
        <v>1452</v>
      </c>
      <c r="F26" t="str">
        <f>VLOOKUP(E26,teams!A:B,2,FALSE)</f>
        <v>West Virginia</v>
      </c>
      <c r="G26">
        <f>VLOOKUP(D26,seeds_2018!B:C,2,FALSE)</f>
        <v>1293</v>
      </c>
      <c r="H26" t="str">
        <f>VLOOKUP(G26,teams!A:B,2,FALSE)</f>
        <v>Murray St</v>
      </c>
      <c r="I26" t="b">
        <f>FALSE()</f>
        <v>0</v>
      </c>
      <c r="J26">
        <v>85</v>
      </c>
      <c r="K26">
        <v>68</v>
      </c>
      <c r="L26">
        <f t="shared" si="2"/>
        <v>1452</v>
      </c>
      <c r="M26">
        <f t="shared" si="3"/>
        <v>1293</v>
      </c>
    </row>
    <row r="27" spans="1:13">
      <c r="A27">
        <v>2018</v>
      </c>
      <c r="B27" t="s">
        <v>466</v>
      </c>
      <c r="C27" t="s">
        <v>41</v>
      </c>
      <c r="D27" t="s">
        <v>46</v>
      </c>
      <c r="E27">
        <f>VLOOKUP(C27,seeds_2018!B:C,2,FALSE)</f>
        <v>1196</v>
      </c>
      <c r="F27" t="str">
        <f>VLOOKUP(E27,teams!A:B,2,FALSE)</f>
        <v>Florida</v>
      </c>
      <c r="G27">
        <f>L3</f>
        <v>1382</v>
      </c>
      <c r="H27" t="str">
        <f>VLOOKUP(G27,teams!A:B,2,FALSE)</f>
        <v>St Bonaventure</v>
      </c>
      <c r="I27" t="b">
        <f>FALSE()</f>
        <v>0</v>
      </c>
      <c r="J27">
        <v>77</v>
      </c>
      <c r="K27">
        <v>62</v>
      </c>
      <c r="L27">
        <f t="shared" si="2"/>
        <v>1196</v>
      </c>
      <c r="M27">
        <f t="shared" si="3"/>
        <v>1382</v>
      </c>
    </row>
    <row r="28" spans="1:13">
      <c r="A28">
        <v>2018</v>
      </c>
      <c r="B28" t="s">
        <v>467</v>
      </c>
      <c r="C28" t="s">
        <v>42</v>
      </c>
      <c r="D28" t="s">
        <v>45</v>
      </c>
      <c r="E28">
        <f>VLOOKUP(C28,seeds_2018!B:C,2,FALSE)</f>
        <v>1116</v>
      </c>
      <c r="F28" t="str">
        <f>VLOOKUP(E28,teams!A:B,2,FALSE)</f>
        <v>Arkansas</v>
      </c>
      <c r="G28">
        <f>VLOOKUP(D28,seeds_2018!B:C,2,FALSE)</f>
        <v>1139</v>
      </c>
      <c r="H28" t="str">
        <f>VLOOKUP(G28,teams!A:B,2,FALSE)</f>
        <v>Butler</v>
      </c>
      <c r="I28" t="b">
        <f>FALSE()</f>
        <v>0</v>
      </c>
      <c r="J28">
        <v>62</v>
      </c>
      <c r="K28">
        <v>79</v>
      </c>
      <c r="L28">
        <f t="shared" si="2"/>
        <v>1139</v>
      </c>
      <c r="M28">
        <f t="shared" si="3"/>
        <v>1116</v>
      </c>
    </row>
    <row r="29" spans="1:13">
      <c r="A29">
        <v>2018</v>
      </c>
      <c r="B29" t="s">
        <v>468</v>
      </c>
      <c r="C29" t="s">
        <v>43</v>
      </c>
      <c r="D29" t="s">
        <v>44</v>
      </c>
      <c r="E29">
        <f>VLOOKUP(C29,seeds_2018!B:C,2,FALSE)</f>
        <v>1439</v>
      </c>
      <c r="F29" t="str">
        <f>VLOOKUP(E29,teams!A:B,2,FALSE)</f>
        <v>Virginia Tech</v>
      </c>
      <c r="G29">
        <f>VLOOKUP(D29,seeds_2018!B:C,2,FALSE)</f>
        <v>1104</v>
      </c>
      <c r="H29" t="str">
        <f>VLOOKUP(G29,teams!A:B,2,FALSE)</f>
        <v>Alabama</v>
      </c>
      <c r="I29" t="b">
        <f>FALSE()</f>
        <v>0</v>
      </c>
      <c r="J29">
        <v>83</v>
      </c>
      <c r="K29">
        <v>86</v>
      </c>
      <c r="L29">
        <f t="shared" si="2"/>
        <v>1104</v>
      </c>
      <c r="M29">
        <f t="shared" si="3"/>
        <v>1439</v>
      </c>
    </row>
    <row r="30" spans="1:13">
      <c r="A30">
        <v>2018</v>
      </c>
      <c r="B30" t="s">
        <v>469</v>
      </c>
      <c r="C30" t="s">
        <v>52</v>
      </c>
      <c r="D30" t="s">
        <v>68</v>
      </c>
      <c r="E30">
        <f>VLOOKUP(C30,seeds_2018!B:C,2,FALSE)</f>
        <v>1242</v>
      </c>
      <c r="F30" t="str">
        <f>VLOOKUP(E30,teams!A:B,2,FALSE)</f>
        <v>Kansas</v>
      </c>
      <c r="G30">
        <f>VLOOKUP(D30,seeds_2018!B:C,2,FALSE)</f>
        <v>1335</v>
      </c>
      <c r="H30" t="str">
        <f>VLOOKUP(G30,teams!A:B,2,FALSE)</f>
        <v>Penn</v>
      </c>
      <c r="I30" t="b">
        <f>FALSE()</f>
        <v>0</v>
      </c>
      <c r="J30">
        <v>76</v>
      </c>
      <c r="K30">
        <v>60</v>
      </c>
      <c r="L30">
        <f t="shared" si="2"/>
        <v>1242</v>
      </c>
      <c r="M30">
        <f t="shared" si="3"/>
        <v>1335</v>
      </c>
    </row>
    <row r="31" spans="1:13">
      <c r="A31">
        <v>2018</v>
      </c>
      <c r="B31" t="s">
        <v>470</v>
      </c>
      <c r="C31" t="s">
        <v>53</v>
      </c>
      <c r="D31" t="s">
        <v>67</v>
      </c>
      <c r="E31">
        <f>VLOOKUP(C31,seeds_2018!B:C,2,FALSE)</f>
        <v>1181</v>
      </c>
      <c r="F31" t="str">
        <f>VLOOKUP(E31,teams!A:B,2,FALSE)</f>
        <v>Duke</v>
      </c>
      <c r="G31">
        <f>VLOOKUP(D31,seeds_2018!B:C,2,FALSE)</f>
        <v>1233</v>
      </c>
      <c r="H31" t="str">
        <f>VLOOKUP(G31,teams!A:B,2,FALSE)</f>
        <v>Iona</v>
      </c>
      <c r="I31" t="b">
        <f>FALSE()</f>
        <v>0</v>
      </c>
      <c r="J31">
        <v>89</v>
      </c>
      <c r="K31">
        <v>67</v>
      </c>
      <c r="L31">
        <f t="shared" si="2"/>
        <v>1181</v>
      </c>
      <c r="M31">
        <f t="shared" si="3"/>
        <v>1233</v>
      </c>
    </row>
    <row r="32" spans="1:13">
      <c r="A32">
        <v>2018</v>
      </c>
      <c r="B32" t="s">
        <v>471</v>
      </c>
      <c r="C32" t="s">
        <v>54</v>
      </c>
      <c r="D32" t="s">
        <v>66</v>
      </c>
      <c r="E32">
        <f>VLOOKUP(C32,seeds_2018!B:C,2,FALSE)</f>
        <v>1277</v>
      </c>
      <c r="F32" t="str">
        <f>VLOOKUP(E32,teams!A:B,2,FALSE)</f>
        <v>Michigan St</v>
      </c>
      <c r="G32">
        <f>VLOOKUP(D32,seeds_2018!B:C,2,FALSE)</f>
        <v>1137</v>
      </c>
      <c r="H32" t="str">
        <f>VLOOKUP(G32,teams!A:B,2,FALSE)</f>
        <v>Bucknell</v>
      </c>
      <c r="I32" t="b">
        <f>FALSE()</f>
        <v>0</v>
      </c>
      <c r="J32">
        <v>82</v>
      </c>
      <c r="K32">
        <v>78</v>
      </c>
      <c r="L32">
        <f t="shared" si="2"/>
        <v>1277</v>
      </c>
      <c r="M32">
        <f t="shared" si="3"/>
        <v>1137</v>
      </c>
    </row>
    <row r="33" spans="1:13">
      <c r="A33">
        <v>2018</v>
      </c>
      <c r="B33" t="s">
        <v>472</v>
      </c>
      <c r="C33" t="s">
        <v>55</v>
      </c>
      <c r="D33" t="s">
        <v>65</v>
      </c>
      <c r="E33">
        <f>VLOOKUP(C33,seeds_2018!B:C,2,FALSE)</f>
        <v>1120</v>
      </c>
      <c r="F33" t="str">
        <f>VLOOKUP(E33,teams!A:B,2,FALSE)</f>
        <v>Auburn</v>
      </c>
      <c r="G33">
        <f>VLOOKUP(D33,seeds_2018!B:C,2,FALSE)</f>
        <v>1158</v>
      </c>
      <c r="H33" t="str">
        <f>VLOOKUP(G33,teams!A:B,2,FALSE)</f>
        <v>Col Charleston</v>
      </c>
      <c r="I33" t="b">
        <f>FALSE()</f>
        <v>0</v>
      </c>
      <c r="J33">
        <v>62</v>
      </c>
      <c r="K33">
        <v>58</v>
      </c>
      <c r="L33">
        <f t="shared" si="2"/>
        <v>1120</v>
      </c>
      <c r="M33">
        <f t="shared" si="3"/>
        <v>1158</v>
      </c>
    </row>
    <row r="34" spans="1:13">
      <c r="A34">
        <v>2018</v>
      </c>
      <c r="B34" t="s">
        <v>473</v>
      </c>
      <c r="C34" t="s">
        <v>56</v>
      </c>
      <c r="D34" t="s">
        <v>64</v>
      </c>
      <c r="E34">
        <f>VLOOKUP(C34,seeds_2018!B:C,2,FALSE)</f>
        <v>1155</v>
      </c>
      <c r="F34" t="str">
        <f>VLOOKUP(E34,teams!A:B,2,FALSE)</f>
        <v>Clemson</v>
      </c>
      <c r="G34">
        <f>VLOOKUP(D34,seeds_2018!B:C,2,FALSE)</f>
        <v>1308</v>
      </c>
      <c r="H34" t="str">
        <f>VLOOKUP(G34,teams!A:B,2,FALSE)</f>
        <v>New Mexico St</v>
      </c>
      <c r="I34" t="b">
        <f>FALSE()</f>
        <v>0</v>
      </c>
      <c r="J34">
        <v>79</v>
      </c>
      <c r="K34">
        <v>68</v>
      </c>
      <c r="L34">
        <f t="shared" si="2"/>
        <v>1155</v>
      </c>
      <c r="M34">
        <f t="shared" si="3"/>
        <v>1308</v>
      </c>
    </row>
    <row r="35" spans="1:13">
      <c r="A35">
        <v>2018</v>
      </c>
      <c r="B35" t="s">
        <v>474</v>
      </c>
      <c r="C35" t="s">
        <v>57</v>
      </c>
      <c r="D35" t="s">
        <v>444</v>
      </c>
      <c r="E35">
        <f>VLOOKUP(C35,seeds_2018!B:C,2,FALSE)</f>
        <v>1395</v>
      </c>
      <c r="F35" t="str">
        <f>VLOOKUP(E35,teams!A:B,2,FALSE)</f>
        <v>TCU</v>
      </c>
      <c r="G35">
        <f>L5</f>
        <v>1393</v>
      </c>
      <c r="H35" t="str">
        <f>VLOOKUP(G35,teams!A:B,2,FALSE)</f>
        <v>Syracuse</v>
      </c>
      <c r="I35" t="b">
        <f>FALSE()</f>
        <v>0</v>
      </c>
      <c r="J35">
        <v>52</v>
      </c>
      <c r="K35">
        <v>57</v>
      </c>
      <c r="L35">
        <f t="shared" si="2"/>
        <v>1393</v>
      </c>
      <c r="M35">
        <f t="shared" si="3"/>
        <v>1395</v>
      </c>
    </row>
    <row r="36" spans="1:13">
      <c r="A36">
        <v>2018</v>
      </c>
      <c r="B36" t="s">
        <v>475</v>
      </c>
      <c r="C36" t="s">
        <v>58</v>
      </c>
      <c r="D36" t="s">
        <v>61</v>
      </c>
      <c r="E36">
        <f>VLOOKUP(C36,seeds_2018!B:C,2,FALSE)</f>
        <v>1348</v>
      </c>
      <c r="F36" t="str">
        <f>VLOOKUP(E36,teams!A:B,2,FALSE)</f>
        <v>Rhode Island</v>
      </c>
      <c r="G36">
        <f>VLOOKUP(D36,seeds_2018!B:C,2,FALSE)</f>
        <v>1328</v>
      </c>
      <c r="H36" t="str">
        <f>VLOOKUP(G36,teams!A:B,2,FALSE)</f>
        <v>Oklahoma</v>
      </c>
      <c r="I36" t="b">
        <f>FALSE()</f>
        <v>0</v>
      </c>
      <c r="J36">
        <v>83</v>
      </c>
      <c r="K36">
        <v>78</v>
      </c>
      <c r="L36">
        <f t="shared" si="2"/>
        <v>1348</v>
      </c>
      <c r="M36">
        <f t="shared" si="3"/>
        <v>1328</v>
      </c>
    </row>
    <row r="37" spans="1:13">
      <c r="A37">
        <v>2018</v>
      </c>
      <c r="B37" t="s">
        <v>476</v>
      </c>
      <c r="C37" t="s">
        <v>59</v>
      </c>
      <c r="D37" t="s">
        <v>60</v>
      </c>
      <c r="E37">
        <f>VLOOKUP(C37,seeds_2018!B:C,2,FALSE)</f>
        <v>1371</v>
      </c>
      <c r="F37" t="str">
        <f>VLOOKUP(E37,teams!A:B,2,FALSE)</f>
        <v>Seton Hall</v>
      </c>
      <c r="G37">
        <f>VLOOKUP(D37,seeds_2018!B:C,2,FALSE)</f>
        <v>1301</v>
      </c>
      <c r="H37" t="str">
        <f>VLOOKUP(G37,teams!A:B,2,FALSE)</f>
        <v>NC State</v>
      </c>
      <c r="I37" t="b">
        <f>FALSE()</f>
        <v>0</v>
      </c>
      <c r="J37">
        <v>94</v>
      </c>
      <c r="K37">
        <v>83</v>
      </c>
      <c r="L37">
        <f t="shared" si="2"/>
        <v>1371</v>
      </c>
      <c r="M37">
        <f t="shared" si="3"/>
        <v>1301</v>
      </c>
    </row>
    <row r="38" spans="1:13">
      <c r="A38">
        <v>2018</v>
      </c>
      <c r="B38" t="s">
        <v>477</v>
      </c>
      <c r="C38" t="s">
        <v>445</v>
      </c>
      <c r="D38" t="s">
        <v>452</v>
      </c>
      <c r="E38">
        <f>VLOOKUP(C38,B1:M37,11,FALSE)</f>
        <v>1462</v>
      </c>
      <c r="F38" t="str">
        <f>VLOOKUP(E38,teams!A:B,2,FALSE)</f>
        <v>Xavier</v>
      </c>
      <c r="G38">
        <f>VLOOKUP(D38,B1:M37,11,FALSE)</f>
        <v>1199</v>
      </c>
      <c r="H38" t="str">
        <f>VLOOKUP(G38,teams!A:B,2,FALSE)</f>
        <v>Florida St</v>
      </c>
      <c r="I38" s="1" t="b">
        <f>VLOOKUP(C38,B1:M37,9,FALSE)=0</f>
        <v>0</v>
      </c>
      <c r="L38">
        <f t="shared" ref="L38:L68" si="4">IF(J38&gt;=K38,E38,G38)</f>
        <v>1462</v>
      </c>
      <c r="M38">
        <f t="shared" ref="M38:M68" si="5">IF(J38&gt;=K38,G38,E38)</f>
        <v>1199</v>
      </c>
    </row>
    <row r="39" spans="1:13">
      <c r="A39">
        <v>2018</v>
      </c>
      <c r="B39" t="s">
        <v>478</v>
      </c>
      <c r="C39" t="s">
        <v>446</v>
      </c>
      <c r="D39" t="s">
        <v>451</v>
      </c>
      <c r="E39">
        <f t="shared" ref="E39:E68" si="6">VLOOKUP(C39,B2:M38,11,FALSE)</f>
        <v>1314</v>
      </c>
      <c r="F39" t="str">
        <f>VLOOKUP(E39,teams!A:B,2,FALSE)</f>
        <v>North Carolina</v>
      </c>
      <c r="G39">
        <f t="shared" ref="G39:G68" si="7">VLOOKUP(D39,B2:M38,11,FALSE)</f>
        <v>1401</v>
      </c>
      <c r="H39" t="str">
        <f>VLOOKUP(G39,teams!A:B,2,FALSE)</f>
        <v>Texas A&amp;M</v>
      </c>
      <c r="I39" s="1" t="b">
        <f t="shared" ref="I39:I68" si="8">VLOOKUP(C39,B2:M38,9,FALSE)=0</f>
        <v>0</v>
      </c>
      <c r="L39">
        <f t="shared" si="4"/>
        <v>1314</v>
      </c>
      <c r="M39">
        <f t="shared" si="5"/>
        <v>1401</v>
      </c>
    </row>
    <row r="40" spans="1:13">
      <c r="A40">
        <v>2018</v>
      </c>
      <c r="B40" t="s">
        <v>479</v>
      </c>
      <c r="C40" t="s">
        <v>447</v>
      </c>
      <c r="D40" t="s">
        <v>450</v>
      </c>
      <c r="E40">
        <f t="shared" si="6"/>
        <v>1276</v>
      </c>
      <c r="F40" t="str">
        <f>VLOOKUP(E40,teams!A:B,2,FALSE)</f>
        <v>Michigan</v>
      </c>
      <c r="G40">
        <f t="shared" si="7"/>
        <v>1222</v>
      </c>
      <c r="H40" t="str">
        <f>VLOOKUP(G40,teams!A:B,2,FALSE)</f>
        <v>Houston</v>
      </c>
      <c r="I40" s="1" t="b">
        <f t="shared" si="8"/>
        <v>0</v>
      </c>
      <c r="L40">
        <f t="shared" si="4"/>
        <v>1276</v>
      </c>
      <c r="M40">
        <f t="shared" si="5"/>
        <v>1222</v>
      </c>
    </row>
    <row r="41" spans="1:13">
      <c r="A41">
        <v>2018</v>
      </c>
      <c r="B41" t="s">
        <v>480</v>
      </c>
      <c r="C41" t="s">
        <v>448</v>
      </c>
      <c r="D41" t="s">
        <v>449</v>
      </c>
      <c r="E41">
        <f t="shared" si="6"/>
        <v>1211</v>
      </c>
      <c r="F41" t="str">
        <f>VLOOKUP(E41,teams!A:B,2,FALSE)</f>
        <v>Gonzaga</v>
      </c>
      <c r="G41">
        <f t="shared" si="7"/>
        <v>1326</v>
      </c>
      <c r="H41" t="str">
        <f>VLOOKUP(G41,teams!A:B,2,FALSE)</f>
        <v>Ohio St</v>
      </c>
      <c r="I41" s="1" t="b">
        <f t="shared" si="8"/>
        <v>0</v>
      </c>
      <c r="L41">
        <f t="shared" si="4"/>
        <v>1211</v>
      </c>
      <c r="M41">
        <f t="shared" si="5"/>
        <v>1326</v>
      </c>
    </row>
    <row r="42" spans="1:13">
      <c r="A42">
        <v>2018</v>
      </c>
      <c r="B42" t="s">
        <v>481</v>
      </c>
      <c r="C42" t="s">
        <v>453</v>
      </c>
      <c r="D42" t="s">
        <v>460</v>
      </c>
      <c r="E42">
        <f t="shared" si="6"/>
        <v>1420</v>
      </c>
      <c r="F42" t="str">
        <f>VLOOKUP(E42,teams!A:B,2,FALSE)</f>
        <v>UMBC</v>
      </c>
      <c r="G42">
        <f t="shared" si="7"/>
        <v>1243</v>
      </c>
      <c r="H42" t="str">
        <f>VLOOKUP(G42,teams!A:B,2,FALSE)</f>
        <v>Kansas St</v>
      </c>
      <c r="I42" s="1" t="b">
        <f>VLOOKUP(C42,B5:M41,9,FALSE)=0</f>
        <v>0</v>
      </c>
      <c r="L42">
        <f t="shared" si="4"/>
        <v>1420</v>
      </c>
      <c r="M42">
        <f t="shared" si="5"/>
        <v>1243</v>
      </c>
    </row>
    <row r="43" spans="1:13">
      <c r="A43">
        <v>2018</v>
      </c>
      <c r="B43" t="s">
        <v>482</v>
      </c>
      <c r="C43" t="s">
        <v>454</v>
      </c>
      <c r="D43" t="s">
        <v>459</v>
      </c>
      <c r="E43">
        <f t="shared" si="6"/>
        <v>1153</v>
      </c>
      <c r="F43" t="str">
        <f>VLOOKUP(E43,teams!A:B,2,FALSE)</f>
        <v>Cincinnati</v>
      </c>
      <c r="G43">
        <f t="shared" si="7"/>
        <v>1305</v>
      </c>
      <c r="H43" t="str">
        <f>VLOOKUP(G43,teams!A:B,2,FALSE)</f>
        <v>Nevada</v>
      </c>
      <c r="I43" s="1" t="b">
        <f t="shared" si="8"/>
        <v>0</v>
      </c>
      <c r="L43">
        <f t="shared" si="4"/>
        <v>1153</v>
      </c>
      <c r="M43">
        <f t="shared" si="5"/>
        <v>1305</v>
      </c>
    </row>
    <row r="44" spans="1:13">
      <c r="A44">
        <v>2018</v>
      </c>
      <c r="B44" t="s">
        <v>483</v>
      </c>
      <c r="C44" t="s">
        <v>455</v>
      </c>
      <c r="D44" t="s">
        <v>458</v>
      </c>
      <c r="E44">
        <f t="shared" si="6"/>
        <v>1397</v>
      </c>
      <c r="F44" t="str">
        <f>VLOOKUP(E44,teams!A:B,2,FALSE)</f>
        <v>Tennessee</v>
      </c>
      <c r="G44">
        <f t="shared" si="7"/>
        <v>1260</v>
      </c>
      <c r="H44" t="str">
        <f>VLOOKUP(G44,teams!A:B,2,FALSE)</f>
        <v>Loyola-Chicago</v>
      </c>
      <c r="I44" s="1" t="b">
        <f t="shared" si="8"/>
        <v>0</v>
      </c>
      <c r="L44">
        <f t="shared" si="4"/>
        <v>1397</v>
      </c>
      <c r="M44">
        <f t="shared" si="5"/>
        <v>1260</v>
      </c>
    </row>
    <row r="45" spans="1:13">
      <c r="A45">
        <v>2018</v>
      </c>
      <c r="B45" t="s">
        <v>484</v>
      </c>
      <c r="C45" t="s">
        <v>456</v>
      </c>
      <c r="D45" t="s">
        <v>457</v>
      </c>
      <c r="E45">
        <f t="shared" si="6"/>
        <v>1138</v>
      </c>
      <c r="F45" t="str">
        <f>VLOOKUP(E45,teams!A:B,2,FALSE)</f>
        <v>Buffalo</v>
      </c>
      <c r="G45">
        <f t="shared" si="7"/>
        <v>1246</v>
      </c>
      <c r="H45" t="str">
        <f>VLOOKUP(G45,teams!A:B,2,FALSE)</f>
        <v>Kentucky</v>
      </c>
      <c r="I45" s="1" t="b">
        <f t="shared" si="8"/>
        <v>0</v>
      </c>
      <c r="L45">
        <f t="shared" si="4"/>
        <v>1138</v>
      </c>
      <c r="M45">
        <f t="shared" si="5"/>
        <v>1246</v>
      </c>
    </row>
    <row r="46" spans="1:13">
      <c r="A46">
        <v>2018</v>
      </c>
      <c r="B46" t="s">
        <v>485</v>
      </c>
      <c r="C46" t="s">
        <v>461</v>
      </c>
      <c r="D46" t="s">
        <v>468</v>
      </c>
      <c r="E46">
        <f t="shared" si="6"/>
        <v>1437</v>
      </c>
      <c r="F46" t="str">
        <f>VLOOKUP(E46,teams!A:B,2,FALSE)</f>
        <v>Villanova</v>
      </c>
      <c r="G46">
        <f t="shared" si="7"/>
        <v>1104</v>
      </c>
      <c r="H46" t="str">
        <f>VLOOKUP(G46,teams!A:B,2,FALSE)</f>
        <v>Alabama</v>
      </c>
      <c r="I46" s="1" t="b">
        <f t="shared" si="8"/>
        <v>0</v>
      </c>
      <c r="L46">
        <f t="shared" si="4"/>
        <v>1437</v>
      </c>
      <c r="M46">
        <f t="shared" si="5"/>
        <v>1104</v>
      </c>
    </row>
    <row r="47" spans="1:13">
      <c r="A47">
        <v>2018</v>
      </c>
      <c r="B47" t="s">
        <v>486</v>
      </c>
      <c r="C47" t="s">
        <v>462</v>
      </c>
      <c r="D47" t="s">
        <v>467</v>
      </c>
      <c r="E47">
        <f t="shared" si="6"/>
        <v>1345</v>
      </c>
      <c r="F47" t="str">
        <f>VLOOKUP(E47,teams!A:B,2,FALSE)</f>
        <v>Purdue</v>
      </c>
      <c r="G47">
        <f t="shared" si="7"/>
        <v>1139</v>
      </c>
      <c r="H47" t="str">
        <f>VLOOKUP(G47,teams!A:B,2,FALSE)</f>
        <v>Butler</v>
      </c>
      <c r="I47" s="1" t="b">
        <f t="shared" si="8"/>
        <v>0</v>
      </c>
      <c r="L47">
        <f t="shared" si="4"/>
        <v>1345</v>
      </c>
      <c r="M47">
        <f t="shared" si="5"/>
        <v>1139</v>
      </c>
    </row>
    <row r="48" spans="1:13">
      <c r="A48">
        <v>2018</v>
      </c>
      <c r="B48" t="s">
        <v>487</v>
      </c>
      <c r="C48" t="s">
        <v>463</v>
      </c>
      <c r="D48" t="s">
        <v>466</v>
      </c>
      <c r="E48">
        <f t="shared" si="6"/>
        <v>1403</v>
      </c>
      <c r="F48" t="str">
        <f>VLOOKUP(E48,teams!A:B,2,FALSE)</f>
        <v>Texas Tech</v>
      </c>
      <c r="G48">
        <f t="shared" si="7"/>
        <v>1196</v>
      </c>
      <c r="H48" t="str">
        <f>VLOOKUP(G48,teams!A:B,2,FALSE)</f>
        <v>Florida</v>
      </c>
      <c r="I48" s="1" t="b">
        <f t="shared" si="8"/>
        <v>0</v>
      </c>
      <c r="L48">
        <f t="shared" si="4"/>
        <v>1403</v>
      </c>
      <c r="M48">
        <f t="shared" si="5"/>
        <v>1196</v>
      </c>
    </row>
    <row r="49" spans="1:13">
      <c r="A49">
        <v>2018</v>
      </c>
      <c r="B49" t="s">
        <v>488</v>
      </c>
      <c r="C49" t="s">
        <v>464</v>
      </c>
      <c r="D49" t="s">
        <v>465</v>
      </c>
      <c r="E49">
        <f t="shared" si="6"/>
        <v>1267</v>
      </c>
      <c r="F49" t="str">
        <f>VLOOKUP(E49,teams!A:B,2,FALSE)</f>
        <v>Marshall</v>
      </c>
      <c r="G49">
        <f t="shared" si="7"/>
        <v>1452</v>
      </c>
      <c r="H49" t="str">
        <f>VLOOKUP(G49,teams!A:B,2,FALSE)</f>
        <v>West Virginia</v>
      </c>
      <c r="I49" s="1" t="b">
        <f t="shared" si="8"/>
        <v>0</v>
      </c>
      <c r="L49">
        <f t="shared" si="4"/>
        <v>1267</v>
      </c>
      <c r="M49">
        <f t="shared" si="5"/>
        <v>1452</v>
      </c>
    </row>
    <row r="50" spans="1:13">
      <c r="A50">
        <v>2018</v>
      </c>
      <c r="B50" t="s">
        <v>489</v>
      </c>
      <c r="C50" t="s">
        <v>469</v>
      </c>
      <c r="D50" t="s">
        <v>476</v>
      </c>
      <c r="E50">
        <f t="shared" si="6"/>
        <v>1242</v>
      </c>
      <c r="F50" t="str">
        <f>VLOOKUP(E50,teams!A:B,2,FALSE)</f>
        <v>Kansas</v>
      </c>
      <c r="G50">
        <f t="shared" si="7"/>
        <v>1371</v>
      </c>
      <c r="H50" t="str">
        <f>VLOOKUP(G50,teams!A:B,2,FALSE)</f>
        <v>Seton Hall</v>
      </c>
      <c r="I50" s="1" t="b">
        <f t="shared" si="8"/>
        <v>0</v>
      </c>
      <c r="L50">
        <f t="shared" si="4"/>
        <v>1242</v>
      </c>
      <c r="M50">
        <f t="shared" si="5"/>
        <v>1371</v>
      </c>
    </row>
    <row r="51" spans="1:13">
      <c r="A51">
        <v>2018</v>
      </c>
      <c r="B51" t="s">
        <v>490</v>
      </c>
      <c r="C51" t="s">
        <v>470</v>
      </c>
      <c r="D51" t="s">
        <v>475</v>
      </c>
      <c r="E51">
        <f t="shared" si="6"/>
        <v>1181</v>
      </c>
      <c r="F51" t="str">
        <f>VLOOKUP(E51,teams!A:B,2,FALSE)</f>
        <v>Duke</v>
      </c>
      <c r="G51">
        <f t="shared" si="7"/>
        <v>1348</v>
      </c>
      <c r="H51" t="str">
        <f>VLOOKUP(G51,teams!A:B,2,FALSE)</f>
        <v>Rhode Island</v>
      </c>
      <c r="I51" s="1" t="b">
        <f t="shared" si="8"/>
        <v>0</v>
      </c>
      <c r="L51">
        <f t="shared" si="4"/>
        <v>1181</v>
      </c>
      <c r="M51">
        <f t="shared" si="5"/>
        <v>1348</v>
      </c>
    </row>
    <row r="52" spans="1:13">
      <c r="A52">
        <v>2018</v>
      </c>
      <c r="B52" t="s">
        <v>491</v>
      </c>
      <c r="C52" t="s">
        <v>471</v>
      </c>
      <c r="D52" t="s">
        <v>474</v>
      </c>
      <c r="E52">
        <f t="shared" si="6"/>
        <v>1277</v>
      </c>
      <c r="F52" t="str">
        <f>VLOOKUP(E52,teams!A:B,2,FALSE)</f>
        <v>Michigan St</v>
      </c>
      <c r="G52">
        <f t="shared" si="7"/>
        <v>1393</v>
      </c>
      <c r="H52" t="str">
        <f>VLOOKUP(G52,teams!A:B,2,FALSE)</f>
        <v>Syracuse</v>
      </c>
      <c r="I52" s="1" t="b">
        <f t="shared" si="8"/>
        <v>0</v>
      </c>
      <c r="L52">
        <f t="shared" si="4"/>
        <v>1277</v>
      </c>
      <c r="M52">
        <f t="shared" si="5"/>
        <v>1393</v>
      </c>
    </row>
    <row r="53" spans="1:13">
      <c r="A53">
        <v>2018</v>
      </c>
      <c r="B53" t="s">
        <v>492</v>
      </c>
      <c r="C53" t="s">
        <v>472</v>
      </c>
      <c r="D53" t="s">
        <v>473</v>
      </c>
      <c r="E53">
        <f t="shared" si="6"/>
        <v>1120</v>
      </c>
      <c r="F53" t="str">
        <f>VLOOKUP(E53,teams!A:B,2,FALSE)</f>
        <v>Auburn</v>
      </c>
      <c r="G53">
        <f t="shared" si="7"/>
        <v>1155</v>
      </c>
      <c r="H53" t="str">
        <f>VLOOKUP(G53,teams!A:B,2,FALSE)</f>
        <v>Clemson</v>
      </c>
      <c r="I53" s="1" t="b">
        <f t="shared" si="8"/>
        <v>0</v>
      </c>
      <c r="L53">
        <f t="shared" si="4"/>
        <v>1120</v>
      </c>
      <c r="M53">
        <f t="shared" si="5"/>
        <v>1155</v>
      </c>
    </row>
    <row r="54" spans="1:13">
      <c r="A54">
        <v>2018</v>
      </c>
      <c r="B54" t="s">
        <v>493</v>
      </c>
      <c r="C54" t="s">
        <v>477</v>
      </c>
      <c r="D54" t="s">
        <v>480</v>
      </c>
      <c r="E54">
        <f t="shared" si="6"/>
        <v>1462</v>
      </c>
      <c r="F54" t="str">
        <f>VLOOKUP(E54,teams!A:B,2,FALSE)</f>
        <v>Xavier</v>
      </c>
      <c r="G54">
        <f t="shared" si="7"/>
        <v>1211</v>
      </c>
      <c r="H54" t="str">
        <f>VLOOKUP(G54,teams!A:B,2,FALSE)</f>
        <v>Gonzaga</v>
      </c>
      <c r="I54" s="1" t="b">
        <f t="shared" si="8"/>
        <v>1</v>
      </c>
      <c r="L54">
        <f t="shared" si="4"/>
        <v>1462</v>
      </c>
      <c r="M54">
        <f t="shared" si="5"/>
        <v>1211</v>
      </c>
    </row>
    <row r="55" spans="1:13">
      <c r="A55">
        <v>2018</v>
      </c>
      <c r="B55" t="s">
        <v>494</v>
      </c>
      <c r="C55" t="s">
        <v>478</v>
      </c>
      <c r="D55" t="s">
        <v>479</v>
      </c>
      <c r="E55">
        <f t="shared" si="6"/>
        <v>1314</v>
      </c>
      <c r="F55" t="str">
        <f>VLOOKUP(E55,teams!A:B,2,FALSE)</f>
        <v>North Carolina</v>
      </c>
      <c r="G55">
        <f t="shared" si="7"/>
        <v>1276</v>
      </c>
      <c r="H55" t="str">
        <f>VLOOKUP(G55,teams!A:B,2,FALSE)</f>
        <v>Michigan</v>
      </c>
      <c r="I55" s="1" t="b">
        <f t="shared" si="8"/>
        <v>1</v>
      </c>
      <c r="L55">
        <f t="shared" si="4"/>
        <v>1314</v>
      </c>
      <c r="M55">
        <f t="shared" si="5"/>
        <v>1276</v>
      </c>
    </row>
    <row r="56" spans="1:13">
      <c r="A56">
        <v>2018</v>
      </c>
      <c r="B56" t="s">
        <v>495</v>
      </c>
      <c r="C56" t="s">
        <v>481</v>
      </c>
      <c r="D56" t="s">
        <v>484</v>
      </c>
      <c r="E56">
        <f t="shared" si="6"/>
        <v>1420</v>
      </c>
      <c r="F56" t="str">
        <f>VLOOKUP(E56,teams!A:B,2,FALSE)</f>
        <v>UMBC</v>
      </c>
      <c r="G56">
        <f t="shared" si="7"/>
        <v>1138</v>
      </c>
      <c r="H56" t="str">
        <f>VLOOKUP(G56,teams!A:B,2,FALSE)</f>
        <v>Buffalo</v>
      </c>
      <c r="I56" s="1" t="b">
        <f t="shared" si="8"/>
        <v>1</v>
      </c>
      <c r="L56">
        <f t="shared" si="4"/>
        <v>1420</v>
      </c>
      <c r="M56">
        <f t="shared" si="5"/>
        <v>1138</v>
      </c>
    </row>
    <row r="57" spans="1:13">
      <c r="A57">
        <v>2018</v>
      </c>
      <c r="B57" t="s">
        <v>496</v>
      </c>
      <c r="C57" t="s">
        <v>482</v>
      </c>
      <c r="D57" t="s">
        <v>483</v>
      </c>
      <c r="E57">
        <f t="shared" si="6"/>
        <v>1153</v>
      </c>
      <c r="F57" t="str">
        <f>VLOOKUP(E57,teams!A:B,2,FALSE)</f>
        <v>Cincinnati</v>
      </c>
      <c r="G57">
        <f t="shared" si="7"/>
        <v>1397</v>
      </c>
      <c r="H57" t="str">
        <f>VLOOKUP(G57,teams!A:B,2,FALSE)</f>
        <v>Tennessee</v>
      </c>
      <c r="I57" s="1" t="b">
        <f t="shared" si="8"/>
        <v>1</v>
      </c>
      <c r="L57">
        <f t="shared" si="4"/>
        <v>1153</v>
      </c>
      <c r="M57">
        <f t="shared" si="5"/>
        <v>1397</v>
      </c>
    </row>
    <row r="58" spans="1:13">
      <c r="A58">
        <v>2018</v>
      </c>
      <c r="B58" t="s">
        <v>497</v>
      </c>
      <c r="C58" t="s">
        <v>485</v>
      </c>
      <c r="D58" t="s">
        <v>488</v>
      </c>
      <c r="E58">
        <f t="shared" si="6"/>
        <v>1437</v>
      </c>
      <c r="F58" t="str">
        <f>VLOOKUP(E58,teams!A:B,2,FALSE)</f>
        <v>Villanova</v>
      </c>
      <c r="G58">
        <f t="shared" si="7"/>
        <v>1267</v>
      </c>
      <c r="H58" t="str">
        <f>VLOOKUP(G58,teams!A:B,2,FALSE)</f>
        <v>Marshall</v>
      </c>
      <c r="I58" s="1" t="b">
        <f t="shared" si="8"/>
        <v>1</v>
      </c>
      <c r="L58">
        <f t="shared" si="4"/>
        <v>1437</v>
      </c>
      <c r="M58">
        <f t="shared" si="5"/>
        <v>1267</v>
      </c>
    </row>
    <row r="59" spans="1:13">
      <c r="A59">
        <v>2018</v>
      </c>
      <c r="B59" t="s">
        <v>498</v>
      </c>
      <c r="C59" t="s">
        <v>486</v>
      </c>
      <c r="D59" t="s">
        <v>487</v>
      </c>
      <c r="E59">
        <f t="shared" si="6"/>
        <v>1345</v>
      </c>
      <c r="F59" t="str">
        <f>VLOOKUP(E59,teams!A:B,2,FALSE)</f>
        <v>Purdue</v>
      </c>
      <c r="G59">
        <f t="shared" si="7"/>
        <v>1403</v>
      </c>
      <c r="H59" t="str">
        <f>VLOOKUP(G59,teams!A:B,2,FALSE)</f>
        <v>Texas Tech</v>
      </c>
      <c r="I59" s="1" t="b">
        <f t="shared" si="8"/>
        <v>1</v>
      </c>
      <c r="L59">
        <f t="shared" si="4"/>
        <v>1345</v>
      </c>
      <c r="M59">
        <f t="shared" si="5"/>
        <v>1403</v>
      </c>
    </row>
    <row r="60" spans="1:13">
      <c r="A60">
        <v>2018</v>
      </c>
      <c r="B60" t="s">
        <v>499</v>
      </c>
      <c r="C60" t="s">
        <v>489</v>
      </c>
      <c r="D60" t="s">
        <v>492</v>
      </c>
      <c r="E60">
        <f t="shared" si="6"/>
        <v>1242</v>
      </c>
      <c r="F60" t="str">
        <f>VLOOKUP(E60,teams!A:B,2,FALSE)</f>
        <v>Kansas</v>
      </c>
      <c r="G60">
        <f t="shared" si="7"/>
        <v>1120</v>
      </c>
      <c r="H60" t="str">
        <f>VLOOKUP(G60,teams!A:B,2,FALSE)</f>
        <v>Auburn</v>
      </c>
      <c r="I60" s="1" t="b">
        <f t="shared" si="8"/>
        <v>1</v>
      </c>
      <c r="L60">
        <f t="shared" si="4"/>
        <v>1242</v>
      </c>
      <c r="M60">
        <f t="shared" si="5"/>
        <v>1120</v>
      </c>
    </row>
    <row r="61" spans="1:13">
      <c r="A61">
        <v>2018</v>
      </c>
      <c r="B61" t="s">
        <v>500</v>
      </c>
      <c r="C61" t="s">
        <v>490</v>
      </c>
      <c r="D61" t="s">
        <v>491</v>
      </c>
      <c r="E61">
        <f t="shared" si="6"/>
        <v>1181</v>
      </c>
      <c r="F61" t="str">
        <f>VLOOKUP(E61,teams!A:B,2,FALSE)</f>
        <v>Duke</v>
      </c>
      <c r="G61">
        <f t="shared" si="7"/>
        <v>1277</v>
      </c>
      <c r="H61" t="str">
        <f>VLOOKUP(G61,teams!A:B,2,FALSE)</f>
        <v>Michigan St</v>
      </c>
      <c r="I61" s="1" t="b">
        <f t="shared" si="8"/>
        <v>1</v>
      </c>
      <c r="L61">
        <f t="shared" si="4"/>
        <v>1181</v>
      </c>
      <c r="M61">
        <f t="shared" si="5"/>
        <v>1277</v>
      </c>
    </row>
    <row r="62" spans="1:13">
      <c r="A62">
        <v>2018</v>
      </c>
      <c r="B62" t="s">
        <v>501</v>
      </c>
      <c r="C62" t="s">
        <v>493</v>
      </c>
      <c r="D62" t="s">
        <v>494</v>
      </c>
      <c r="E62">
        <f t="shared" si="6"/>
        <v>1462</v>
      </c>
      <c r="F62" t="str">
        <f>VLOOKUP(E62,teams!A:B,2,FALSE)</f>
        <v>Xavier</v>
      </c>
      <c r="G62">
        <f t="shared" si="7"/>
        <v>1314</v>
      </c>
      <c r="H62" t="str">
        <f>VLOOKUP(G62,teams!A:B,2,FALSE)</f>
        <v>North Carolina</v>
      </c>
      <c r="I62" s="1" t="b">
        <f t="shared" si="8"/>
        <v>1</v>
      </c>
      <c r="L62">
        <f t="shared" si="4"/>
        <v>1462</v>
      </c>
      <c r="M62">
        <f t="shared" si="5"/>
        <v>1314</v>
      </c>
    </row>
    <row r="63" spans="1:13">
      <c r="A63">
        <v>2018</v>
      </c>
      <c r="B63" t="s">
        <v>502</v>
      </c>
      <c r="C63" t="s">
        <v>495</v>
      </c>
      <c r="D63" t="s">
        <v>496</v>
      </c>
      <c r="E63">
        <f t="shared" si="6"/>
        <v>1420</v>
      </c>
      <c r="F63" t="str">
        <f>VLOOKUP(E63,teams!A:B,2,FALSE)</f>
        <v>UMBC</v>
      </c>
      <c r="G63">
        <f t="shared" si="7"/>
        <v>1153</v>
      </c>
      <c r="H63" t="str">
        <f>VLOOKUP(G63,teams!A:B,2,FALSE)</f>
        <v>Cincinnati</v>
      </c>
      <c r="I63" s="1" t="b">
        <f t="shared" si="8"/>
        <v>1</v>
      </c>
      <c r="L63">
        <f t="shared" si="4"/>
        <v>1420</v>
      </c>
      <c r="M63">
        <f t="shared" si="5"/>
        <v>1153</v>
      </c>
    </row>
    <row r="64" spans="1:13">
      <c r="A64">
        <v>2018</v>
      </c>
      <c r="B64" t="s">
        <v>503</v>
      </c>
      <c r="C64" t="s">
        <v>497</v>
      </c>
      <c r="D64" t="s">
        <v>498</v>
      </c>
      <c r="E64">
        <f t="shared" si="6"/>
        <v>1437</v>
      </c>
      <c r="F64" t="str">
        <f>VLOOKUP(E64,teams!A:B,2,FALSE)</f>
        <v>Villanova</v>
      </c>
      <c r="G64">
        <f t="shared" si="7"/>
        <v>1345</v>
      </c>
      <c r="H64" t="str">
        <f>VLOOKUP(G64,teams!A:B,2,FALSE)</f>
        <v>Purdue</v>
      </c>
      <c r="I64" s="1" t="b">
        <f t="shared" si="8"/>
        <v>1</v>
      </c>
      <c r="L64">
        <f t="shared" si="4"/>
        <v>1437</v>
      </c>
      <c r="M64">
        <f t="shared" si="5"/>
        <v>1345</v>
      </c>
    </row>
    <row r="65" spans="1:13">
      <c r="A65">
        <v>2018</v>
      </c>
      <c r="B65" t="s">
        <v>504</v>
      </c>
      <c r="C65" t="s">
        <v>499</v>
      </c>
      <c r="D65" t="s">
        <v>500</v>
      </c>
      <c r="E65">
        <f t="shared" si="6"/>
        <v>1242</v>
      </c>
      <c r="F65" t="str">
        <f>VLOOKUP(E65,teams!A:B,2,FALSE)</f>
        <v>Kansas</v>
      </c>
      <c r="G65">
        <f t="shared" si="7"/>
        <v>1181</v>
      </c>
      <c r="H65" t="str">
        <f>VLOOKUP(G65,teams!A:B,2,FALSE)</f>
        <v>Duke</v>
      </c>
      <c r="I65" s="1" t="b">
        <f t="shared" si="8"/>
        <v>1</v>
      </c>
      <c r="L65">
        <f t="shared" si="4"/>
        <v>1242</v>
      </c>
      <c r="M65">
        <f t="shared" si="5"/>
        <v>1181</v>
      </c>
    </row>
    <row r="66" spans="1:13">
      <c r="A66">
        <v>2018</v>
      </c>
      <c r="B66" t="s">
        <v>505</v>
      </c>
      <c r="C66" t="s">
        <v>501</v>
      </c>
      <c r="D66" t="s">
        <v>502</v>
      </c>
      <c r="E66">
        <f t="shared" si="6"/>
        <v>1462</v>
      </c>
      <c r="F66" t="str">
        <f>VLOOKUP(E66,teams!A:B,2,FALSE)</f>
        <v>Xavier</v>
      </c>
      <c r="G66">
        <f t="shared" si="7"/>
        <v>1420</v>
      </c>
      <c r="H66" t="str">
        <f>VLOOKUP(G66,teams!A:B,2,FALSE)</f>
        <v>UMBC</v>
      </c>
      <c r="I66" s="1" t="b">
        <f t="shared" si="8"/>
        <v>1</v>
      </c>
      <c r="L66">
        <f t="shared" si="4"/>
        <v>1462</v>
      </c>
      <c r="M66">
        <f t="shared" si="5"/>
        <v>1420</v>
      </c>
    </row>
    <row r="67" spans="1:13">
      <c r="A67">
        <v>2018</v>
      </c>
      <c r="B67" t="s">
        <v>506</v>
      </c>
      <c r="C67" t="s">
        <v>503</v>
      </c>
      <c r="D67" t="s">
        <v>504</v>
      </c>
      <c r="E67">
        <f t="shared" si="6"/>
        <v>1437</v>
      </c>
      <c r="F67" t="str">
        <f>VLOOKUP(E67,teams!A:B,2,FALSE)</f>
        <v>Villanova</v>
      </c>
      <c r="G67">
        <f t="shared" si="7"/>
        <v>1242</v>
      </c>
      <c r="H67" t="str">
        <f>VLOOKUP(G67,teams!A:B,2,FALSE)</f>
        <v>Kansas</v>
      </c>
      <c r="I67" s="1" t="b">
        <f t="shared" si="8"/>
        <v>1</v>
      </c>
      <c r="L67">
        <f t="shared" si="4"/>
        <v>1437</v>
      </c>
      <c r="M67">
        <f t="shared" si="5"/>
        <v>1242</v>
      </c>
    </row>
    <row r="68" spans="1:13">
      <c r="A68">
        <v>2018</v>
      </c>
      <c r="B68" t="s">
        <v>507</v>
      </c>
      <c r="C68" t="s">
        <v>505</v>
      </c>
      <c r="D68" t="s">
        <v>506</v>
      </c>
      <c r="E68">
        <f t="shared" si="6"/>
        <v>1462</v>
      </c>
      <c r="F68" t="str">
        <f>VLOOKUP(E68,teams!A:B,2,FALSE)</f>
        <v>Xavier</v>
      </c>
      <c r="G68">
        <f t="shared" si="7"/>
        <v>1437</v>
      </c>
      <c r="H68" t="str">
        <f>VLOOKUP(G68,teams!A:B,2,FALSE)</f>
        <v>Villanova</v>
      </c>
      <c r="I68" s="1" t="b">
        <f t="shared" si="8"/>
        <v>1</v>
      </c>
      <c r="L68">
        <f t="shared" si="4"/>
        <v>1462</v>
      </c>
      <c r="M68">
        <f t="shared" si="5"/>
        <v>1437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D5" sqref="D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2018</v>
      </c>
      <c r="B2" t="s">
        <v>3</v>
      </c>
      <c r="C2">
        <v>1462</v>
      </c>
    </row>
    <row r="3" spans="1:3">
      <c r="A3">
        <v>2018</v>
      </c>
      <c r="B3" t="s">
        <v>4</v>
      </c>
      <c r="C3">
        <v>1314</v>
      </c>
    </row>
    <row r="4" spans="1:3">
      <c r="A4">
        <v>2018</v>
      </c>
      <c r="B4" t="s">
        <v>5</v>
      </c>
      <c r="C4">
        <v>1276</v>
      </c>
    </row>
    <row r="5" spans="1:3">
      <c r="A5">
        <v>2018</v>
      </c>
      <c r="B5" t="s">
        <v>6</v>
      </c>
      <c r="C5">
        <v>1211</v>
      </c>
    </row>
    <row r="6" spans="1:3">
      <c r="A6">
        <v>2018</v>
      </c>
      <c r="B6" t="s">
        <v>7</v>
      </c>
      <c r="C6">
        <v>1326</v>
      </c>
    </row>
    <row r="7" spans="1:3">
      <c r="A7">
        <v>2018</v>
      </c>
      <c r="B7" t="s">
        <v>8</v>
      </c>
      <c r="C7">
        <v>1222</v>
      </c>
    </row>
    <row r="8" spans="1:3">
      <c r="A8">
        <v>2018</v>
      </c>
      <c r="B8" t="s">
        <v>9</v>
      </c>
      <c r="C8">
        <v>1401</v>
      </c>
    </row>
    <row r="9" spans="1:3">
      <c r="A9">
        <v>2018</v>
      </c>
      <c r="B9" t="s">
        <v>10</v>
      </c>
      <c r="C9">
        <v>1281</v>
      </c>
    </row>
    <row r="10" spans="1:3">
      <c r="A10">
        <v>2018</v>
      </c>
      <c r="B10" t="s">
        <v>11</v>
      </c>
      <c r="C10">
        <v>1199</v>
      </c>
    </row>
    <row r="11" spans="1:3">
      <c r="A11">
        <v>2018</v>
      </c>
      <c r="B11" t="s">
        <v>12</v>
      </c>
      <c r="C11">
        <v>1344</v>
      </c>
    </row>
    <row r="12" spans="1:3">
      <c r="A12">
        <v>2018</v>
      </c>
      <c r="B12" t="s">
        <v>13</v>
      </c>
      <c r="C12">
        <v>1361</v>
      </c>
    </row>
    <row r="13" spans="1:3">
      <c r="A13">
        <v>2018</v>
      </c>
      <c r="B13" t="s">
        <v>14</v>
      </c>
      <c r="C13">
        <v>1355</v>
      </c>
    </row>
    <row r="14" spans="1:3">
      <c r="A14">
        <v>2018</v>
      </c>
      <c r="B14" t="s">
        <v>15</v>
      </c>
      <c r="C14">
        <v>1422</v>
      </c>
    </row>
    <row r="15" spans="1:3">
      <c r="A15">
        <v>2018</v>
      </c>
      <c r="B15" t="s">
        <v>16</v>
      </c>
      <c r="C15">
        <v>1285</v>
      </c>
    </row>
    <row r="16" spans="1:3">
      <c r="A16">
        <v>2018</v>
      </c>
      <c r="B16" t="s">
        <v>17</v>
      </c>
      <c r="C16">
        <v>1252</v>
      </c>
    </row>
    <row r="17" spans="1:3">
      <c r="A17">
        <v>2018</v>
      </c>
      <c r="B17" t="s">
        <v>18</v>
      </c>
      <c r="C17">
        <v>1300</v>
      </c>
    </row>
    <row r="18" spans="1:3">
      <c r="A18">
        <v>2018</v>
      </c>
      <c r="B18" t="s">
        <v>19</v>
      </c>
      <c r="C18">
        <v>1411</v>
      </c>
    </row>
    <row r="19" spans="1:3">
      <c r="A19">
        <v>2018</v>
      </c>
      <c r="B19" t="s">
        <v>20</v>
      </c>
      <c r="C19">
        <v>1438</v>
      </c>
    </row>
    <row r="20" spans="1:3">
      <c r="A20">
        <v>2018</v>
      </c>
      <c r="B20" t="s">
        <v>21</v>
      </c>
      <c r="C20">
        <v>1153</v>
      </c>
    </row>
    <row r="21" spans="1:3">
      <c r="A21">
        <v>2018</v>
      </c>
      <c r="B21" t="s">
        <v>22</v>
      </c>
      <c r="C21">
        <v>1397</v>
      </c>
    </row>
    <row r="22" spans="1:3">
      <c r="A22">
        <v>2018</v>
      </c>
      <c r="B22" t="s">
        <v>23</v>
      </c>
      <c r="C22">
        <v>1112</v>
      </c>
    </row>
    <row r="23" spans="1:3">
      <c r="A23">
        <v>2018</v>
      </c>
      <c r="B23" t="s">
        <v>24</v>
      </c>
      <c r="C23">
        <v>1246</v>
      </c>
    </row>
    <row r="24" spans="1:3">
      <c r="A24">
        <v>2018</v>
      </c>
      <c r="B24" t="s">
        <v>25</v>
      </c>
      <c r="C24">
        <v>1274</v>
      </c>
    </row>
    <row r="25" spans="1:3">
      <c r="A25">
        <v>2018</v>
      </c>
      <c r="B25" t="s">
        <v>26</v>
      </c>
      <c r="C25">
        <v>1305</v>
      </c>
    </row>
    <row r="26" spans="1:3">
      <c r="A26">
        <v>2018</v>
      </c>
      <c r="B26" t="s">
        <v>27</v>
      </c>
      <c r="C26">
        <v>1166</v>
      </c>
    </row>
    <row r="27" spans="1:3">
      <c r="A27">
        <v>2018</v>
      </c>
      <c r="B27" t="s">
        <v>28</v>
      </c>
      <c r="C27">
        <v>1243</v>
      </c>
    </row>
    <row r="28" spans="1:3">
      <c r="A28">
        <v>2018</v>
      </c>
      <c r="B28" t="s">
        <v>29</v>
      </c>
      <c r="C28">
        <v>1400</v>
      </c>
    </row>
    <row r="29" spans="1:3">
      <c r="A29">
        <v>2018</v>
      </c>
      <c r="B29" t="s">
        <v>30</v>
      </c>
      <c r="C29">
        <v>1260</v>
      </c>
    </row>
    <row r="30" spans="1:3">
      <c r="A30">
        <v>2018</v>
      </c>
      <c r="B30" t="s">
        <v>31</v>
      </c>
      <c r="C30">
        <v>1172</v>
      </c>
    </row>
    <row r="31" spans="1:3">
      <c r="A31">
        <v>2018</v>
      </c>
      <c r="B31" t="s">
        <v>32</v>
      </c>
      <c r="C31">
        <v>1138</v>
      </c>
    </row>
    <row r="32" spans="1:3">
      <c r="A32">
        <v>2018</v>
      </c>
      <c r="B32" t="s">
        <v>33</v>
      </c>
      <c r="C32">
        <v>1460</v>
      </c>
    </row>
    <row r="33" spans="1:3">
      <c r="A33">
        <v>2018</v>
      </c>
      <c r="B33" t="s">
        <v>34</v>
      </c>
      <c r="C33">
        <v>1209</v>
      </c>
    </row>
    <row r="34" spans="1:3">
      <c r="A34">
        <v>2018</v>
      </c>
      <c r="B34" t="s">
        <v>35</v>
      </c>
      <c r="C34">
        <v>1420</v>
      </c>
    </row>
    <row r="35" spans="1:3">
      <c r="A35">
        <v>2018</v>
      </c>
      <c r="B35" t="s">
        <v>36</v>
      </c>
      <c r="C35">
        <v>1437</v>
      </c>
    </row>
    <row r="36" spans="1:3">
      <c r="A36">
        <v>2018</v>
      </c>
      <c r="B36" t="s">
        <v>37</v>
      </c>
      <c r="C36">
        <v>1345</v>
      </c>
    </row>
    <row r="37" spans="1:3">
      <c r="A37">
        <v>2018</v>
      </c>
      <c r="B37" t="s">
        <v>38</v>
      </c>
      <c r="C37">
        <v>1403</v>
      </c>
    </row>
    <row r="38" spans="1:3">
      <c r="A38">
        <v>2018</v>
      </c>
      <c r="B38" t="s">
        <v>39</v>
      </c>
      <c r="C38">
        <v>1455</v>
      </c>
    </row>
    <row r="39" spans="1:3">
      <c r="A39">
        <v>2018</v>
      </c>
      <c r="B39" t="s">
        <v>40</v>
      </c>
      <c r="C39">
        <v>1452</v>
      </c>
    </row>
    <row r="40" spans="1:3">
      <c r="A40">
        <v>2018</v>
      </c>
      <c r="B40" t="s">
        <v>41</v>
      </c>
      <c r="C40">
        <v>1196</v>
      </c>
    </row>
    <row r="41" spans="1:3">
      <c r="A41">
        <v>2018</v>
      </c>
      <c r="B41" t="s">
        <v>42</v>
      </c>
      <c r="C41">
        <v>1116</v>
      </c>
    </row>
    <row r="42" spans="1:3">
      <c r="A42">
        <v>2018</v>
      </c>
      <c r="B42" t="s">
        <v>43</v>
      </c>
      <c r="C42">
        <v>1439</v>
      </c>
    </row>
    <row r="43" spans="1:3">
      <c r="A43">
        <v>2018</v>
      </c>
      <c r="B43" t="s">
        <v>44</v>
      </c>
      <c r="C43">
        <v>1104</v>
      </c>
    </row>
    <row r="44" spans="1:3">
      <c r="A44">
        <v>2018</v>
      </c>
      <c r="B44" t="s">
        <v>45</v>
      </c>
      <c r="C44">
        <v>1139</v>
      </c>
    </row>
    <row r="45" spans="1:3">
      <c r="A45">
        <v>2018</v>
      </c>
      <c r="B45" t="s">
        <v>69</v>
      </c>
      <c r="C45">
        <v>1382</v>
      </c>
    </row>
    <row r="46" spans="1:3">
      <c r="A46">
        <v>2018</v>
      </c>
      <c r="B46" t="s">
        <v>70</v>
      </c>
      <c r="C46">
        <v>1417</v>
      </c>
    </row>
    <row r="47" spans="1:3">
      <c r="A47">
        <v>2018</v>
      </c>
      <c r="B47" t="s">
        <v>71</v>
      </c>
      <c r="C47">
        <v>1293</v>
      </c>
    </row>
    <row r="48" spans="1:3">
      <c r="A48">
        <v>2018</v>
      </c>
      <c r="B48" t="s">
        <v>47</v>
      </c>
      <c r="C48">
        <v>1267</v>
      </c>
    </row>
    <row r="49" spans="1:3">
      <c r="A49">
        <v>2018</v>
      </c>
      <c r="B49" t="s">
        <v>48</v>
      </c>
      <c r="C49">
        <v>1372</v>
      </c>
    </row>
    <row r="50" spans="1:3">
      <c r="A50">
        <v>2018</v>
      </c>
      <c r="B50" t="s">
        <v>49</v>
      </c>
      <c r="C50">
        <v>1168</v>
      </c>
    </row>
    <row r="51" spans="1:3">
      <c r="A51">
        <v>2018</v>
      </c>
      <c r="B51" t="s">
        <v>50</v>
      </c>
      <c r="C51">
        <v>1134</v>
      </c>
    </row>
    <row r="52" spans="1:3">
      <c r="A52">
        <v>2018</v>
      </c>
      <c r="B52" t="s">
        <v>51</v>
      </c>
      <c r="C52">
        <v>1347</v>
      </c>
    </row>
    <row r="53" spans="1:3">
      <c r="A53">
        <v>2018</v>
      </c>
      <c r="B53" t="s">
        <v>52</v>
      </c>
      <c r="C53">
        <v>1242</v>
      </c>
    </row>
    <row r="54" spans="1:3">
      <c r="A54">
        <v>2018</v>
      </c>
      <c r="B54" t="s">
        <v>53</v>
      </c>
      <c r="C54">
        <v>1181</v>
      </c>
    </row>
    <row r="55" spans="1:3">
      <c r="A55">
        <v>2018</v>
      </c>
      <c r="B55" t="s">
        <v>54</v>
      </c>
      <c r="C55">
        <v>1277</v>
      </c>
    </row>
    <row r="56" spans="1:3">
      <c r="A56">
        <v>2018</v>
      </c>
      <c r="B56" t="s">
        <v>55</v>
      </c>
      <c r="C56">
        <v>1120</v>
      </c>
    </row>
    <row r="57" spans="1:3">
      <c r="A57">
        <v>2018</v>
      </c>
      <c r="B57" t="s">
        <v>56</v>
      </c>
      <c r="C57">
        <v>1155</v>
      </c>
    </row>
    <row r="58" spans="1:3">
      <c r="A58">
        <v>2018</v>
      </c>
      <c r="B58" t="s">
        <v>57</v>
      </c>
      <c r="C58">
        <v>1395</v>
      </c>
    </row>
    <row r="59" spans="1:3">
      <c r="A59">
        <v>2018</v>
      </c>
      <c r="B59" t="s">
        <v>58</v>
      </c>
      <c r="C59">
        <v>1348</v>
      </c>
    </row>
    <row r="60" spans="1:3">
      <c r="A60">
        <v>2018</v>
      </c>
      <c r="B60" t="s">
        <v>59</v>
      </c>
      <c r="C60">
        <v>1371</v>
      </c>
    </row>
    <row r="61" spans="1:3">
      <c r="A61">
        <v>2018</v>
      </c>
      <c r="B61" t="s">
        <v>60</v>
      </c>
      <c r="C61">
        <v>1301</v>
      </c>
    </row>
    <row r="62" spans="1:3">
      <c r="A62">
        <v>2018</v>
      </c>
      <c r="B62" t="s">
        <v>61</v>
      </c>
      <c r="C62">
        <v>1328</v>
      </c>
    </row>
    <row r="63" spans="1:3">
      <c r="A63">
        <v>2018</v>
      </c>
      <c r="B63" t="s">
        <v>62</v>
      </c>
      <c r="C63">
        <v>1113</v>
      </c>
    </row>
    <row r="64" spans="1:3">
      <c r="A64">
        <v>2018</v>
      </c>
      <c r="B64" t="s">
        <v>63</v>
      </c>
      <c r="C64">
        <v>1393</v>
      </c>
    </row>
    <row r="65" spans="1:3">
      <c r="A65">
        <v>2018</v>
      </c>
      <c r="B65" t="s">
        <v>64</v>
      </c>
      <c r="C65">
        <v>1308</v>
      </c>
    </row>
    <row r="66" spans="1:3">
      <c r="A66">
        <v>2018</v>
      </c>
      <c r="B66" t="s">
        <v>65</v>
      </c>
      <c r="C66">
        <v>1158</v>
      </c>
    </row>
    <row r="67" spans="1:3">
      <c r="A67">
        <v>2018</v>
      </c>
      <c r="B67" t="s">
        <v>66</v>
      </c>
      <c r="C67">
        <v>1137</v>
      </c>
    </row>
    <row r="68" spans="1:3">
      <c r="A68">
        <v>2018</v>
      </c>
      <c r="B68" t="s">
        <v>67</v>
      </c>
      <c r="C68">
        <v>1233</v>
      </c>
    </row>
    <row r="69" spans="1:3">
      <c r="A69">
        <v>2018</v>
      </c>
      <c r="B69" t="s">
        <v>68</v>
      </c>
      <c r="C69">
        <v>1335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workbookViewId="0">
      <selection activeCell="A6" sqref="A6"/>
    </sheetView>
  </sheetViews>
  <sheetFormatPr baseColWidth="10" defaultRowHeight="15" x14ac:dyDescent="0"/>
  <sheetData>
    <row r="1" spans="1:4">
      <c r="A1" t="s">
        <v>2</v>
      </c>
      <c r="B1" t="s">
        <v>72</v>
      </c>
      <c r="C1" t="s">
        <v>73</v>
      </c>
      <c r="D1" t="s">
        <v>74</v>
      </c>
    </row>
    <row r="2" spans="1:4">
      <c r="A2">
        <v>1101</v>
      </c>
      <c r="B2" t="s">
        <v>75</v>
      </c>
      <c r="C2">
        <v>2014</v>
      </c>
      <c r="D2">
        <v>2018</v>
      </c>
    </row>
    <row r="3" spans="1:4">
      <c r="A3">
        <v>1102</v>
      </c>
      <c r="B3" t="s">
        <v>76</v>
      </c>
      <c r="C3">
        <v>1985</v>
      </c>
      <c r="D3">
        <v>2018</v>
      </c>
    </row>
    <row r="4" spans="1:4">
      <c r="A4">
        <v>1103</v>
      </c>
      <c r="B4" t="s">
        <v>77</v>
      </c>
      <c r="C4">
        <v>1985</v>
      </c>
      <c r="D4">
        <v>2018</v>
      </c>
    </row>
    <row r="5" spans="1:4">
      <c r="A5">
        <v>1104</v>
      </c>
      <c r="B5" t="s">
        <v>78</v>
      </c>
      <c r="C5">
        <v>1985</v>
      </c>
      <c r="D5">
        <v>2018</v>
      </c>
    </row>
    <row r="6" spans="1:4">
      <c r="A6">
        <v>1105</v>
      </c>
      <c r="B6" t="s">
        <v>79</v>
      </c>
      <c r="C6">
        <v>2000</v>
      </c>
      <c r="D6">
        <v>2018</v>
      </c>
    </row>
    <row r="7" spans="1:4">
      <c r="A7">
        <v>1106</v>
      </c>
      <c r="B7" t="s">
        <v>80</v>
      </c>
      <c r="C7">
        <v>1985</v>
      </c>
      <c r="D7">
        <v>2018</v>
      </c>
    </row>
    <row r="8" spans="1:4">
      <c r="A8">
        <v>1107</v>
      </c>
      <c r="B8" t="s">
        <v>81</v>
      </c>
      <c r="C8">
        <v>2000</v>
      </c>
      <c r="D8">
        <v>2018</v>
      </c>
    </row>
    <row r="9" spans="1:4">
      <c r="A9">
        <v>1108</v>
      </c>
      <c r="B9" t="s">
        <v>82</v>
      </c>
      <c r="C9">
        <v>1985</v>
      </c>
      <c r="D9">
        <v>2018</v>
      </c>
    </row>
    <row r="10" spans="1:4">
      <c r="A10">
        <v>1109</v>
      </c>
      <c r="B10" t="s">
        <v>83</v>
      </c>
      <c r="C10">
        <v>1985</v>
      </c>
      <c r="D10">
        <v>1991</v>
      </c>
    </row>
    <row r="11" spans="1:4">
      <c r="A11">
        <v>1110</v>
      </c>
      <c r="B11" t="s">
        <v>84</v>
      </c>
      <c r="C11">
        <v>1985</v>
      </c>
      <c r="D11">
        <v>2018</v>
      </c>
    </row>
    <row r="12" spans="1:4">
      <c r="A12">
        <v>1111</v>
      </c>
      <c r="B12" t="s">
        <v>85</v>
      </c>
      <c r="C12">
        <v>1985</v>
      </c>
      <c r="D12">
        <v>2018</v>
      </c>
    </row>
    <row r="13" spans="1:4">
      <c r="A13">
        <v>1112</v>
      </c>
      <c r="B13" t="s">
        <v>86</v>
      </c>
      <c r="C13">
        <v>1985</v>
      </c>
      <c r="D13">
        <v>2018</v>
      </c>
    </row>
    <row r="14" spans="1:4">
      <c r="A14">
        <v>1113</v>
      </c>
      <c r="B14" t="s">
        <v>87</v>
      </c>
      <c r="C14">
        <v>1985</v>
      </c>
      <c r="D14">
        <v>2018</v>
      </c>
    </row>
    <row r="15" spans="1:4">
      <c r="A15">
        <v>1114</v>
      </c>
      <c r="B15" t="s">
        <v>88</v>
      </c>
      <c r="C15">
        <v>1985</v>
      </c>
      <c r="D15">
        <v>2018</v>
      </c>
    </row>
    <row r="16" spans="1:4">
      <c r="A16">
        <v>1115</v>
      </c>
      <c r="B16" t="s">
        <v>89</v>
      </c>
      <c r="C16">
        <v>1999</v>
      </c>
      <c r="D16">
        <v>2018</v>
      </c>
    </row>
    <row r="17" spans="1:4">
      <c r="A17">
        <v>1116</v>
      </c>
      <c r="B17" t="s">
        <v>90</v>
      </c>
      <c r="C17">
        <v>1985</v>
      </c>
      <c r="D17">
        <v>2018</v>
      </c>
    </row>
    <row r="18" spans="1:4">
      <c r="A18">
        <v>1117</v>
      </c>
      <c r="B18" t="s">
        <v>91</v>
      </c>
      <c r="C18">
        <v>1985</v>
      </c>
      <c r="D18">
        <v>2018</v>
      </c>
    </row>
    <row r="19" spans="1:4">
      <c r="A19">
        <v>1118</v>
      </c>
      <c r="B19" t="s">
        <v>92</v>
      </c>
      <c r="C19">
        <v>1987</v>
      </c>
      <c r="D19">
        <v>1987</v>
      </c>
    </row>
    <row r="20" spans="1:4">
      <c r="A20">
        <v>1119</v>
      </c>
      <c r="B20" t="s">
        <v>93</v>
      </c>
      <c r="C20">
        <v>1985</v>
      </c>
      <c r="D20">
        <v>2018</v>
      </c>
    </row>
    <row r="21" spans="1:4">
      <c r="A21">
        <v>1120</v>
      </c>
      <c r="B21" t="s">
        <v>94</v>
      </c>
      <c r="C21">
        <v>1985</v>
      </c>
      <c r="D21">
        <v>2018</v>
      </c>
    </row>
    <row r="22" spans="1:4">
      <c r="A22">
        <v>1121</v>
      </c>
      <c r="B22" t="s">
        <v>95</v>
      </c>
      <c r="C22">
        <v>1985</v>
      </c>
      <c r="D22">
        <v>1991</v>
      </c>
    </row>
    <row r="23" spans="1:4">
      <c r="A23">
        <v>1122</v>
      </c>
      <c r="B23" t="s">
        <v>96</v>
      </c>
      <c r="C23">
        <v>1985</v>
      </c>
      <c r="D23">
        <v>2018</v>
      </c>
    </row>
    <row r="24" spans="1:4">
      <c r="A24">
        <v>1123</v>
      </c>
      <c r="B24" t="s">
        <v>97</v>
      </c>
      <c r="C24">
        <v>1985</v>
      </c>
      <c r="D24">
        <v>2018</v>
      </c>
    </row>
    <row r="25" spans="1:4">
      <c r="A25">
        <v>1124</v>
      </c>
      <c r="B25" t="s">
        <v>98</v>
      </c>
      <c r="C25">
        <v>1985</v>
      </c>
      <c r="D25">
        <v>2018</v>
      </c>
    </row>
    <row r="26" spans="1:4">
      <c r="A26">
        <v>1125</v>
      </c>
      <c r="B26" t="s">
        <v>99</v>
      </c>
      <c r="C26">
        <v>2000</v>
      </c>
      <c r="D26">
        <v>2018</v>
      </c>
    </row>
    <row r="27" spans="1:4">
      <c r="A27">
        <v>1126</v>
      </c>
      <c r="B27" t="s">
        <v>100</v>
      </c>
      <c r="C27">
        <v>1985</v>
      </c>
      <c r="D27">
        <v>2018</v>
      </c>
    </row>
    <row r="28" spans="1:4">
      <c r="A28">
        <v>1127</v>
      </c>
      <c r="B28" t="s">
        <v>101</v>
      </c>
      <c r="C28">
        <v>2002</v>
      </c>
      <c r="D28">
        <v>2018</v>
      </c>
    </row>
    <row r="29" spans="1:4">
      <c r="A29">
        <v>1128</v>
      </c>
      <c r="B29" t="s">
        <v>102</v>
      </c>
      <c r="C29">
        <v>2003</v>
      </c>
      <c r="D29">
        <v>2006</v>
      </c>
    </row>
    <row r="30" spans="1:4">
      <c r="A30">
        <v>1129</v>
      </c>
      <c r="B30" t="s">
        <v>103</v>
      </c>
      <c r="C30">
        <v>1985</v>
      </c>
      <c r="D30">
        <v>2018</v>
      </c>
    </row>
    <row r="31" spans="1:4">
      <c r="A31">
        <v>1130</v>
      </c>
      <c r="B31" t="s">
        <v>104</v>
      </c>
      <c r="C31">
        <v>1985</v>
      </c>
      <c r="D31">
        <v>2018</v>
      </c>
    </row>
    <row r="32" spans="1:4">
      <c r="A32">
        <v>1131</v>
      </c>
      <c r="B32" t="s">
        <v>105</v>
      </c>
      <c r="C32">
        <v>1985</v>
      </c>
      <c r="D32">
        <v>2018</v>
      </c>
    </row>
    <row r="33" spans="1:4">
      <c r="A33">
        <v>1132</v>
      </c>
      <c r="B33" t="s">
        <v>106</v>
      </c>
      <c r="C33">
        <v>1985</v>
      </c>
      <c r="D33">
        <v>2018</v>
      </c>
    </row>
    <row r="34" spans="1:4">
      <c r="A34">
        <v>1133</v>
      </c>
      <c r="B34" t="s">
        <v>107</v>
      </c>
      <c r="C34">
        <v>1985</v>
      </c>
      <c r="D34">
        <v>2018</v>
      </c>
    </row>
    <row r="35" spans="1:4">
      <c r="A35">
        <v>1134</v>
      </c>
      <c r="B35" t="s">
        <v>108</v>
      </c>
      <c r="C35">
        <v>1985</v>
      </c>
      <c r="D35">
        <v>1992</v>
      </c>
    </row>
    <row r="36" spans="1:4">
      <c r="A36">
        <v>1135</v>
      </c>
      <c r="B36" t="s">
        <v>109</v>
      </c>
      <c r="C36">
        <v>1985</v>
      </c>
      <c r="D36">
        <v>2018</v>
      </c>
    </row>
    <row r="37" spans="1:4">
      <c r="A37">
        <v>1136</v>
      </c>
      <c r="B37" t="s">
        <v>110</v>
      </c>
      <c r="C37">
        <v>2009</v>
      </c>
      <c r="D37">
        <v>2018</v>
      </c>
    </row>
    <row r="38" spans="1:4">
      <c r="A38">
        <v>1137</v>
      </c>
      <c r="B38" t="s">
        <v>111</v>
      </c>
      <c r="C38">
        <v>1985</v>
      </c>
      <c r="D38">
        <v>2018</v>
      </c>
    </row>
    <row r="39" spans="1:4">
      <c r="A39">
        <v>1138</v>
      </c>
      <c r="B39" t="s">
        <v>112</v>
      </c>
      <c r="C39">
        <v>1992</v>
      </c>
      <c r="D39">
        <v>2018</v>
      </c>
    </row>
    <row r="40" spans="1:4">
      <c r="A40">
        <v>1139</v>
      </c>
      <c r="B40" t="s">
        <v>113</v>
      </c>
      <c r="C40">
        <v>1985</v>
      </c>
      <c r="D40">
        <v>2018</v>
      </c>
    </row>
    <row r="41" spans="1:4">
      <c r="A41">
        <v>1140</v>
      </c>
      <c r="B41" t="s">
        <v>114</v>
      </c>
      <c r="C41">
        <v>1985</v>
      </c>
      <c r="D41">
        <v>2018</v>
      </c>
    </row>
    <row r="42" spans="1:4">
      <c r="A42">
        <v>1141</v>
      </c>
      <c r="B42" t="s">
        <v>115</v>
      </c>
      <c r="C42">
        <v>1985</v>
      </c>
      <c r="D42">
        <v>2018</v>
      </c>
    </row>
    <row r="43" spans="1:4">
      <c r="A43">
        <v>1142</v>
      </c>
      <c r="B43" t="s">
        <v>116</v>
      </c>
      <c r="C43">
        <v>1995</v>
      </c>
      <c r="D43">
        <v>2018</v>
      </c>
    </row>
    <row r="44" spans="1:4">
      <c r="A44">
        <v>1143</v>
      </c>
      <c r="B44" t="s">
        <v>117</v>
      </c>
      <c r="C44">
        <v>1985</v>
      </c>
      <c r="D44">
        <v>2018</v>
      </c>
    </row>
    <row r="45" spans="1:4">
      <c r="A45">
        <v>1144</v>
      </c>
      <c r="B45" t="s">
        <v>118</v>
      </c>
      <c r="C45">
        <v>1985</v>
      </c>
      <c r="D45">
        <v>2018</v>
      </c>
    </row>
    <row r="46" spans="1:4">
      <c r="A46">
        <v>1145</v>
      </c>
      <c r="B46" t="s">
        <v>119</v>
      </c>
      <c r="C46">
        <v>1985</v>
      </c>
      <c r="D46">
        <v>2018</v>
      </c>
    </row>
    <row r="47" spans="1:4">
      <c r="A47">
        <v>1146</v>
      </c>
      <c r="B47" t="s">
        <v>120</v>
      </c>
      <c r="C47">
        <v>2007</v>
      </c>
      <c r="D47">
        <v>2018</v>
      </c>
    </row>
    <row r="48" spans="1:4">
      <c r="A48">
        <v>1147</v>
      </c>
      <c r="B48" t="s">
        <v>121</v>
      </c>
      <c r="C48">
        <v>1985</v>
      </c>
      <c r="D48">
        <v>2011</v>
      </c>
    </row>
    <row r="49" spans="1:4">
      <c r="A49">
        <v>1148</v>
      </c>
      <c r="B49" t="s">
        <v>122</v>
      </c>
      <c r="C49">
        <v>1987</v>
      </c>
      <c r="D49">
        <v>2018</v>
      </c>
    </row>
    <row r="50" spans="1:4">
      <c r="A50">
        <v>1149</v>
      </c>
      <c r="B50" t="s">
        <v>123</v>
      </c>
      <c r="C50">
        <v>1985</v>
      </c>
      <c r="D50">
        <v>2018</v>
      </c>
    </row>
    <row r="51" spans="1:4">
      <c r="A51">
        <v>1150</v>
      </c>
      <c r="B51" t="s">
        <v>124</v>
      </c>
      <c r="C51">
        <v>1985</v>
      </c>
      <c r="D51">
        <v>2018</v>
      </c>
    </row>
    <row r="52" spans="1:4">
      <c r="A52">
        <v>1151</v>
      </c>
      <c r="B52" t="s">
        <v>125</v>
      </c>
      <c r="C52">
        <v>1985</v>
      </c>
      <c r="D52">
        <v>2018</v>
      </c>
    </row>
    <row r="53" spans="1:4">
      <c r="A53">
        <v>1152</v>
      </c>
      <c r="B53" t="s">
        <v>126</v>
      </c>
      <c r="C53">
        <v>1985</v>
      </c>
      <c r="D53">
        <v>2018</v>
      </c>
    </row>
    <row r="54" spans="1:4">
      <c r="A54">
        <v>1153</v>
      </c>
      <c r="B54" t="s">
        <v>127</v>
      </c>
      <c r="C54">
        <v>1985</v>
      </c>
      <c r="D54">
        <v>2018</v>
      </c>
    </row>
    <row r="55" spans="1:4">
      <c r="A55">
        <v>1154</v>
      </c>
      <c r="B55" t="s">
        <v>128</v>
      </c>
      <c r="C55">
        <v>1985</v>
      </c>
      <c r="D55">
        <v>2018</v>
      </c>
    </row>
    <row r="56" spans="1:4">
      <c r="A56">
        <v>1155</v>
      </c>
      <c r="B56" t="s">
        <v>129</v>
      </c>
      <c r="C56">
        <v>1985</v>
      </c>
      <c r="D56">
        <v>2018</v>
      </c>
    </row>
    <row r="57" spans="1:4">
      <c r="A57">
        <v>1156</v>
      </c>
      <c r="B57" t="s">
        <v>130</v>
      </c>
      <c r="C57">
        <v>1985</v>
      </c>
      <c r="D57">
        <v>2018</v>
      </c>
    </row>
    <row r="58" spans="1:4">
      <c r="A58">
        <v>1157</v>
      </c>
      <c r="B58" t="s">
        <v>131</v>
      </c>
      <c r="C58">
        <v>1987</v>
      </c>
      <c r="D58">
        <v>2018</v>
      </c>
    </row>
    <row r="59" spans="1:4">
      <c r="A59">
        <v>1158</v>
      </c>
      <c r="B59" t="s">
        <v>132</v>
      </c>
      <c r="C59">
        <v>1992</v>
      </c>
      <c r="D59">
        <v>2018</v>
      </c>
    </row>
    <row r="60" spans="1:4">
      <c r="A60">
        <v>1159</v>
      </c>
      <c r="B60" t="s">
        <v>133</v>
      </c>
      <c r="C60">
        <v>1985</v>
      </c>
      <c r="D60">
        <v>2018</v>
      </c>
    </row>
    <row r="61" spans="1:4">
      <c r="A61">
        <v>1160</v>
      </c>
      <c r="B61" t="s">
        <v>134</v>
      </c>
      <c r="C61">
        <v>1985</v>
      </c>
      <c r="D61">
        <v>2018</v>
      </c>
    </row>
    <row r="62" spans="1:4">
      <c r="A62">
        <v>1161</v>
      </c>
      <c r="B62" t="s">
        <v>135</v>
      </c>
      <c r="C62">
        <v>1985</v>
      </c>
      <c r="D62">
        <v>2018</v>
      </c>
    </row>
    <row r="63" spans="1:4">
      <c r="A63">
        <v>1162</v>
      </c>
      <c r="B63" t="s">
        <v>136</v>
      </c>
      <c r="C63">
        <v>1985</v>
      </c>
      <c r="D63">
        <v>2018</v>
      </c>
    </row>
    <row r="64" spans="1:4">
      <c r="A64">
        <v>1163</v>
      </c>
      <c r="B64" t="s">
        <v>137</v>
      </c>
      <c r="C64">
        <v>1985</v>
      </c>
      <c r="D64">
        <v>2018</v>
      </c>
    </row>
    <row r="65" spans="1:4">
      <c r="A65">
        <v>1164</v>
      </c>
      <c r="B65" t="s">
        <v>138</v>
      </c>
      <c r="C65">
        <v>1986</v>
      </c>
      <c r="D65">
        <v>2018</v>
      </c>
    </row>
    <row r="66" spans="1:4">
      <c r="A66">
        <v>1165</v>
      </c>
      <c r="B66" t="s">
        <v>139</v>
      </c>
      <c r="C66">
        <v>1985</v>
      </c>
      <c r="D66">
        <v>2018</v>
      </c>
    </row>
    <row r="67" spans="1:4">
      <c r="A67">
        <v>1166</v>
      </c>
      <c r="B67" t="s">
        <v>140</v>
      </c>
      <c r="C67">
        <v>1985</v>
      </c>
      <c r="D67">
        <v>2018</v>
      </c>
    </row>
    <row r="68" spans="1:4">
      <c r="A68">
        <v>1167</v>
      </c>
      <c r="B68" t="s">
        <v>141</v>
      </c>
      <c r="C68">
        <v>2008</v>
      </c>
      <c r="D68">
        <v>2018</v>
      </c>
    </row>
    <row r="69" spans="1:4">
      <c r="A69">
        <v>1168</v>
      </c>
      <c r="B69" t="s">
        <v>142</v>
      </c>
      <c r="C69">
        <v>1985</v>
      </c>
      <c r="D69">
        <v>2018</v>
      </c>
    </row>
    <row r="70" spans="1:4">
      <c r="A70">
        <v>1169</v>
      </c>
      <c r="B70" t="s">
        <v>143</v>
      </c>
      <c r="C70">
        <v>1991</v>
      </c>
      <c r="D70">
        <v>2018</v>
      </c>
    </row>
    <row r="71" spans="1:4">
      <c r="A71">
        <v>1170</v>
      </c>
      <c r="B71" t="s">
        <v>144</v>
      </c>
      <c r="C71">
        <v>1992</v>
      </c>
      <c r="D71">
        <v>2018</v>
      </c>
    </row>
    <row r="72" spans="1:4">
      <c r="A72">
        <v>1171</v>
      </c>
      <c r="B72" t="s">
        <v>145</v>
      </c>
      <c r="C72">
        <v>1985</v>
      </c>
      <c r="D72">
        <v>2018</v>
      </c>
    </row>
    <row r="73" spans="1:4">
      <c r="A73">
        <v>1172</v>
      </c>
      <c r="B73" t="s">
        <v>146</v>
      </c>
      <c r="C73">
        <v>1985</v>
      </c>
      <c r="D73">
        <v>2018</v>
      </c>
    </row>
    <row r="74" spans="1:4">
      <c r="A74">
        <v>1173</v>
      </c>
      <c r="B74" t="s">
        <v>147</v>
      </c>
      <c r="C74">
        <v>1985</v>
      </c>
      <c r="D74">
        <v>2018</v>
      </c>
    </row>
    <row r="75" spans="1:4">
      <c r="A75">
        <v>1174</v>
      </c>
      <c r="B75" t="s">
        <v>148</v>
      </c>
      <c r="C75">
        <v>1985</v>
      </c>
      <c r="D75">
        <v>2018</v>
      </c>
    </row>
    <row r="76" spans="1:4">
      <c r="A76">
        <v>1175</v>
      </c>
      <c r="B76" t="s">
        <v>149</v>
      </c>
      <c r="C76">
        <v>1985</v>
      </c>
      <c r="D76">
        <v>2018</v>
      </c>
    </row>
    <row r="77" spans="1:4">
      <c r="A77">
        <v>1176</v>
      </c>
      <c r="B77" t="s">
        <v>150</v>
      </c>
      <c r="C77">
        <v>1999</v>
      </c>
      <c r="D77">
        <v>2018</v>
      </c>
    </row>
    <row r="78" spans="1:4">
      <c r="A78">
        <v>1177</v>
      </c>
      <c r="B78" t="s">
        <v>151</v>
      </c>
      <c r="C78">
        <v>1985</v>
      </c>
      <c r="D78">
        <v>2018</v>
      </c>
    </row>
    <row r="79" spans="1:4">
      <c r="A79">
        <v>1178</v>
      </c>
      <c r="B79" t="s">
        <v>152</v>
      </c>
      <c r="C79">
        <v>1985</v>
      </c>
      <c r="D79">
        <v>2018</v>
      </c>
    </row>
    <row r="80" spans="1:4">
      <c r="A80">
        <v>1179</v>
      </c>
      <c r="B80" t="s">
        <v>153</v>
      </c>
      <c r="C80">
        <v>1985</v>
      </c>
      <c r="D80">
        <v>2018</v>
      </c>
    </row>
    <row r="81" spans="1:4">
      <c r="A81">
        <v>1180</v>
      </c>
      <c r="B81" t="s">
        <v>154</v>
      </c>
      <c r="C81">
        <v>1985</v>
      </c>
      <c r="D81">
        <v>2018</v>
      </c>
    </row>
    <row r="82" spans="1:4">
      <c r="A82">
        <v>1181</v>
      </c>
      <c r="B82" t="s">
        <v>155</v>
      </c>
      <c r="C82">
        <v>1985</v>
      </c>
      <c r="D82">
        <v>2018</v>
      </c>
    </row>
    <row r="83" spans="1:4">
      <c r="A83">
        <v>1182</v>
      </c>
      <c r="B83" t="s">
        <v>156</v>
      </c>
      <c r="C83">
        <v>1985</v>
      </c>
      <c r="D83">
        <v>2018</v>
      </c>
    </row>
    <row r="84" spans="1:4">
      <c r="A84">
        <v>1183</v>
      </c>
      <c r="B84" t="s">
        <v>157</v>
      </c>
      <c r="C84">
        <v>1985</v>
      </c>
      <c r="D84">
        <v>2018</v>
      </c>
    </row>
    <row r="85" spans="1:4">
      <c r="A85">
        <v>1184</v>
      </c>
      <c r="B85" t="s">
        <v>158</v>
      </c>
      <c r="C85">
        <v>1985</v>
      </c>
      <c r="D85">
        <v>2018</v>
      </c>
    </row>
    <row r="86" spans="1:4">
      <c r="A86">
        <v>1185</v>
      </c>
      <c r="B86" t="s">
        <v>159</v>
      </c>
      <c r="C86">
        <v>1985</v>
      </c>
      <c r="D86">
        <v>2018</v>
      </c>
    </row>
    <row r="87" spans="1:4">
      <c r="A87">
        <v>1186</v>
      </c>
      <c r="B87" t="s">
        <v>160</v>
      </c>
      <c r="C87">
        <v>1985</v>
      </c>
      <c r="D87">
        <v>2018</v>
      </c>
    </row>
    <row r="88" spans="1:4">
      <c r="A88">
        <v>1187</v>
      </c>
      <c r="B88" t="s">
        <v>161</v>
      </c>
      <c r="C88">
        <v>1985</v>
      </c>
      <c r="D88">
        <v>2018</v>
      </c>
    </row>
    <row r="89" spans="1:4">
      <c r="A89">
        <v>1188</v>
      </c>
      <c r="B89" t="s">
        <v>162</v>
      </c>
      <c r="C89">
        <v>2009</v>
      </c>
      <c r="D89">
        <v>2018</v>
      </c>
    </row>
    <row r="90" spans="1:4">
      <c r="A90">
        <v>1189</v>
      </c>
      <c r="B90" t="s">
        <v>163</v>
      </c>
      <c r="C90">
        <v>2000</v>
      </c>
      <c r="D90">
        <v>2018</v>
      </c>
    </row>
    <row r="91" spans="1:4">
      <c r="A91">
        <v>1190</v>
      </c>
      <c r="B91" t="s">
        <v>164</v>
      </c>
      <c r="C91">
        <v>1985</v>
      </c>
      <c r="D91">
        <v>2018</v>
      </c>
    </row>
    <row r="92" spans="1:4">
      <c r="A92">
        <v>1191</v>
      </c>
      <c r="B92" t="s">
        <v>165</v>
      </c>
      <c r="C92">
        <v>1985</v>
      </c>
      <c r="D92">
        <v>2018</v>
      </c>
    </row>
    <row r="93" spans="1:4">
      <c r="A93">
        <v>1192</v>
      </c>
      <c r="B93" t="s">
        <v>166</v>
      </c>
      <c r="C93">
        <v>1985</v>
      </c>
      <c r="D93">
        <v>2018</v>
      </c>
    </row>
    <row r="94" spans="1:4">
      <c r="A94">
        <v>1193</v>
      </c>
      <c r="B94" t="s">
        <v>167</v>
      </c>
      <c r="C94">
        <v>1985</v>
      </c>
      <c r="D94">
        <v>2018</v>
      </c>
    </row>
    <row r="95" spans="1:4">
      <c r="A95">
        <v>1194</v>
      </c>
      <c r="B95" t="s">
        <v>168</v>
      </c>
      <c r="C95">
        <v>1994</v>
      </c>
      <c r="D95">
        <v>2018</v>
      </c>
    </row>
    <row r="96" spans="1:4">
      <c r="A96">
        <v>1195</v>
      </c>
      <c r="B96" t="s">
        <v>169</v>
      </c>
      <c r="C96">
        <v>2008</v>
      </c>
      <c r="D96">
        <v>2018</v>
      </c>
    </row>
    <row r="97" spans="1:4">
      <c r="A97">
        <v>1196</v>
      </c>
      <c r="B97" t="s">
        <v>170</v>
      </c>
      <c r="C97">
        <v>1985</v>
      </c>
      <c r="D97">
        <v>2018</v>
      </c>
    </row>
    <row r="98" spans="1:4">
      <c r="A98">
        <v>1197</v>
      </c>
      <c r="B98" t="s">
        <v>171</v>
      </c>
      <c r="C98">
        <v>1985</v>
      </c>
      <c r="D98">
        <v>2018</v>
      </c>
    </row>
    <row r="99" spans="1:4">
      <c r="A99">
        <v>1198</v>
      </c>
      <c r="B99" t="s">
        <v>172</v>
      </c>
      <c r="C99">
        <v>1988</v>
      </c>
      <c r="D99">
        <v>2018</v>
      </c>
    </row>
    <row r="100" spans="1:4">
      <c r="A100">
        <v>1199</v>
      </c>
      <c r="B100" t="s">
        <v>173</v>
      </c>
      <c r="C100">
        <v>1985</v>
      </c>
      <c r="D100">
        <v>2018</v>
      </c>
    </row>
    <row r="101" spans="1:4">
      <c r="A101">
        <v>1200</v>
      </c>
      <c r="B101" t="s">
        <v>174</v>
      </c>
      <c r="C101">
        <v>1985</v>
      </c>
      <c r="D101">
        <v>2018</v>
      </c>
    </row>
    <row r="102" spans="1:4">
      <c r="A102">
        <v>1201</v>
      </c>
      <c r="B102" t="s">
        <v>175</v>
      </c>
      <c r="C102">
        <v>1985</v>
      </c>
      <c r="D102">
        <v>2018</v>
      </c>
    </row>
    <row r="103" spans="1:4">
      <c r="A103">
        <v>1202</v>
      </c>
      <c r="B103" t="s">
        <v>176</v>
      </c>
      <c r="C103">
        <v>1985</v>
      </c>
      <c r="D103">
        <v>2018</v>
      </c>
    </row>
    <row r="104" spans="1:4">
      <c r="A104">
        <v>1203</v>
      </c>
      <c r="B104" t="s">
        <v>177</v>
      </c>
      <c r="C104">
        <v>1985</v>
      </c>
      <c r="D104">
        <v>2018</v>
      </c>
    </row>
    <row r="105" spans="1:4">
      <c r="A105">
        <v>1204</v>
      </c>
      <c r="B105" t="s">
        <v>178</v>
      </c>
      <c r="C105">
        <v>1985</v>
      </c>
      <c r="D105">
        <v>2018</v>
      </c>
    </row>
    <row r="106" spans="1:4">
      <c r="A106">
        <v>1205</v>
      </c>
      <c r="B106" t="s">
        <v>179</v>
      </c>
      <c r="C106">
        <v>2003</v>
      </c>
      <c r="D106">
        <v>2018</v>
      </c>
    </row>
    <row r="107" spans="1:4">
      <c r="A107">
        <v>1206</v>
      </c>
      <c r="B107" t="s">
        <v>180</v>
      </c>
      <c r="C107">
        <v>1985</v>
      </c>
      <c r="D107">
        <v>2018</v>
      </c>
    </row>
    <row r="108" spans="1:4">
      <c r="A108">
        <v>1207</v>
      </c>
      <c r="B108" t="s">
        <v>181</v>
      </c>
      <c r="C108">
        <v>1985</v>
      </c>
      <c r="D108">
        <v>2018</v>
      </c>
    </row>
    <row r="109" spans="1:4">
      <c r="A109">
        <v>1208</v>
      </c>
      <c r="B109" t="s">
        <v>182</v>
      </c>
      <c r="C109">
        <v>1985</v>
      </c>
      <c r="D109">
        <v>2018</v>
      </c>
    </row>
    <row r="110" spans="1:4">
      <c r="A110">
        <v>1209</v>
      </c>
      <c r="B110" t="s">
        <v>183</v>
      </c>
      <c r="C110">
        <v>1985</v>
      </c>
      <c r="D110">
        <v>2018</v>
      </c>
    </row>
    <row r="111" spans="1:4">
      <c r="A111">
        <v>1210</v>
      </c>
      <c r="B111" t="s">
        <v>184</v>
      </c>
      <c r="C111">
        <v>1985</v>
      </c>
      <c r="D111">
        <v>2018</v>
      </c>
    </row>
    <row r="112" spans="1:4">
      <c r="A112">
        <v>1211</v>
      </c>
      <c r="B112" t="s">
        <v>185</v>
      </c>
      <c r="C112">
        <v>1985</v>
      </c>
      <c r="D112">
        <v>2018</v>
      </c>
    </row>
    <row r="113" spans="1:4">
      <c r="A113">
        <v>1212</v>
      </c>
      <c r="B113" t="s">
        <v>186</v>
      </c>
      <c r="C113">
        <v>1985</v>
      </c>
      <c r="D113">
        <v>2018</v>
      </c>
    </row>
    <row r="114" spans="1:4">
      <c r="A114">
        <v>1213</v>
      </c>
      <c r="B114" t="s">
        <v>187</v>
      </c>
      <c r="C114">
        <v>2014</v>
      </c>
      <c r="D114">
        <v>2018</v>
      </c>
    </row>
    <row r="115" spans="1:4">
      <c r="A115">
        <v>1214</v>
      </c>
      <c r="B115" t="s">
        <v>188</v>
      </c>
      <c r="C115">
        <v>1996</v>
      </c>
      <c r="D115">
        <v>2018</v>
      </c>
    </row>
    <row r="116" spans="1:4">
      <c r="A116">
        <v>1215</v>
      </c>
      <c r="B116" t="s">
        <v>189</v>
      </c>
      <c r="C116">
        <v>1985</v>
      </c>
      <c r="D116">
        <v>1990</v>
      </c>
    </row>
    <row r="117" spans="1:4">
      <c r="A117">
        <v>1216</v>
      </c>
      <c r="B117" t="s">
        <v>190</v>
      </c>
      <c r="C117">
        <v>1985</v>
      </c>
      <c r="D117">
        <v>2018</v>
      </c>
    </row>
    <row r="118" spans="1:4">
      <c r="A118">
        <v>1217</v>
      </c>
      <c r="B118" t="s">
        <v>191</v>
      </c>
      <c r="C118">
        <v>1985</v>
      </c>
      <c r="D118">
        <v>2018</v>
      </c>
    </row>
    <row r="119" spans="1:4">
      <c r="A119">
        <v>1218</v>
      </c>
      <c r="B119" t="s">
        <v>192</v>
      </c>
      <c r="C119">
        <v>1985</v>
      </c>
      <c r="D119">
        <v>2018</v>
      </c>
    </row>
    <row r="120" spans="1:4">
      <c r="A120">
        <v>1219</v>
      </c>
      <c r="B120" t="s">
        <v>193</v>
      </c>
      <c r="C120">
        <v>2000</v>
      </c>
      <c r="D120">
        <v>2018</v>
      </c>
    </row>
    <row r="121" spans="1:4">
      <c r="A121">
        <v>1220</v>
      </c>
      <c r="B121" t="s">
        <v>194</v>
      </c>
      <c r="C121">
        <v>1985</v>
      </c>
      <c r="D121">
        <v>2018</v>
      </c>
    </row>
    <row r="122" spans="1:4">
      <c r="A122">
        <v>1221</v>
      </c>
      <c r="B122" t="s">
        <v>195</v>
      </c>
      <c r="C122">
        <v>1985</v>
      </c>
      <c r="D122">
        <v>2018</v>
      </c>
    </row>
    <row r="123" spans="1:4">
      <c r="A123">
        <v>1222</v>
      </c>
      <c r="B123" t="s">
        <v>196</v>
      </c>
      <c r="C123">
        <v>1985</v>
      </c>
      <c r="D123">
        <v>2018</v>
      </c>
    </row>
    <row r="124" spans="1:4">
      <c r="A124">
        <v>1223</v>
      </c>
      <c r="B124" t="s">
        <v>197</v>
      </c>
      <c r="C124">
        <v>1985</v>
      </c>
      <c r="D124">
        <v>2018</v>
      </c>
    </row>
    <row r="125" spans="1:4">
      <c r="A125">
        <v>1224</v>
      </c>
      <c r="B125" t="s">
        <v>198</v>
      </c>
      <c r="C125">
        <v>1985</v>
      </c>
      <c r="D125">
        <v>2018</v>
      </c>
    </row>
    <row r="126" spans="1:4">
      <c r="A126">
        <v>1225</v>
      </c>
      <c r="B126" t="s">
        <v>199</v>
      </c>
      <c r="C126">
        <v>1985</v>
      </c>
      <c r="D126">
        <v>2018</v>
      </c>
    </row>
    <row r="127" spans="1:4">
      <c r="A127">
        <v>1226</v>
      </c>
      <c r="B127" t="s">
        <v>200</v>
      </c>
      <c r="C127">
        <v>1985</v>
      </c>
      <c r="D127">
        <v>2018</v>
      </c>
    </row>
    <row r="128" spans="1:4">
      <c r="A128">
        <v>1227</v>
      </c>
      <c r="B128" t="s">
        <v>201</v>
      </c>
      <c r="C128">
        <v>1985</v>
      </c>
      <c r="D128">
        <v>2018</v>
      </c>
    </row>
    <row r="129" spans="1:4">
      <c r="A129">
        <v>1228</v>
      </c>
      <c r="B129" t="s">
        <v>202</v>
      </c>
      <c r="C129">
        <v>1985</v>
      </c>
      <c r="D129">
        <v>2018</v>
      </c>
    </row>
    <row r="130" spans="1:4">
      <c r="A130">
        <v>1229</v>
      </c>
      <c r="B130" t="s">
        <v>203</v>
      </c>
      <c r="C130">
        <v>1985</v>
      </c>
      <c r="D130">
        <v>2018</v>
      </c>
    </row>
    <row r="131" spans="1:4">
      <c r="A131">
        <v>1230</v>
      </c>
      <c r="B131" t="s">
        <v>204</v>
      </c>
      <c r="C131">
        <v>2014</v>
      </c>
      <c r="D131">
        <v>2018</v>
      </c>
    </row>
    <row r="132" spans="1:4">
      <c r="A132">
        <v>1231</v>
      </c>
      <c r="B132" t="s">
        <v>205</v>
      </c>
      <c r="C132">
        <v>1985</v>
      </c>
      <c r="D132">
        <v>2018</v>
      </c>
    </row>
    <row r="133" spans="1:4">
      <c r="A133">
        <v>1232</v>
      </c>
      <c r="B133" t="s">
        <v>206</v>
      </c>
      <c r="C133">
        <v>1985</v>
      </c>
      <c r="D133">
        <v>2018</v>
      </c>
    </row>
    <row r="134" spans="1:4">
      <c r="A134">
        <v>1233</v>
      </c>
      <c r="B134" t="s">
        <v>207</v>
      </c>
      <c r="C134">
        <v>1985</v>
      </c>
      <c r="D134">
        <v>2018</v>
      </c>
    </row>
    <row r="135" spans="1:4">
      <c r="A135">
        <v>1234</v>
      </c>
      <c r="B135" t="s">
        <v>208</v>
      </c>
      <c r="C135">
        <v>1985</v>
      </c>
      <c r="D135">
        <v>2018</v>
      </c>
    </row>
    <row r="136" spans="1:4">
      <c r="A136">
        <v>1235</v>
      </c>
      <c r="B136" t="s">
        <v>209</v>
      </c>
      <c r="C136">
        <v>1985</v>
      </c>
      <c r="D136">
        <v>2018</v>
      </c>
    </row>
    <row r="137" spans="1:4">
      <c r="A137">
        <v>1236</v>
      </c>
      <c r="B137" t="s">
        <v>210</v>
      </c>
      <c r="C137">
        <v>2003</v>
      </c>
      <c r="D137">
        <v>2018</v>
      </c>
    </row>
    <row r="138" spans="1:4">
      <c r="A138">
        <v>1237</v>
      </c>
      <c r="B138" t="s">
        <v>211</v>
      </c>
      <c r="C138">
        <v>1999</v>
      </c>
      <c r="D138">
        <v>2018</v>
      </c>
    </row>
    <row r="139" spans="1:4">
      <c r="A139">
        <v>1238</v>
      </c>
      <c r="B139" t="s">
        <v>212</v>
      </c>
      <c r="C139">
        <v>1985</v>
      </c>
      <c r="D139">
        <v>2018</v>
      </c>
    </row>
    <row r="140" spans="1:4">
      <c r="A140">
        <v>1239</v>
      </c>
      <c r="B140" t="s">
        <v>213</v>
      </c>
      <c r="C140">
        <v>1985</v>
      </c>
      <c r="D140">
        <v>2018</v>
      </c>
    </row>
    <row r="141" spans="1:4">
      <c r="A141">
        <v>1240</v>
      </c>
      <c r="B141" t="s">
        <v>214</v>
      </c>
      <c r="C141">
        <v>1996</v>
      </c>
      <c r="D141">
        <v>2018</v>
      </c>
    </row>
    <row r="142" spans="1:4">
      <c r="A142">
        <v>1241</v>
      </c>
      <c r="B142" t="s">
        <v>215</v>
      </c>
      <c r="C142">
        <v>1985</v>
      </c>
      <c r="D142">
        <v>2018</v>
      </c>
    </row>
    <row r="143" spans="1:4">
      <c r="A143">
        <v>1242</v>
      </c>
      <c r="B143" t="s">
        <v>216</v>
      </c>
      <c r="C143">
        <v>1985</v>
      </c>
      <c r="D143">
        <v>2018</v>
      </c>
    </row>
    <row r="144" spans="1:4">
      <c r="A144">
        <v>1243</v>
      </c>
      <c r="B144" t="s">
        <v>217</v>
      </c>
      <c r="C144">
        <v>1985</v>
      </c>
      <c r="D144">
        <v>2018</v>
      </c>
    </row>
    <row r="145" spans="1:4">
      <c r="A145">
        <v>1244</v>
      </c>
      <c r="B145" t="s">
        <v>218</v>
      </c>
      <c r="C145">
        <v>2006</v>
      </c>
      <c r="D145">
        <v>2018</v>
      </c>
    </row>
    <row r="146" spans="1:4">
      <c r="A146">
        <v>1245</v>
      </c>
      <c r="B146" t="s">
        <v>219</v>
      </c>
      <c r="C146">
        <v>1985</v>
      </c>
      <c r="D146">
        <v>2018</v>
      </c>
    </row>
    <row r="147" spans="1:4">
      <c r="A147">
        <v>1246</v>
      </c>
      <c r="B147" t="s">
        <v>220</v>
      </c>
      <c r="C147">
        <v>1985</v>
      </c>
      <c r="D147">
        <v>2018</v>
      </c>
    </row>
    <row r="148" spans="1:4">
      <c r="A148">
        <v>1247</v>
      </c>
      <c r="B148" t="s">
        <v>221</v>
      </c>
      <c r="C148">
        <v>1985</v>
      </c>
      <c r="D148">
        <v>2018</v>
      </c>
    </row>
    <row r="149" spans="1:4">
      <c r="A149">
        <v>1248</v>
      </c>
      <c r="B149" t="s">
        <v>222</v>
      </c>
      <c r="C149">
        <v>1985</v>
      </c>
      <c r="D149">
        <v>2018</v>
      </c>
    </row>
    <row r="150" spans="1:4">
      <c r="A150">
        <v>1249</v>
      </c>
      <c r="B150" t="s">
        <v>223</v>
      </c>
      <c r="C150">
        <v>1985</v>
      </c>
      <c r="D150">
        <v>2018</v>
      </c>
    </row>
    <row r="151" spans="1:4">
      <c r="A151">
        <v>1250</v>
      </c>
      <c r="B151" t="s">
        <v>224</v>
      </c>
      <c r="C151">
        <v>1985</v>
      </c>
      <c r="D151">
        <v>2018</v>
      </c>
    </row>
    <row r="152" spans="1:4">
      <c r="A152">
        <v>1251</v>
      </c>
      <c r="B152" t="s">
        <v>225</v>
      </c>
      <c r="C152">
        <v>1989</v>
      </c>
      <c r="D152">
        <v>2018</v>
      </c>
    </row>
    <row r="153" spans="1:4">
      <c r="A153">
        <v>1252</v>
      </c>
      <c r="B153" t="s">
        <v>226</v>
      </c>
      <c r="C153">
        <v>2003</v>
      </c>
      <c r="D153">
        <v>2018</v>
      </c>
    </row>
    <row r="154" spans="1:4">
      <c r="A154">
        <v>1253</v>
      </c>
      <c r="B154" t="s">
        <v>227</v>
      </c>
      <c r="C154">
        <v>1985</v>
      </c>
      <c r="D154">
        <v>2018</v>
      </c>
    </row>
    <row r="155" spans="1:4">
      <c r="A155">
        <v>1254</v>
      </c>
      <c r="B155" t="s">
        <v>228</v>
      </c>
      <c r="C155">
        <v>1985</v>
      </c>
      <c r="D155">
        <v>2018</v>
      </c>
    </row>
    <row r="156" spans="1:4">
      <c r="A156">
        <v>1255</v>
      </c>
      <c r="B156" t="s">
        <v>229</v>
      </c>
      <c r="C156">
        <v>2005</v>
      </c>
      <c r="D156">
        <v>2018</v>
      </c>
    </row>
    <row r="157" spans="1:4">
      <c r="A157">
        <v>1256</v>
      </c>
      <c r="B157" t="s">
        <v>230</v>
      </c>
      <c r="C157">
        <v>1985</v>
      </c>
      <c r="D157">
        <v>2018</v>
      </c>
    </row>
    <row r="158" spans="1:4">
      <c r="A158">
        <v>1257</v>
      </c>
      <c r="B158" t="s">
        <v>231</v>
      </c>
      <c r="C158">
        <v>1985</v>
      </c>
      <c r="D158">
        <v>2018</v>
      </c>
    </row>
    <row r="159" spans="1:4">
      <c r="A159">
        <v>1258</v>
      </c>
      <c r="B159" t="s">
        <v>232</v>
      </c>
      <c r="C159">
        <v>1985</v>
      </c>
      <c r="D159">
        <v>2018</v>
      </c>
    </row>
    <row r="160" spans="1:4">
      <c r="A160">
        <v>1259</v>
      </c>
      <c r="B160" t="s">
        <v>233</v>
      </c>
      <c r="C160">
        <v>1985</v>
      </c>
      <c r="D160">
        <v>2018</v>
      </c>
    </row>
    <row r="161" spans="1:4">
      <c r="A161">
        <v>1260</v>
      </c>
      <c r="B161" t="s">
        <v>234</v>
      </c>
      <c r="C161">
        <v>1985</v>
      </c>
      <c r="D161">
        <v>2018</v>
      </c>
    </row>
    <row r="162" spans="1:4">
      <c r="A162">
        <v>1261</v>
      </c>
      <c r="B162" t="s">
        <v>235</v>
      </c>
      <c r="C162">
        <v>1985</v>
      </c>
      <c r="D162">
        <v>2018</v>
      </c>
    </row>
    <row r="163" spans="1:4">
      <c r="A163">
        <v>1262</v>
      </c>
      <c r="B163" t="s">
        <v>236</v>
      </c>
      <c r="C163">
        <v>2014</v>
      </c>
      <c r="D163">
        <v>2018</v>
      </c>
    </row>
    <row r="164" spans="1:4">
      <c r="A164">
        <v>1263</v>
      </c>
      <c r="B164" t="s">
        <v>237</v>
      </c>
      <c r="C164">
        <v>1985</v>
      </c>
      <c r="D164">
        <v>2018</v>
      </c>
    </row>
    <row r="165" spans="1:4">
      <c r="A165">
        <v>1264</v>
      </c>
      <c r="B165" t="s">
        <v>238</v>
      </c>
      <c r="C165">
        <v>1985</v>
      </c>
      <c r="D165">
        <v>2018</v>
      </c>
    </row>
    <row r="166" spans="1:4">
      <c r="A166">
        <v>1265</v>
      </c>
      <c r="B166" t="s">
        <v>239</v>
      </c>
      <c r="C166">
        <v>1985</v>
      </c>
      <c r="D166">
        <v>2018</v>
      </c>
    </row>
    <row r="167" spans="1:4">
      <c r="A167">
        <v>1266</v>
      </c>
      <c r="B167" t="s">
        <v>240</v>
      </c>
      <c r="C167">
        <v>1985</v>
      </c>
      <c r="D167">
        <v>2018</v>
      </c>
    </row>
    <row r="168" spans="1:4">
      <c r="A168">
        <v>1267</v>
      </c>
      <c r="B168" t="s">
        <v>241</v>
      </c>
      <c r="C168">
        <v>1985</v>
      </c>
      <c r="D168">
        <v>2018</v>
      </c>
    </row>
    <row r="169" spans="1:4">
      <c r="A169">
        <v>1268</v>
      </c>
      <c r="B169" t="s">
        <v>242</v>
      </c>
      <c r="C169">
        <v>1985</v>
      </c>
      <c r="D169">
        <v>2018</v>
      </c>
    </row>
    <row r="170" spans="1:4">
      <c r="A170">
        <v>1269</v>
      </c>
      <c r="B170" t="s">
        <v>243</v>
      </c>
      <c r="C170">
        <v>1985</v>
      </c>
      <c r="D170">
        <v>2018</v>
      </c>
    </row>
    <row r="171" spans="1:4">
      <c r="A171">
        <v>1270</v>
      </c>
      <c r="B171" t="s">
        <v>244</v>
      </c>
      <c r="C171">
        <v>1985</v>
      </c>
      <c r="D171">
        <v>2018</v>
      </c>
    </row>
    <row r="172" spans="1:4">
      <c r="A172">
        <v>1271</v>
      </c>
      <c r="B172" t="s">
        <v>245</v>
      </c>
      <c r="C172">
        <v>1985</v>
      </c>
      <c r="D172">
        <v>2018</v>
      </c>
    </row>
    <row r="173" spans="1:4">
      <c r="A173">
        <v>1272</v>
      </c>
      <c r="B173" t="s">
        <v>246</v>
      </c>
      <c r="C173">
        <v>1985</v>
      </c>
      <c r="D173">
        <v>2018</v>
      </c>
    </row>
    <row r="174" spans="1:4">
      <c r="A174">
        <v>1273</v>
      </c>
      <c r="B174" t="s">
        <v>247</v>
      </c>
      <c r="C174">
        <v>1985</v>
      </c>
      <c r="D174">
        <v>2018</v>
      </c>
    </row>
    <row r="175" spans="1:4">
      <c r="A175">
        <v>1274</v>
      </c>
      <c r="B175" t="s">
        <v>248</v>
      </c>
      <c r="C175">
        <v>1986</v>
      </c>
      <c r="D175">
        <v>2018</v>
      </c>
    </row>
    <row r="176" spans="1:4">
      <c r="A176">
        <v>1275</v>
      </c>
      <c r="B176" t="s">
        <v>249</v>
      </c>
      <c r="C176">
        <v>1985</v>
      </c>
      <c r="D176">
        <v>2018</v>
      </c>
    </row>
    <row r="177" spans="1:4">
      <c r="A177">
        <v>1276</v>
      </c>
      <c r="B177" t="s">
        <v>250</v>
      </c>
      <c r="C177">
        <v>1985</v>
      </c>
      <c r="D177">
        <v>2018</v>
      </c>
    </row>
    <row r="178" spans="1:4">
      <c r="A178">
        <v>1277</v>
      </c>
      <c r="B178" t="s">
        <v>251</v>
      </c>
      <c r="C178">
        <v>1985</v>
      </c>
      <c r="D178">
        <v>2018</v>
      </c>
    </row>
    <row r="179" spans="1:4">
      <c r="A179">
        <v>1278</v>
      </c>
      <c r="B179" t="s">
        <v>252</v>
      </c>
      <c r="C179">
        <v>1985</v>
      </c>
      <c r="D179">
        <v>2018</v>
      </c>
    </row>
    <row r="180" spans="1:4">
      <c r="A180">
        <v>1279</v>
      </c>
      <c r="B180" t="s">
        <v>253</v>
      </c>
      <c r="C180">
        <v>1985</v>
      </c>
      <c r="D180">
        <v>2018</v>
      </c>
    </row>
    <row r="181" spans="1:4">
      <c r="A181">
        <v>1280</v>
      </c>
      <c r="B181" t="s">
        <v>254</v>
      </c>
      <c r="C181">
        <v>1985</v>
      </c>
      <c r="D181">
        <v>2018</v>
      </c>
    </row>
    <row r="182" spans="1:4">
      <c r="A182">
        <v>1281</v>
      </c>
      <c r="B182" t="s">
        <v>255</v>
      </c>
      <c r="C182">
        <v>1985</v>
      </c>
      <c r="D182">
        <v>2018</v>
      </c>
    </row>
    <row r="183" spans="1:4">
      <c r="A183">
        <v>1282</v>
      </c>
      <c r="B183" t="s">
        <v>256</v>
      </c>
      <c r="C183">
        <v>1990</v>
      </c>
      <c r="D183">
        <v>2018</v>
      </c>
    </row>
    <row r="184" spans="1:4">
      <c r="A184">
        <v>1283</v>
      </c>
      <c r="B184" t="s">
        <v>257</v>
      </c>
      <c r="C184">
        <v>1985</v>
      </c>
      <c r="D184">
        <v>2018</v>
      </c>
    </row>
    <row r="185" spans="1:4">
      <c r="A185">
        <v>1284</v>
      </c>
      <c r="B185" t="s">
        <v>258</v>
      </c>
      <c r="C185">
        <v>1985</v>
      </c>
      <c r="D185">
        <v>2018</v>
      </c>
    </row>
    <row r="186" spans="1:4">
      <c r="A186">
        <v>1285</v>
      </c>
      <c r="B186" t="s">
        <v>259</v>
      </c>
      <c r="C186">
        <v>1985</v>
      </c>
      <c r="D186">
        <v>2018</v>
      </c>
    </row>
    <row r="187" spans="1:4">
      <c r="A187">
        <v>1286</v>
      </c>
      <c r="B187" t="s">
        <v>260</v>
      </c>
      <c r="C187">
        <v>1985</v>
      </c>
      <c r="D187">
        <v>2018</v>
      </c>
    </row>
    <row r="188" spans="1:4">
      <c r="A188">
        <v>1287</v>
      </c>
      <c r="B188" t="s">
        <v>261</v>
      </c>
      <c r="C188">
        <v>1985</v>
      </c>
      <c r="D188">
        <v>2018</v>
      </c>
    </row>
    <row r="189" spans="1:4">
      <c r="A189">
        <v>1288</v>
      </c>
      <c r="B189" t="s">
        <v>262</v>
      </c>
      <c r="C189">
        <v>1985</v>
      </c>
      <c r="D189">
        <v>2018</v>
      </c>
    </row>
    <row r="190" spans="1:4">
      <c r="A190">
        <v>1289</v>
      </c>
      <c r="B190" t="s">
        <v>263</v>
      </c>
      <c r="C190">
        <v>2002</v>
      </c>
      <c r="D190">
        <v>2003</v>
      </c>
    </row>
    <row r="191" spans="1:4">
      <c r="A191">
        <v>1290</v>
      </c>
      <c r="B191" t="s">
        <v>264</v>
      </c>
      <c r="C191">
        <v>1985</v>
      </c>
      <c r="D191">
        <v>2018</v>
      </c>
    </row>
    <row r="192" spans="1:4">
      <c r="A192">
        <v>1291</v>
      </c>
      <c r="B192" t="s">
        <v>265</v>
      </c>
      <c r="C192">
        <v>1989</v>
      </c>
      <c r="D192">
        <v>2018</v>
      </c>
    </row>
    <row r="193" spans="1:4">
      <c r="A193">
        <v>1292</v>
      </c>
      <c r="B193" t="s">
        <v>266</v>
      </c>
      <c r="C193">
        <v>1985</v>
      </c>
      <c r="D193">
        <v>2018</v>
      </c>
    </row>
    <row r="194" spans="1:4">
      <c r="A194">
        <v>1293</v>
      </c>
      <c r="B194" t="s">
        <v>267</v>
      </c>
      <c r="C194">
        <v>1985</v>
      </c>
      <c r="D194">
        <v>2018</v>
      </c>
    </row>
    <row r="195" spans="1:4">
      <c r="A195">
        <v>1294</v>
      </c>
      <c r="B195" t="s">
        <v>268</v>
      </c>
      <c r="C195">
        <v>2005</v>
      </c>
      <c r="D195">
        <v>2018</v>
      </c>
    </row>
    <row r="196" spans="1:4">
      <c r="A196">
        <v>1295</v>
      </c>
      <c r="B196" t="s">
        <v>269</v>
      </c>
      <c r="C196">
        <v>2006</v>
      </c>
      <c r="D196">
        <v>2018</v>
      </c>
    </row>
    <row r="197" spans="1:4">
      <c r="A197">
        <v>1296</v>
      </c>
      <c r="B197" t="s">
        <v>270</v>
      </c>
      <c r="C197">
        <v>1985</v>
      </c>
      <c r="D197">
        <v>2018</v>
      </c>
    </row>
    <row r="198" spans="1:4">
      <c r="A198">
        <v>1297</v>
      </c>
      <c r="B198" t="s">
        <v>271</v>
      </c>
      <c r="C198">
        <v>2013</v>
      </c>
      <c r="D198">
        <v>2018</v>
      </c>
    </row>
    <row r="199" spans="1:4">
      <c r="A199">
        <v>1298</v>
      </c>
      <c r="B199" t="s">
        <v>272</v>
      </c>
      <c r="C199">
        <v>1985</v>
      </c>
      <c r="D199">
        <v>2018</v>
      </c>
    </row>
    <row r="200" spans="1:4">
      <c r="A200">
        <v>1299</v>
      </c>
      <c r="B200" t="s">
        <v>273</v>
      </c>
      <c r="C200">
        <v>1985</v>
      </c>
      <c r="D200">
        <v>2018</v>
      </c>
    </row>
    <row r="201" spans="1:4">
      <c r="A201">
        <v>1300</v>
      </c>
      <c r="B201" t="s">
        <v>274</v>
      </c>
      <c r="C201">
        <v>2008</v>
      </c>
      <c r="D201">
        <v>2018</v>
      </c>
    </row>
    <row r="202" spans="1:4">
      <c r="A202">
        <v>1301</v>
      </c>
      <c r="B202" t="s">
        <v>275</v>
      </c>
      <c r="C202">
        <v>1985</v>
      </c>
      <c r="D202">
        <v>2018</v>
      </c>
    </row>
    <row r="203" spans="1:4">
      <c r="A203">
        <v>1302</v>
      </c>
      <c r="B203" t="s">
        <v>276</v>
      </c>
      <c r="C203">
        <v>1991</v>
      </c>
      <c r="D203">
        <v>1998</v>
      </c>
    </row>
    <row r="204" spans="1:4">
      <c r="A204">
        <v>1303</v>
      </c>
      <c r="B204" t="s">
        <v>277</v>
      </c>
      <c r="C204">
        <v>2012</v>
      </c>
      <c r="D204">
        <v>2018</v>
      </c>
    </row>
    <row r="205" spans="1:4">
      <c r="A205">
        <v>1304</v>
      </c>
      <c r="B205" t="s">
        <v>278</v>
      </c>
      <c r="C205">
        <v>1985</v>
      </c>
      <c r="D205">
        <v>2018</v>
      </c>
    </row>
    <row r="206" spans="1:4">
      <c r="A206">
        <v>1305</v>
      </c>
      <c r="B206" t="s">
        <v>279</v>
      </c>
      <c r="C206">
        <v>1985</v>
      </c>
      <c r="D206">
        <v>2018</v>
      </c>
    </row>
    <row r="207" spans="1:4">
      <c r="A207">
        <v>1306</v>
      </c>
      <c r="B207" t="s">
        <v>280</v>
      </c>
      <c r="C207">
        <v>1985</v>
      </c>
      <c r="D207">
        <v>2018</v>
      </c>
    </row>
    <row r="208" spans="1:4">
      <c r="A208">
        <v>1307</v>
      </c>
      <c r="B208" t="s">
        <v>281</v>
      </c>
      <c r="C208">
        <v>1985</v>
      </c>
      <c r="D208">
        <v>2018</v>
      </c>
    </row>
    <row r="209" spans="1:4">
      <c r="A209">
        <v>1308</v>
      </c>
      <c r="B209" t="s">
        <v>282</v>
      </c>
      <c r="C209">
        <v>1985</v>
      </c>
      <c r="D209">
        <v>2018</v>
      </c>
    </row>
    <row r="210" spans="1:4">
      <c r="A210">
        <v>1309</v>
      </c>
      <c r="B210" t="s">
        <v>283</v>
      </c>
      <c r="C210">
        <v>1985</v>
      </c>
      <c r="D210">
        <v>2018</v>
      </c>
    </row>
    <row r="211" spans="1:4">
      <c r="A211">
        <v>1310</v>
      </c>
      <c r="B211" t="s">
        <v>284</v>
      </c>
      <c r="C211">
        <v>1985</v>
      </c>
      <c r="D211">
        <v>2018</v>
      </c>
    </row>
    <row r="212" spans="1:4">
      <c r="A212">
        <v>1311</v>
      </c>
      <c r="B212" t="s">
        <v>285</v>
      </c>
      <c r="C212">
        <v>1985</v>
      </c>
      <c r="D212">
        <v>2018</v>
      </c>
    </row>
    <row r="213" spans="1:4">
      <c r="A213">
        <v>1312</v>
      </c>
      <c r="B213" t="s">
        <v>286</v>
      </c>
      <c r="C213">
        <v>2007</v>
      </c>
      <c r="D213">
        <v>2018</v>
      </c>
    </row>
    <row r="214" spans="1:4">
      <c r="A214">
        <v>1313</v>
      </c>
      <c r="B214" t="s">
        <v>287</v>
      </c>
      <c r="C214">
        <v>1998</v>
      </c>
      <c r="D214">
        <v>2018</v>
      </c>
    </row>
    <row r="215" spans="1:4">
      <c r="A215">
        <v>1314</v>
      </c>
      <c r="B215" t="s">
        <v>288</v>
      </c>
      <c r="C215">
        <v>1985</v>
      </c>
      <c r="D215">
        <v>2018</v>
      </c>
    </row>
    <row r="216" spans="1:4">
      <c r="A216">
        <v>1315</v>
      </c>
      <c r="B216" t="s">
        <v>289</v>
      </c>
      <c r="C216">
        <v>2009</v>
      </c>
      <c r="D216">
        <v>2018</v>
      </c>
    </row>
    <row r="217" spans="1:4">
      <c r="A217">
        <v>1316</v>
      </c>
      <c r="B217" t="s">
        <v>290</v>
      </c>
      <c r="C217">
        <v>2006</v>
      </c>
      <c r="D217">
        <v>2018</v>
      </c>
    </row>
    <row r="218" spans="1:4">
      <c r="A218">
        <v>1317</v>
      </c>
      <c r="B218" t="s">
        <v>291</v>
      </c>
      <c r="C218">
        <v>1985</v>
      </c>
      <c r="D218">
        <v>2018</v>
      </c>
    </row>
    <row r="219" spans="1:4">
      <c r="A219">
        <v>1318</v>
      </c>
      <c r="B219" t="s">
        <v>292</v>
      </c>
      <c r="C219">
        <v>1985</v>
      </c>
      <c r="D219">
        <v>2018</v>
      </c>
    </row>
    <row r="220" spans="1:4">
      <c r="A220">
        <v>1319</v>
      </c>
      <c r="B220" t="s">
        <v>293</v>
      </c>
      <c r="C220">
        <v>1985</v>
      </c>
      <c r="D220">
        <v>2018</v>
      </c>
    </row>
    <row r="221" spans="1:4">
      <c r="A221">
        <v>1320</v>
      </c>
      <c r="B221" t="s">
        <v>294</v>
      </c>
      <c r="C221">
        <v>1985</v>
      </c>
      <c r="D221">
        <v>2018</v>
      </c>
    </row>
    <row r="222" spans="1:4">
      <c r="A222">
        <v>1321</v>
      </c>
      <c r="B222" t="s">
        <v>295</v>
      </c>
      <c r="C222">
        <v>1985</v>
      </c>
      <c r="D222">
        <v>2018</v>
      </c>
    </row>
    <row r="223" spans="1:4">
      <c r="A223">
        <v>1322</v>
      </c>
      <c r="B223" t="s">
        <v>296</v>
      </c>
      <c r="C223">
        <v>1985</v>
      </c>
      <c r="D223">
        <v>2018</v>
      </c>
    </row>
    <row r="224" spans="1:4">
      <c r="A224">
        <v>1323</v>
      </c>
      <c r="B224" t="s">
        <v>297</v>
      </c>
      <c r="C224">
        <v>1985</v>
      </c>
      <c r="D224">
        <v>2018</v>
      </c>
    </row>
    <row r="225" spans="1:4">
      <c r="A225">
        <v>1324</v>
      </c>
      <c r="B225" t="s">
        <v>298</v>
      </c>
      <c r="C225">
        <v>2000</v>
      </c>
      <c r="D225">
        <v>2018</v>
      </c>
    </row>
    <row r="226" spans="1:4">
      <c r="A226">
        <v>1325</v>
      </c>
      <c r="B226" t="s">
        <v>299</v>
      </c>
      <c r="C226">
        <v>1985</v>
      </c>
      <c r="D226">
        <v>2018</v>
      </c>
    </row>
    <row r="227" spans="1:4">
      <c r="A227">
        <v>1326</v>
      </c>
      <c r="B227" t="s">
        <v>300</v>
      </c>
      <c r="C227">
        <v>1985</v>
      </c>
      <c r="D227">
        <v>2018</v>
      </c>
    </row>
    <row r="228" spans="1:4">
      <c r="A228">
        <v>1327</v>
      </c>
      <c r="B228" t="s">
        <v>301</v>
      </c>
      <c r="C228">
        <v>1985</v>
      </c>
      <c r="D228">
        <v>1985</v>
      </c>
    </row>
    <row r="229" spans="1:4">
      <c r="A229">
        <v>1328</v>
      </c>
      <c r="B229" t="s">
        <v>302</v>
      </c>
      <c r="C229">
        <v>1985</v>
      </c>
      <c r="D229">
        <v>2018</v>
      </c>
    </row>
    <row r="230" spans="1:4">
      <c r="A230">
        <v>1329</v>
      </c>
      <c r="B230" t="s">
        <v>303</v>
      </c>
      <c r="C230">
        <v>1985</v>
      </c>
      <c r="D230">
        <v>2018</v>
      </c>
    </row>
    <row r="231" spans="1:4">
      <c r="A231">
        <v>1330</v>
      </c>
      <c r="B231" t="s">
        <v>304</v>
      </c>
      <c r="C231">
        <v>1985</v>
      </c>
      <c r="D231">
        <v>2018</v>
      </c>
    </row>
    <row r="232" spans="1:4">
      <c r="A232">
        <v>1331</v>
      </c>
      <c r="B232" t="s">
        <v>305</v>
      </c>
      <c r="C232">
        <v>1985</v>
      </c>
      <c r="D232">
        <v>2018</v>
      </c>
    </row>
    <row r="233" spans="1:4">
      <c r="A233">
        <v>1332</v>
      </c>
      <c r="B233" t="s">
        <v>306</v>
      </c>
      <c r="C233">
        <v>1985</v>
      </c>
      <c r="D233">
        <v>2018</v>
      </c>
    </row>
    <row r="234" spans="1:4">
      <c r="A234">
        <v>1333</v>
      </c>
      <c r="B234" t="s">
        <v>307</v>
      </c>
      <c r="C234">
        <v>1985</v>
      </c>
      <c r="D234">
        <v>2018</v>
      </c>
    </row>
    <row r="235" spans="1:4">
      <c r="A235">
        <v>1334</v>
      </c>
      <c r="B235" t="s">
        <v>308</v>
      </c>
      <c r="C235">
        <v>1985</v>
      </c>
      <c r="D235">
        <v>2018</v>
      </c>
    </row>
    <row r="236" spans="1:4">
      <c r="A236">
        <v>1335</v>
      </c>
      <c r="B236" t="s">
        <v>309</v>
      </c>
      <c r="C236">
        <v>1985</v>
      </c>
      <c r="D236">
        <v>2018</v>
      </c>
    </row>
    <row r="237" spans="1:4">
      <c r="A237">
        <v>1336</v>
      </c>
      <c r="B237" t="s">
        <v>310</v>
      </c>
      <c r="C237">
        <v>1985</v>
      </c>
      <c r="D237">
        <v>2018</v>
      </c>
    </row>
    <row r="238" spans="1:4">
      <c r="A238">
        <v>1337</v>
      </c>
      <c r="B238" t="s">
        <v>311</v>
      </c>
      <c r="C238">
        <v>1985</v>
      </c>
      <c r="D238">
        <v>2018</v>
      </c>
    </row>
    <row r="239" spans="1:4">
      <c r="A239">
        <v>1338</v>
      </c>
      <c r="B239" t="s">
        <v>312</v>
      </c>
      <c r="C239">
        <v>1985</v>
      </c>
      <c r="D239">
        <v>2018</v>
      </c>
    </row>
    <row r="240" spans="1:4">
      <c r="A240">
        <v>1339</v>
      </c>
      <c r="B240" t="s">
        <v>313</v>
      </c>
      <c r="C240">
        <v>1985</v>
      </c>
      <c r="D240">
        <v>2018</v>
      </c>
    </row>
    <row r="241" spans="1:4">
      <c r="A241">
        <v>1340</v>
      </c>
      <c r="B241" t="s">
        <v>314</v>
      </c>
      <c r="C241">
        <v>1999</v>
      </c>
      <c r="D241">
        <v>2018</v>
      </c>
    </row>
    <row r="242" spans="1:4">
      <c r="A242">
        <v>1341</v>
      </c>
      <c r="B242" t="s">
        <v>315</v>
      </c>
      <c r="C242">
        <v>1985</v>
      </c>
      <c r="D242">
        <v>2018</v>
      </c>
    </row>
    <row r="243" spans="1:4">
      <c r="A243">
        <v>1342</v>
      </c>
      <c r="B243" t="s">
        <v>316</v>
      </c>
      <c r="C243">
        <v>2008</v>
      </c>
      <c r="D243">
        <v>2018</v>
      </c>
    </row>
    <row r="244" spans="1:4">
      <c r="A244">
        <v>1343</v>
      </c>
      <c r="B244" t="s">
        <v>317</v>
      </c>
      <c r="C244">
        <v>1985</v>
      </c>
      <c r="D244">
        <v>2018</v>
      </c>
    </row>
    <row r="245" spans="1:4">
      <c r="A245">
        <v>1344</v>
      </c>
      <c r="B245" t="s">
        <v>318</v>
      </c>
      <c r="C245">
        <v>1985</v>
      </c>
      <c r="D245">
        <v>2018</v>
      </c>
    </row>
    <row r="246" spans="1:4">
      <c r="A246">
        <v>1345</v>
      </c>
      <c r="B246" t="s">
        <v>319</v>
      </c>
      <c r="C246">
        <v>1985</v>
      </c>
      <c r="D246">
        <v>2018</v>
      </c>
    </row>
    <row r="247" spans="1:4">
      <c r="A247">
        <v>1346</v>
      </c>
      <c r="B247" t="s">
        <v>320</v>
      </c>
      <c r="C247">
        <v>1999</v>
      </c>
      <c r="D247">
        <v>2018</v>
      </c>
    </row>
    <row r="248" spans="1:4">
      <c r="A248">
        <v>1347</v>
      </c>
      <c r="B248" t="s">
        <v>321</v>
      </c>
      <c r="C248">
        <v>1985</v>
      </c>
      <c r="D248">
        <v>2018</v>
      </c>
    </row>
    <row r="249" spans="1:4">
      <c r="A249">
        <v>1348</v>
      </c>
      <c r="B249" t="s">
        <v>322</v>
      </c>
      <c r="C249">
        <v>1985</v>
      </c>
      <c r="D249">
        <v>2018</v>
      </c>
    </row>
    <row r="250" spans="1:4">
      <c r="A250">
        <v>1349</v>
      </c>
      <c r="B250" t="s">
        <v>323</v>
      </c>
      <c r="C250">
        <v>1985</v>
      </c>
      <c r="D250">
        <v>2018</v>
      </c>
    </row>
    <row r="251" spans="1:4">
      <c r="A251">
        <v>1350</v>
      </c>
      <c r="B251" t="s">
        <v>324</v>
      </c>
      <c r="C251">
        <v>1985</v>
      </c>
      <c r="D251">
        <v>2018</v>
      </c>
    </row>
    <row r="252" spans="1:4">
      <c r="A252">
        <v>1351</v>
      </c>
      <c r="B252" t="s">
        <v>325</v>
      </c>
      <c r="C252">
        <v>1985</v>
      </c>
      <c r="D252">
        <v>2018</v>
      </c>
    </row>
    <row r="253" spans="1:4">
      <c r="A253">
        <v>1352</v>
      </c>
      <c r="B253" t="s">
        <v>326</v>
      </c>
      <c r="C253">
        <v>1985</v>
      </c>
      <c r="D253">
        <v>2018</v>
      </c>
    </row>
    <row r="254" spans="1:4">
      <c r="A254">
        <v>1353</v>
      </c>
      <c r="B254" t="s">
        <v>327</v>
      </c>
      <c r="C254">
        <v>1985</v>
      </c>
      <c r="D254">
        <v>2018</v>
      </c>
    </row>
    <row r="255" spans="1:4">
      <c r="A255">
        <v>1354</v>
      </c>
      <c r="B255" t="s">
        <v>328</v>
      </c>
      <c r="C255">
        <v>1985</v>
      </c>
      <c r="D255">
        <v>2018</v>
      </c>
    </row>
    <row r="256" spans="1:4">
      <c r="A256">
        <v>1355</v>
      </c>
      <c r="B256" t="s">
        <v>329</v>
      </c>
      <c r="C256">
        <v>2006</v>
      </c>
      <c r="D256">
        <v>2018</v>
      </c>
    </row>
    <row r="257" spans="1:4">
      <c r="A257">
        <v>1356</v>
      </c>
      <c r="B257" t="s">
        <v>330</v>
      </c>
      <c r="C257">
        <v>1985</v>
      </c>
      <c r="D257">
        <v>2018</v>
      </c>
    </row>
    <row r="258" spans="1:4">
      <c r="A258">
        <v>1357</v>
      </c>
      <c r="B258" t="s">
        <v>331</v>
      </c>
      <c r="C258">
        <v>2000</v>
      </c>
      <c r="D258">
        <v>2018</v>
      </c>
    </row>
    <row r="259" spans="1:4">
      <c r="A259">
        <v>1358</v>
      </c>
      <c r="B259" t="s">
        <v>332</v>
      </c>
      <c r="C259">
        <v>1987</v>
      </c>
      <c r="D259">
        <v>2018</v>
      </c>
    </row>
    <row r="260" spans="1:4">
      <c r="A260">
        <v>1359</v>
      </c>
      <c r="B260" t="s">
        <v>333</v>
      </c>
      <c r="C260">
        <v>1985</v>
      </c>
      <c r="D260">
        <v>2018</v>
      </c>
    </row>
    <row r="261" spans="1:4">
      <c r="A261">
        <v>1360</v>
      </c>
      <c r="B261" t="s">
        <v>334</v>
      </c>
      <c r="C261">
        <v>1985</v>
      </c>
      <c r="D261">
        <v>2018</v>
      </c>
    </row>
    <row r="262" spans="1:4">
      <c r="A262">
        <v>1361</v>
      </c>
      <c r="B262" t="s">
        <v>335</v>
      </c>
      <c r="C262">
        <v>1985</v>
      </c>
      <c r="D262">
        <v>2018</v>
      </c>
    </row>
    <row r="263" spans="1:4">
      <c r="A263">
        <v>1362</v>
      </c>
      <c r="B263" t="s">
        <v>336</v>
      </c>
      <c r="C263">
        <v>1986</v>
      </c>
      <c r="D263">
        <v>2018</v>
      </c>
    </row>
    <row r="264" spans="1:4">
      <c r="A264">
        <v>1363</v>
      </c>
      <c r="B264" t="s">
        <v>337</v>
      </c>
      <c r="C264">
        <v>1985</v>
      </c>
      <c r="D264">
        <v>2018</v>
      </c>
    </row>
    <row r="265" spans="1:4">
      <c r="A265">
        <v>1364</v>
      </c>
      <c r="B265" t="s">
        <v>338</v>
      </c>
      <c r="C265">
        <v>1985</v>
      </c>
      <c r="D265">
        <v>2018</v>
      </c>
    </row>
    <row r="266" spans="1:4">
      <c r="A266">
        <v>1365</v>
      </c>
      <c r="B266" t="s">
        <v>339</v>
      </c>
      <c r="C266">
        <v>1985</v>
      </c>
      <c r="D266">
        <v>2018</v>
      </c>
    </row>
    <row r="267" spans="1:4">
      <c r="A267">
        <v>1366</v>
      </c>
      <c r="B267" t="s">
        <v>340</v>
      </c>
      <c r="C267">
        <v>2003</v>
      </c>
      <c r="D267">
        <v>2018</v>
      </c>
    </row>
    <row r="268" spans="1:4">
      <c r="A268">
        <v>1367</v>
      </c>
      <c r="B268" t="s">
        <v>341</v>
      </c>
      <c r="C268">
        <v>2008</v>
      </c>
      <c r="D268">
        <v>2018</v>
      </c>
    </row>
    <row r="269" spans="1:4">
      <c r="A269">
        <v>1368</v>
      </c>
      <c r="B269" t="s">
        <v>342</v>
      </c>
      <c r="C269">
        <v>1985</v>
      </c>
      <c r="D269">
        <v>2018</v>
      </c>
    </row>
    <row r="270" spans="1:4">
      <c r="A270">
        <v>1369</v>
      </c>
      <c r="B270" t="s">
        <v>343</v>
      </c>
      <c r="C270">
        <v>1992</v>
      </c>
      <c r="D270">
        <v>2018</v>
      </c>
    </row>
    <row r="271" spans="1:4">
      <c r="A271">
        <v>1370</v>
      </c>
      <c r="B271" t="s">
        <v>344</v>
      </c>
      <c r="C271">
        <v>2009</v>
      </c>
      <c r="D271">
        <v>2018</v>
      </c>
    </row>
    <row r="272" spans="1:4">
      <c r="A272">
        <v>1371</v>
      </c>
      <c r="B272" t="s">
        <v>345</v>
      </c>
      <c r="C272">
        <v>1985</v>
      </c>
      <c r="D272">
        <v>2018</v>
      </c>
    </row>
    <row r="273" spans="1:4">
      <c r="A273">
        <v>1372</v>
      </c>
      <c r="B273" t="s">
        <v>346</v>
      </c>
      <c r="C273">
        <v>1987</v>
      </c>
      <c r="D273">
        <v>2018</v>
      </c>
    </row>
    <row r="274" spans="1:4">
      <c r="A274">
        <v>1373</v>
      </c>
      <c r="B274" t="s">
        <v>347</v>
      </c>
      <c r="C274">
        <v>1985</v>
      </c>
      <c r="D274">
        <v>2018</v>
      </c>
    </row>
    <row r="275" spans="1:4">
      <c r="A275">
        <v>1374</v>
      </c>
      <c r="B275" t="s">
        <v>348</v>
      </c>
      <c r="C275">
        <v>1985</v>
      </c>
      <c r="D275">
        <v>2018</v>
      </c>
    </row>
    <row r="276" spans="1:4">
      <c r="A276">
        <v>1375</v>
      </c>
      <c r="B276" t="s">
        <v>349</v>
      </c>
      <c r="C276">
        <v>1985</v>
      </c>
      <c r="D276">
        <v>2018</v>
      </c>
    </row>
    <row r="277" spans="1:4">
      <c r="A277">
        <v>1376</v>
      </c>
      <c r="B277" t="s">
        <v>350</v>
      </c>
      <c r="C277">
        <v>1985</v>
      </c>
      <c r="D277">
        <v>2018</v>
      </c>
    </row>
    <row r="278" spans="1:4">
      <c r="A278">
        <v>1377</v>
      </c>
      <c r="B278" t="s">
        <v>351</v>
      </c>
      <c r="C278">
        <v>2009</v>
      </c>
      <c r="D278">
        <v>2018</v>
      </c>
    </row>
    <row r="279" spans="1:4">
      <c r="A279">
        <v>1378</v>
      </c>
      <c r="B279" t="s">
        <v>352</v>
      </c>
      <c r="C279">
        <v>1985</v>
      </c>
      <c r="D279">
        <v>2018</v>
      </c>
    </row>
    <row r="280" spans="1:4">
      <c r="A280">
        <v>1379</v>
      </c>
      <c r="B280" t="s">
        <v>353</v>
      </c>
      <c r="C280">
        <v>1985</v>
      </c>
      <c r="D280">
        <v>2018</v>
      </c>
    </row>
    <row r="281" spans="1:4">
      <c r="A281">
        <v>1380</v>
      </c>
      <c r="B281" t="s">
        <v>354</v>
      </c>
      <c r="C281">
        <v>1985</v>
      </c>
      <c r="D281">
        <v>2018</v>
      </c>
    </row>
    <row r="282" spans="1:4">
      <c r="A282">
        <v>1381</v>
      </c>
      <c r="B282" t="s">
        <v>355</v>
      </c>
      <c r="C282">
        <v>1989</v>
      </c>
      <c r="D282">
        <v>2018</v>
      </c>
    </row>
    <row r="283" spans="1:4">
      <c r="A283">
        <v>1382</v>
      </c>
      <c r="B283" t="s">
        <v>356</v>
      </c>
      <c r="C283">
        <v>1985</v>
      </c>
      <c r="D283">
        <v>2018</v>
      </c>
    </row>
    <row r="284" spans="1:4">
      <c r="A284">
        <v>1383</v>
      </c>
      <c r="B284" t="s">
        <v>357</v>
      </c>
      <c r="C284">
        <v>1985</v>
      </c>
      <c r="D284">
        <v>2018</v>
      </c>
    </row>
    <row r="285" spans="1:4">
      <c r="A285">
        <v>1384</v>
      </c>
      <c r="B285" t="s">
        <v>358</v>
      </c>
      <c r="C285">
        <v>1985</v>
      </c>
      <c r="D285">
        <v>2018</v>
      </c>
    </row>
    <row r="286" spans="1:4">
      <c r="A286">
        <v>1385</v>
      </c>
      <c r="B286" t="s">
        <v>359</v>
      </c>
      <c r="C286">
        <v>1985</v>
      </c>
      <c r="D286">
        <v>2018</v>
      </c>
    </row>
    <row r="287" spans="1:4">
      <c r="A287">
        <v>1386</v>
      </c>
      <c r="B287" t="s">
        <v>360</v>
      </c>
      <c r="C287">
        <v>1985</v>
      </c>
      <c r="D287">
        <v>2018</v>
      </c>
    </row>
    <row r="288" spans="1:4">
      <c r="A288">
        <v>1387</v>
      </c>
      <c r="B288" t="s">
        <v>361</v>
      </c>
      <c r="C288">
        <v>1985</v>
      </c>
      <c r="D288">
        <v>2018</v>
      </c>
    </row>
    <row r="289" spans="1:4">
      <c r="A289">
        <v>1388</v>
      </c>
      <c r="B289" t="s">
        <v>362</v>
      </c>
      <c r="C289">
        <v>1985</v>
      </c>
      <c r="D289">
        <v>2018</v>
      </c>
    </row>
    <row r="290" spans="1:4">
      <c r="A290">
        <v>1389</v>
      </c>
      <c r="B290" t="s">
        <v>363</v>
      </c>
      <c r="C290">
        <v>1985</v>
      </c>
      <c r="D290">
        <v>2018</v>
      </c>
    </row>
    <row r="291" spans="1:4">
      <c r="A291">
        <v>1390</v>
      </c>
      <c r="B291" t="s">
        <v>364</v>
      </c>
      <c r="C291">
        <v>1985</v>
      </c>
      <c r="D291">
        <v>2018</v>
      </c>
    </row>
    <row r="292" spans="1:4">
      <c r="A292">
        <v>1391</v>
      </c>
      <c r="B292" t="s">
        <v>365</v>
      </c>
      <c r="C292">
        <v>1985</v>
      </c>
      <c r="D292">
        <v>2018</v>
      </c>
    </row>
    <row r="293" spans="1:4">
      <c r="A293">
        <v>1392</v>
      </c>
      <c r="B293" t="s">
        <v>366</v>
      </c>
      <c r="C293">
        <v>2000</v>
      </c>
      <c r="D293">
        <v>2018</v>
      </c>
    </row>
    <row r="294" spans="1:4">
      <c r="A294">
        <v>1393</v>
      </c>
      <c r="B294" t="s">
        <v>367</v>
      </c>
      <c r="C294">
        <v>1985</v>
      </c>
      <c r="D294">
        <v>2018</v>
      </c>
    </row>
    <row r="295" spans="1:4">
      <c r="A295">
        <v>1394</v>
      </c>
      <c r="B295" t="s">
        <v>368</v>
      </c>
      <c r="C295">
        <v>2003</v>
      </c>
      <c r="D295">
        <v>2018</v>
      </c>
    </row>
    <row r="296" spans="1:4">
      <c r="A296">
        <v>1395</v>
      </c>
      <c r="B296" t="s">
        <v>369</v>
      </c>
      <c r="C296">
        <v>1985</v>
      </c>
      <c r="D296">
        <v>2018</v>
      </c>
    </row>
    <row r="297" spans="1:4">
      <c r="A297">
        <v>1396</v>
      </c>
      <c r="B297" t="s">
        <v>370</v>
      </c>
      <c r="C297">
        <v>1985</v>
      </c>
      <c r="D297">
        <v>2018</v>
      </c>
    </row>
    <row r="298" spans="1:4">
      <c r="A298">
        <v>1397</v>
      </c>
      <c r="B298" t="s">
        <v>371</v>
      </c>
      <c r="C298">
        <v>1985</v>
      </c>
      <c r="D298">
        <v>2018</v>
      </c>
    </row>
    <row r="299" spans="1:4">
      <c r="A299">
        <v>1398</v>
      </c>
      <c r="B299" t="s">
        <v>372</v>
      </c>
      <c r="C299">
        <v>1985</v>
      </c>
      <c r="D299">
        <v>2018</v>
      </c>
    </row>
    <row r="300" spans="1:4">
      <c r="A300">
        <v>1399</v>
      </c>
      <c r="B300" t="s">
        <v>373</v>
      </c>
      <c r="C300">
        <v>1985</v>
      </c>
      <c r="D300">
        <v>2018</v>
      </c>
    </row>
    <row r="301" spans="1:4">
      <c r="A301">
        <v>1400</v>
      </c>
      <c r="B301" t="s">
        <v>374</v>
      </c>
      <c r="C301">
        <v>1985</v>
      </c>
      <c r="D301">
        <v>2018</v>
      </c>
    </row>
    <row r="302" spans="1:4">
      <c r="A302">
        <v>1401</v>
      </c>
      <c r="B302" t="s">
        <v>375</v>
      </c>
      <c r="C302">
        <v>1985</v>
      </c>
      <c r="D302">
        <v>2018</v>
      </c>
    </row>
    <row r="303" spans="1:4">
      <c r="A303">
        <v>1402</v>
      </c>
      <c r="B303" t="s">
        <v>376</v>
      </c>
      <c r="C303">
        <v>1985</v>
      </c>
      <c r="D303">
        <v>2018</v>
      </c>
    </row>
    <row r="304" spans="1:4">
      <c r="A304">
        <v>1403</v>
      </c>
      <c r="B304" t="s">
        <v>377</v>
      </c>
      <c r="C304">
        <v>1985</v>
      </c>
      <c r="D304">
        <v>2018</v>
      </c>
    </row>
    <row r="305" spans="1:4">
      <c r="A305">
        <v>1404</v>
      </c>
      <c r="B305" t="s">
        <v>378</v>
      </c>
      <c r="C305">
        <v>1993</v>
      </c>
      <c r="D305">
        <v>2018</v>
      </c>
    </row>
    <row r="306" spans="1:4">
      <c r="A306">
        <v>1405</v>
      </c>
      <c r="B306" t="s">
        <v>379</v>
      </c>
      <c r="C306">
        <v>1985</v>
      </c>
      <c r="D306">
        <v>2018</v>
      </c>
    </row>
    <row r="307" spans="1:4">
      <c r="A307">
        <v>1406</v>
      </c>
      <c r="B307" t="s">
        <v>380</v>
      </c>
      <c r="C307">
        <v>1985</v>
      </c>
      <c r="D307">
        <v>2018</v>
      </c>
    </row>
    <row r="308" spans="1:4">
      <c r="A308">
        <v>1407</v>
      </c>
      <c r="B308" t="s">
        <v>381</v>
      </c>
      <c r="C308">
        <v>1994</v>
      </c>
      <c r="D308">
        <v>2018</v>
      </c>
    </row>
    <row r="309" spans="1:4">
      <c r="A309">
        <v>1408</v>
      </c>
      <c r="B309" t="s">
        <v>382</v>
      </c>
      <c r="C309">
        <v>1985</v>
      </c>
      <c r="D309">
        <v>2018</v>
      </c>
    </row>
    <row r="310" spans="1:4">
      <c r="A310">
        <v>1409</v>
      </c>
      <c r="B310" t="s">
        <v>383</v>
      </c>
      <c r="C310">
        <v>1985</v>
      </c>
      <c r="D310">
        <v>2018</v>
      </c>
    </row>
    <row r="311" spans="1:4">
      <c r="A311">
        <v>1410</v>
      </c>
      <c r="B311" t="s">
        <v>384</v>
      </c>
      <c r="C311">
        <v>1985</v>
      </c>
      <c r="D311">
        <v>2018</v>
      </c>
    </row>
    <row r="312" spans="1:4">
      <c r="A312">
        <v>1411</v>
      </c>
      <c r="B312" t="s">
        <v>385</v>
      </c>
      <c r="C312">
        <v>1985</v>
      </c>
      <c r="D312">
        <v>2018</v>
      </c>
    </row>
    <row r="313" spans="1:4">
      <c r="A313">
        <v>1412</v>
      </c>
      <c r="B313" t="s">
        <v>386</v>
      </c>
      <c r="C313">
        <v>1985</v>
      </c>
      <c r="D313">
        <v>2018</v>
      </c>
    </row>
    <row r="314" spans="1:4">
      <c r="A314">
        <v>1413</v>
      </c>
      <c r="B314" t="s">
        <v>387</v>
      </c>
      <c r="C314">
        <v>2005</v>
      </c>
      <c r="D314">
        <v>2018</v>
      </c>
    </row>
    <row r="315" spans="1:4">
      <c r="A315">
        <v>1414</v>
      </c>
      <c r="B315" t="s">
        <v>388</v>
      </c>
      <c r="C315">
        <v>1985</v>
      </c>
      <c r="D315">
        <v>2018</v>
      </c>
    </row>
    <row r="316" spans="1:4">
      <c r="A316">
        <v>1415</v>
      </c>
      <c r="B316" t="s">
        <v>389</v>
      </c>
      <c r="C316">
        <v>2002</v>
      </c>
      <c r="D316">
        <v>2018</v>
      </c>
    </row>
    <row r="317" spans="1:4">
      <c r="A317">
        <v>1416</v>
      </c>
      <c r="B317" t="s">
        <v>390</v>
      </c>
      <c r="C317">
        <v>1985</v>
      </c>
      <c r="D317">
        <v>2018</v>
      </c>
    </row>
    <row r="318" spans="1:4">
      <c r="A318">
        <v>1417</v>
      </c>
      <c r="B318" t="s">
        <v>391</v>
      </c>
      <c r="C318">
        <v>1985</v>
      </c>
      <c r="D318">
        <v>2018</v>
      </c>
    </row>
    <row r="319" spans="1:4">
      <c r="A319">
        <v>1418</v>
      </c>
      <c r="B319" t="s">
        <v>392</v>
      </c>
      <c r="C319">
        <v>1985</v>
      </c>
      <c r="D319">
        <v>2018</v>
      </c>
    </row>
    <row r="320" spans="1:4">
      <c r="A320">
        <v>1419</v>
      </c>
      <c r="B320" t="s">
        <v>393</v>
      </c>
      <c r="C320">
        <v>1985</v>
      </c>
      <c r="D320">
        <v>2018</v>
      </c>
    </row>
    <row r="321" spans="1:4">
      <c r="A321">
        <v>1420</v>
      </c>
      <c r="B321" t="s">
        <v>394</v>
      </c>
      <c r="C321">
        <v>1987</v>
      </c>
      <c r="D321">
        <v>2018</v>
      </c>
    </row>
    <row r="322" spans="1:4">
      <c r="A322">
        <v>1421</v>
      </c>
      <c r="B322" t="s">
        <v>395</v>
      </c>
      <c r="C322">
        <v>1987</v>
      </c>
      <c r="D322">
        <v>2018</v>
      </c>
    </row>
    <row r="323" spans="1:4">
      <c r="A323">
        <v>1422</v>
      </c>
      <c r="B323" t="s">
        <v>396</v>
      </c>
      <c r="C323">
        <v>1992</v>
      </c>
      <c r="D323">
        <v>2018</v>
      </c>
    </row>
    <row r="324" spans="1:4">
      <c r="A324">
        <v>1423</v>
      </c>
      <c r="B324" t="s">
        <v>397</v>
      </c>
      <c r="C324">
        <v>1985</v>
      </c>
      <c r="D324">
        <v>2018</v>
      </c>
    </row>
    <row r="325" spans="1:4">
      <c r="A325">
        <v>1424</v>
      </c>
      <c r="B325" t="s">
        <v>398</v>
      </c>
      <c r="C325">
        <v>1985</v>
      </c>
      <c r="D325">
        <v>2018</v>
      </c>
    </row>
    <row r="326" spans="1:4">
      <c r="A326">
        <v>1425</v>
      </c>
      <c r="B326" t="s">
        <v>399</v>
      </c>
      <c r="C326">
        <v>1985</v>
      </c>
      <c r="D326">
        <v>2018</v>
      </c>
    </row>
    <row r="327" spans="1:4">
      <c r="A327">
        <v>1426</v>
      </c>
      <c r="B327" t="s">
        <v>400</v>
      </c>
      <c r="C327">
        <v>1985</v>
      </c>
      <c r="D327">
        <v>2018</v>
      </c>
    </row>
    <row r="328" spans="1:4">
      <c r="A328">
        <v>1427</v>
      </c>
      <c r="B328" t="s">
        <v>401</v>
      </c>
      <c r="C328">
        <v>1985</v>
      </c>
      <c r="D328">
        <v>2018</v>
      </c>
    </row>
    <row r="329" spans="1:4">
      <c r="A329">
        <v>1428</v>
      </c>
      <c r="B329" t="s">
        <v>402</v>
      </c>
      <c r="C329">
        <v>1985</v>
      </c>
      <c r="D329">
        <v>2018</v>
      </c>
    </row>
    <row r="330" spans="1:4">
      <c r="A330">
        <v>1429</v>
      </c>
      <c r="B330" t="s">
        <v>403</v>
      </c>
      <c r="C330">
        <v>1985</v>
      </c>
      <c r="D330">
        <v>2018</v>
      </c>
    </row>
    <row r="331" spans="1:4">
      <c r="A331">
        <v>1430</v>
      </c>
      <c r="B331" t="s">
        <v>404</v>
      </c>
      <c r="C331">
        <v>2005</v>
      </c>
      <c r="D331">
        <v>2018</v>
      </c>
    </row>
    <row r="332" spans="1:4">
      <c r="A332">
        <v>1431</v>
      </c>
      <c r="B332" t="s">
        <v>405</v>
      </c>
      <c r="C332">
        <v>1985</v>
      </c>
      <c r="D332">
        <v>2018</v>
      </c>
    </row>
    <row r="333" spans="1:4">
      <c r="A333">
        <v>1432</v>
      </c>
      <c r="B333" t="s">
        <v>406</v>
      </c>
      <c r="C333">
        <v>1985</v>
      </c>
      <c r="D333">
        <v>1987</v>
      </c>
    </row>
    <row r="334" spans="1:4">
      <c r="A334">
        <v>1433</v>
      </c>
      <c r="B334" t="s">
        <v>407</v>
      </c>
      <c r="C334">
        <v>1985</v>
      </c>
      <c r="D334">
        <v>2018</v>
      </c>
    </row>
    <row r="335" spans="1:4">
      <c r="A335">
        <v>1434</v>
      </c>
      <c r="B335" t="s">
        <v>408</v>
      </c>
      <c r="C335">
        <v>1985</v>
      </c>
      <c r="D335">
        <v>2018</v>
      </c>
    </row>
    <row r="336" spans="1:4">
      <c r="A336">
        <v>1435</v>
      </c>
      <c r="B336" t="s">
        <v>409</v>
      </c>
      <c r="C336">
        <v>1985</v>
      </c>
      <c r="D336">
        <v>2018</v>
      </c>
    </row>
    <row r="337" spans="1:4">
      <c r="A337">
        <v>1436</v>
      </c>
      <c r="B337" t="s">
        <v>410</v>
      </c>
      <c r="C337">
        <v>1985</v>
      </c>
      <c r="D337">
        <v>2018</v>
      </c>
    </row>
    <row r="338" spans="1:4">
      <c r="A338">
        <v>1437</v>
      </c>
      <c r="B338" t="s">
        <v>411</v>
      </c>
      <c r="C338">
        <v>1985</v>
      </c>
      <c r="D338">
        <v>2018</v>
      </c>
    </row>
    <row r="339" spans="1:4">
      <c r="A339">
        <v>1438</v>
      </c>
      <c r="B339" t="s">
        <v>412</v>
      </c>
      <c r="C339">
        <v>1985</v>
      </c>
      <c r="D339">
        <v>2018</v>
      </c>
    </row>
    <row r="340" spans="1:4">
      <c r="A340">
        <v>1439</v>
      </c>
      <c r="B340" t="s">
        <v>413</v>
      </c>
      <c r="C340">
        <v>1985</v>
      </c>
      <c r="D340">
        <v>2018</v>
      </c>
    </row>
    <row r="341" spans="1:4">
      <c r="A341">
        <v>1440</v>
      </c>
      <c r="B341" t="s">
        <v>414</v>
      </c>
      <c r="C341">
        <v>1985</v>
      </c>
      <c r="D341">
        <v>2018</v>
      </c>
    </row>
    <row r="342" spans="1:4">
      <c r="A342">
        <v>1441</v>
      </c>
      <c r="B342" t="s">
        <v>415</v>
      </c>
      <c r="C342">
        <v>1985</v>
      </c>
      <c r="D342">
        <v>2018</v>
      </c>
    </row>
    <row r="343" spans="1:4">
      <c r="A343">
        <v>1442</v>
      </c>
      <c r="B343" t="s">
        <v>416</v>
      </c>
      <c r="C343">
        <v>1985</v>
      </c>
      <c r="D343">
        <v>2018</v>
      </c>
    </row>
    <row r="344" spans="1:4">
      <c r="A344">
        <v>1443</v>
      </c>
      <c r="B344" t="s">
        <v>417</v>
      </c>
      <c r="C344">
        <v>1985</v>
      </c>
      <c r="D344">
        <v>2018</v>
      </c>
    </row>
    <row r="345" spans="1:4">
      <c r="A345">
        <v>1444</v>
      </c>
      <c r="B345" t="s">
        <v>418</v>
      </c>
      <c r="C345">
        <v>1985</v>
      </c>
      <c r="D345">
        <v>2018</v>
      </c>
    </row>
    <row r="346" spans="1:4">
      <c r="A346">
        <v>1445</v>
      </c>
      <c r="B346" t="s">
        <v>419</v>
      </c>
      <c r="C346">
        <v>2007</v>
      </c>
      <c r="D346">
        <v>2010</v>
      </c>
    </row>
    <row r="347" spans="1:4">
      <c r="A347">
        <v>1446</v>
      </c>
      <c r="B347" t="s">
        <v>420</v>
      </c>
      <c r="C347">
        <v>1985</v>
      </c>
      <c r="D347">
        <v>1986</v>
      </c>
    </row>
    <row r="348" spans="1:4">
      <c r="A348">
        <v>1447</v>
      </c>
      <c r="B348" t="s">
        <v>421</v>
      </c>
      <c r="C348">
        <v>1985</v>
      </c>
      <c r="D348">
        <v>2018</v>
      </c>
    </row>
    <row r="349" spans="1:4">
      <c r="A349">
        <v>1448</v>
      </c>
      <c r="B349" t="s">
        <v>422</v>
      </c>
      <c r="C349">
        <v>1985</v>
      </c>
      <c r="D349">
        <v>2018</v>
      </c>
    </row>
    <row r="350" spans="1:4">
      <c r="A350">
        <v>1449</v>
      </c>
      <c r="B350" t="s">
        <v>423</v>
      </c>
      <c r="C350">
        <v>1985</v>
      </c>
      <c r="D350">
        <v>2018</v>
      </c>
    </row>
    <row r="351" spans="1:4">
      <c r="A351">
        <v>1450</v>
      </c>
      <c r="B351" t="s">
        <v>424</v>
      </c>
      <c r="C351">
        <v>1985</v>
      </c>
      <c r="D351">
        <v>2018</v>
      </c>
    </row>
    <row r="352" spans="1:4">
      <c r="A352">
        <v>1451</v>
      </c>
      <c r="B352" t="s">
        <v>425</v>
      </c>
      <c r="C352">
        <v>1985</v>
      </c>
      <c r="D352">
        <v>2018</v>
      </c>
    </row>
    <row r="353" spans="1:4">
      <c r="A353">
        <v>1452</v>
      </c>
      <c r="B353" t="s">
        <v>426</v>
      </c>
      <c r="C353">
        <v>1985</v>
      </c>
      <c r="D353">
        <v>2018</v>
      </c>
    </row>
    <row r="354" spans="1:4">
      <c r="A354">
        <v>1453</v>
      </c>
      <c r="B354" t="s">
        <v>427</v>
      </c>
      <c r="C354">
        <v>1985</v>
      </c>
      <c r="D354">
        <v>2018</v>
      </c>
    </row>
    <row r="355" spans="1:4">
      <c r="A355">
        <v>1454</v>
      </c>
      <c r="B355" t="s">
        <v>428</v>
      </c>
      <c r="C355">
        <v>1991</v>
      </c>
      <c r="D355">
        <v>2018</v>
      </c>
    </row>
    <row r="356" spans="1:4">
      <c r="A356">
        <v>1455</v>
      </c>
      <c r="B356" t="s">
        <v>429</v>
      </c>
      <c r="C356">
        <v>1985</v>
      </c>
      <c r="D356">
        <v>2018</v>
      </c>
    </row>
    <row r="357" spans="1:4">
      <c r="A357">
        <v>1456</v>
      </c>
      <c r="B357" t="s">
        <v>430</v>
      </c>
      <c r="C357">
        <v>1985</v>
      </c>
      <c r="D357">
        <v>2018</v>
      </c>
    </row>
    <row r="358" spans="1:4">
      <c r="A358">
        <v>1457</v>
      </c>
      <c r="B358" t="s">
        <v>431</v>
      </c>
      <c r="C358">
        <v>1987</v>
      </c>
      <c r="D358">
        <v>2018</v>
      </c>
    </row>
    <row r="359" spans="1:4">
      <c r="A359">
        <v>1458</v>
      </c>
      <c r="B359" t="s">
        <v>432</v>
      </c>
      <c r="C359">
        <v>1985</v>
      </c>
      <c r="D359">
        <v>2018</v>
      </c>
    </row>
    <row r="360" spans="1:4">
      <c r="A360">
        <v>1459</v>
      </c>
      <c r="B360" t="s">
        <v>433</v>
      </c>
      <c r="C360">
        <v>1996</v>
      </c>
      <c r="D360">
        <v>2018</v>
      </c>
    </row>
    <row r="361" spans="1:4">
      <c r="A361">
        <v>1460</v>
      </c>
      <c r="B361" t="s">
        <v>434</v>
      </c>
      <c r="C361">
        <v>1988</v>
      </c>
      <c r="D361">
        <v>2018</v>
      </c>
    </row>
    <row r="362" spans="1:4">
      <c r="A362">
        <v>1461</v>
      </c>
      <c r="B362" t="s">
        <v>435</v>
      </c>
      <c r="C362">
        <v>1985</v>
      </c>
      <c r="D362">
        <v>2018</v>
      </c>
    </row>
    <row r="363" spans="1:4">
      <c r="A363">
        <v>1462</v>
      </c>
      <c r="B363" t="s">
        <v>436</v>
      </c>
      <c r="C363">
        <v>1985</v>
      </c>
      <c r="D363">
        <v>2018</v>
      </c>
    </row>
    <row r="364" spans="1:4">
      <c r="A364">
        <v>1463</v>
      </c>
      <c r="B364" t="s">
        <v>437</v>
      </c>
      <c r="C364">
        <v>1985</v>
      </c>
      <c r="D364">
        <v>2018</v>
      </c>
    </row>
    <row r="365" spans="1:4">
      <c r="A365">
        <v>1464</v>
      </c>
      <c r="B365" t="s">
        <v>438</v>
      </c>
      <c r="C365">
        <v>1985</v>
      </c>
      <c r="D365">
        <v>2018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slots_2018</vt:lpstr>
      <vt:lpstr>seeds_2018</vt:lpstr>
      <vt:lpstr>teams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Sharp</dc:creator>
  <cp:lastModifiedBy>Richard Sharp</cp:lastModifiedBy>
  <dcterms:created xsi:type="dcterms:W3CDTF">2018-03-14T06:16:33Z</dcterms:created>
  <dcterms:modified xsi:type="dcterms:W3CDTF">2018-03-17T06:16:45Z</dcterms:modified>
</cp:coreProperties>
</file>