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XANA CASTILLO\Desktop\354\examen1\"/>
    </mc:Choice>
  </mc:AlternateContent>
  <xr:revisionPtr revIDLastSave="0" documentId="8_{76E3F728-8159-4D22-A32A-E97B30F45013}" xr6:coauthVersionLast="47" xr6:coauthVersionMax="47" xr10:uidLastSave="{00000000-0000-0000-0000-000000000000}"/>
  <bookViews>
    <workbookView xWindow="11556" yWindow="552" windowWidth="10224" windowHeight="12120" xr2:uid="{00000000-000D-0000-FFFF-FFFF00000000}"/>
  </bookViews>
  <sheets>
    <sheet name="Dataset" sheetId="1" r:id="rId1"/>
  </sheets>
  <calcPr calcId="191029"/>
</workbook>
</file>

<file path=xl/calcChain.xml><?xml version="1.0" encoding="utf-8"?>
<calcChain xmlns="http://schemas.openxmlformats.org/spreadsheetml/2006/main">
  <c r="J7" i="1" l="1"/>
  <c r="J5" i="1"/>
  <c r="J3" i="1"/>
  <c r="J4" i="1"/>
  <c r="J2" i="1"/>
  <c r="H4" i="1"/>
  <c r="I4" i="1" s="1"/>
  <c r="H2" i="1"/>
  <c r="I2" i="1" s="1"/>
  <c r="H3" i="1"/>
  <c r="I3" i="1" s="1"/>
  <c r="G4" i="1"/>
  <c r="G3" i="1"/>
  <c r="G2" i="1"/>
  <c r="D11" i="1"/>
  <c r="D3" i="1"/>
  <c r="D4" i="1"/>
  <c r="D5" i="1"/>
  <c r="D6" i="1"/>
  <c r="D7" i="1"/>
  <c r="D8" i="1"/>
  <c r="D9" i="1"/>
  <c r="D10" i="1"/>
  <c r="D2" i="1"/>
  <c r="I5" i="1" l="1"/>
</calcChain>
</file>

<file path=xl/sharedStrings.xml><?xml version="1.0" encoding="utf-8"?>
<sst xmlns="http://schemas.openxmlformats.org/spreadsheetml/2006/main" count="25" uniqueCount="18">
  <si>
    <t>Altura</t>
  </si>
  <si>
    <t>Peso</t>
  </si>
  <si>
    <t>Talla</t>
  </si>
  <si>
    <t>IMC</t>
  </si>
  <si>
    <t>CLASE</t>
  </si>
  <si>
    <t>Obesidad</t>
  </si>
  <si>
    <t>Normal</t>
  </si>
  <si>
    <t>Bajo peso</t>
  </si>
  <si>
    <t>obesidad=</t>
  </si>
  <si>
    <t>normal=</t>
  </si>
  <si>
    <t>bajo peso=</t>
  </si>
  <si>
    <t>probabilidad</t>
  </si>
  <si>
    <t>entropia</t>
  </si>
  <si>
    <t>grupo1</t>
  </si>
  <si>
    <t>grupo2</t>
  </si>
  <si>
    <t>grupo3</t>
  </si>
  <si>
    <t>entropia condicional</t>
  </si>
  <si>
    <t>ganancia d einformacion: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</si>
</sst>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topLeftCell="H1" zoomScaleNormal="100" workbookViewId="0">
      <selection activeCell="I11" sqref="I11"/>
    </sheetView>
  </sheetViews>
  <sheetFormatPr baseColWidth="10" defaultColWidth="8.88671875" defaultRowHeight="14.4" x14ac:dyDescent="0.3"/>
  <cols>
    <col min="6" max="6" width="13.77734375" customWidth="1"/>
    <col min="7" max="7" width="14.21875" customWidth="1"/>
    <col min="8" max="8" width="19.33203125" customWidth="1"/>
    <col min="9" max="9" width="22.5546875" customWidth="1"/>
    <col min="10" max="10" width="14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H1" s="3" t="s">
        <v>11</v>
      </c>
      <c r="I1" s="3" t="s">
        <v>12</v>
      </c>
      <c r="J1" s="3" t="s">
        <v>16</v>
      </c>
    </row>
    <row r="2" spans="1:10" x14ac:dyDescent="0.3">
      <c r="A2">
        <v>1.05</v>
      </c>
      <c r="B2">
        <v>60</v>
      </c>
      <c r="C2">
        <v>145</v>
      </c>
      <c r="D2">
        <f>B2 / (A2^2)</f>
        <v>54.42176870748299</v>
      </c>
      <c r="E2" t="s">
        <v>5</v>
      </c>
      <c r="F2" t="s">
        <v>8</v>
      </c>
      <c r="G2">
        <f>COUNTIF(E2:E11,"obesidad")</f>
        <v>5</v>
      </c>
      <c r="H2">
        <f>G2/SUM(G:G)</f>
        <v>0.25</v>
      </c>
      <c r="I2">
        <f>-H2*LOG(H2,2)</f>
        <v>0.5</v>
      </c>
      <c r="J2">
        <f>G2/10</f>
        <v>0.5</v>
      </c>
    </row>
    <row r="3" spans="1:10" x14ac:dyDescent="0.3">
      <c r="A3">
        <v>1.6</v>
      </c>
      <c r="B3">
        <v>82</v>
      </c>
      <c r="C3">
        <v>155</v>
      </c>
      <c r="D3">
        <f t="shared" ref="D3:D11" si="0">B3 / (A3^2)</f>
        <v>32.031249999999993</v>
      </c>
      <c r="E3" t="s">
        <v>5</v>
      </c>
      <c r="F3" t="s">
        <v>9</v>
      </c>
      <c r="G3">
        <f>COUNTIF(E2:E11,"normal")</f>
        <v>4</v>
      </c>
      <c r="H3">
        <f>G3/SUM(G:G)</f>
        <v>0.2</v>
      </c>
      <c r="I3">
        <f t="shared" ref="I3:I4" si="1">-H3*LOG(H3,2)</f>
        <v>0.46438561897747244</v>
      </c>
      <c r="J3">
        <f t="shared" ref="J3:J4" si="2">G3/10</f>
        <v>0.4</v>
      </c>
    </row>
    <row r="4" spans="1:10" x14ac:dyDescent="0.3">
      <c r="A4">
        <v>1.75</v>
      </c>
      <c r="B4">
        <v>95</v>
      </c>
      <c r="C4">
        <v>165</v>
      </c>
      <c r="D4">
        <f t="shared" si="0"/>
        <v>31.020408163265305</v>
      </c>
      <c r="E4" t="s">
        <v>5</v>
      </c>
      <c r="F4" t="s">
        <v>10</v>
      </c>
      <c r="G4">
        <f>COUNTIF(E2:E11,"bajo peso")</f>
        <v>1</v>
      </c>
      <c r="H4">
        <f>G4/SUM(G:G)</f>
        <v>0.05</v>
      </c>
      <c r="I4">
        <f t="shared" si="1"/>
        <v>0.21609640474436814</v>
      </c>
      <c r="J4">
        <f t="shared" si="2"/>
        <v>0.1</v>
      </c>
    </row>
    <row r="5" spans="1:10" x14ac:dyDescent="0.3">
      <c r="A5">
        <v>1.55</v>
      </c>
      <c r="B5">
        <v>55</v>
      </c>
      <c r="C5">
        <v>175</v>
      </c>
      <c r="D5">
        <f t="shared" si="0"/>
        <v>22.892819979188342</v>
      </c>
      <c r="E5" t="s">
        <v>6</v>
      </c>
      <c r="I5">
        <f>SUM(I2:I4)</f>
        <v>1.1804820237218405</v>
      </c>
      <c r="J5">
        <f xml:space="preserve"> (J2* 0.8) + (J3 * 0.7) + (J4 * 0.9)</f>
        <v>0.76999999999999991</v>
      </c>
    </row>
    <row r="6" spans="1:10" x14ac:dyDescent="0.3">
      <c r="A6">
        <v>1.77</v>
      </c>
      <c r="B6">
        <v>45</v>
      </c>
      <c r="C6">
        <v>185</v>
      </c>
      <c r="D6">
        <f t="shared" si="0"/>
        <v>14.363688595231254</v>
      </c>
      <c r="E6" t="s">
        <v>7</v>
      </c>
    </row>
    <row r="7" spans="1:10" x14ac:dyDescent="0.3">
      <c r="A7">
        <v>1.68</v>
      </c>
      <c r="B7">
        <v>68</v>
      </c>
      <c r="C7">
        <v>150</v>
      </c>
      <c r="D7">
        <f t="shared" si="0"/>
        <v>24.092970521541954</v>
      </c>
      <c r="E7" t="s">
        <v>6</v>
      </c>
      <c r="F7" t="s">
        <v>13</v>
      </c>
      <c r="G7">
        <v>6</v>
      </c>
      <c r="I7" s="4" t="s">
        <v>17</v>
      </c>
      <c r="J7">
        <f>I5-J5</f>
        <v>0.41048202372184062</v>
      </c>
    </row>
    <row r="8" spans="1:10" x14ac:dyDescent="0.3">
      <c r="A8">
        <v>1.82</v>
      </c>
      <c r="B8">
        <v>68</v>
      </c>
      <c r="C8">
        <v>160</v>
      </c>
      <c r="D8">
        <f t="shared" si="0"/>
        <v>20.528921627822726</v>
      </c>
      <c r="E8" t="s">
        <v>6</v>
      </c>
      <c r="F8" t="s">
        <v>14</v>
      </c>
      <c r="G8">
        <v>3</v>
      </c>
    </row>
    <row r="9" spans="1:10" x14ac:dyDescent="0.3">
      <c r="A9">
        <v>1.6</v>
      </c>
      <c r="B9">
        <v>80</v>
      </c>
      <c r="C9">
        <v>172</v>
      </c>
      <c r="D9">
        <f t="shared" si="0"/>
        <v>31.249999999999993</v>
      </c>
      <c r="E9" t="s">
        <v>5</v>
      </c>
      <c r="F9" t="s">
        <v>15</v>
      </c>
      <c r="G9">
        <v>1</v>
      </c>
    </row>
    <row r="10" spans="1:10" x14ac:dyDescent="0.3">
      <c r="A10">
        <v>1.78</v>
      </c>
      <c r="B10">
        <v>78</v>
      </c>
      <c r="C10">
        <v>167</v>
      </c>
      <c r="D10">
        <f t="shared" si="0"/>
        <v>24.618103774775911</v>
      </c>
      <c r="E10" t="s">
        <v>6</v>
      </c>
    </row>
    <row r="11" spans="1:10" x14ac:dyDescent="0.3">
      <c r="A11">
        <v>1.73</v>
      </c>
      <c r="B11">
        <v>98</v>
      </c>
      <c r="C11">
        <v>175</v>
      </c>
      <c r="D11">
        <f>B11 / (A11^2)</f>
        <v>32.744161181462793</v>
      </c>
      <c r="E1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 CASTILLO</dc:creator>
  <cp:lastModifiedBy>Roxana Castillo</cp:lastModifiedBy>
  <dcterms:created xsi:type="dcterms:W3CDTF">2024-10-06T23:40:02Z</dcterms:created>
  <dcterms:modified xsi:type="dcterms:W3CDTF">2024-10-07T01:09:03Z</dcterms:modified>
</cp:coreProperties>
</file>