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D1839" i="3"/>
  <c r="E1839" i="3" s="1"/>
  <c r="D1840" i="3"/>
  <c r="E1840" i="3" s="1"/>
  <c r="G1840" i="1" s="1"/>
  <c r="D1841" i="3"/>
  <c r="E1841" i="3" s="1"/>
  <c r="D1842" i="3"/>
  <c r="E1842" i="3" s="1"/>
  <c r="G1842" i="1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G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G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G1833" i="1"/>
  <c r="J1833" i="1"/>
  <c r="E1834" i="1"/>
  <c r="J1834" i="1"/>
  <c r="E1835" i="1"/>
  <c r="J1835" i="1"/>
  <c r="E1836" i="1"/>
  <c r="J1836" i="1"/>
  <c r="E1837" i="1"/>
  <c r="J1837" i="1"/>
  <c r="E1838" i="1"/>
  <c r="G1838" i="1"/>
  <c r="J1838" i="1"/>
  <c r="E1839" i="1"/>
  <c r="J1839" i="1"/>
  <c r="E1840" i="1"/>
  <c r="J1840" i="1"/>
  <c r="E1841" i="1"/>
  <c r="G1841" i="1"/>
  <c r="J1841" i="1"/>
  <c r="E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809" i="1" l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D13" i="1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<sst xmlns="http://schemas.openxmlformats.org/spreadsheetml/2006/main" count="24856" uniqueCount="3736">
  <si>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</si>
  <si>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</si>
  <si>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</si>
  <si>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</si>
  <si>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</si>
  <si>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</si>
  <si>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</si>
  <si>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</si>
  <si>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</si>
  <si>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</si>
  <si>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</si>
  <si>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</si>
  <si>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</si>
  <si>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</si>
  <si>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</si>
  <si>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</si>
  <si>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</si>
  <si>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</si>
  <si>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</si>
  <si>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</si>
  <si>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</si>
  <si>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</si>
  <si>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</si>
  <si>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</si>
  <si>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</si>
  <si>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</si>
  <si>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</si>
  <si>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</si>
  <si>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</si>
  <si>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</si>
  <si>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</si>
  <si>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</si>
  <si>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</si>
  <si>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</si>
  <si>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</si>
  <si>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</si>
  <si>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</si>
  <si>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</si>
  <si>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</si>
  <si>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</si>
  <si>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</si>
  <si>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</si>
  <si>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</si>
  <si>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</si>
  <si>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</si>
  <si>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</si>
  <si>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</si>
  <si>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</si>
  <si>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</si>
  <si>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</si>
  <si>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</si>
  <si>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</si>
  <si>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</si>
  <si>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</si>
  <si>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</si>
  <si>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</si>
  <si>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</si>
  <si>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</si>
  <si>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</si>
  <si>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</si>
  <si>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</si>
  <si>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</si>
  <si>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</si>
  <si>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</si>
  <si>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</si>
  <si>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</si>
  <si>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</si>
  <si>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</si>
  <si>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</si>
  <si>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</si>
  <si>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</si>
  <si>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</si>
  <si>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</si>
  <si>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</si>
  <si>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</si>
  <si>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</si>
  <si>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</si>
  <si>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</si>
  <si>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</si>
  <si>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</si>
  <si>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</si>
  <si>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</si>
  <si>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</si>
  <si>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</si>
  <si>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</si>
  <si>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</si>
  <si>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</si>
  <si>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</si>
  <si>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</si>
  <si>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</si>
  <si>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</si>
  <si>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</si>
  <si>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</si>
  <si>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</si>
  <si>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</si>
  <si>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</si>
  <si>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</si>
  <si>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</si>
  <si>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</si>
  <si>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</si>
  <si>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</si>
  <si>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</si>
  <si>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</si>
  <si>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</si>
  <si>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</si>
  <si>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</si>
  <si>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</si>
  <si>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</si>
  <si>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</si>
  <si>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</si>
  <si>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</si>
  <si>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</si>
  <si>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</si>
  <si>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</si>
  <si>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</si>
  <si>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</si>
  <si>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</si>
  <si>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</si>
  <si>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</si>
  <si>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</si>
  <si>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</si>
  <si>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</si>
  <si>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</si>
  <si>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</si>
  <si>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</si>
  <si>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</si>
  <si>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</si>
  <si>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</si>
  <si>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</si>
  <si>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</si>
  <si>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</si>
  <si>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</si>
  <si>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</si>
  <si>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</si>
  <si>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</si>
  <si>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</si>
  <si>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</si>
  <si>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</si>
  <si>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</si>
  <si>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</si>
  <si>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</si>
  <si>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</si>
  <si>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</si>
  <si>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</si>
  <si>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</si>
  <si>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</si>
  <si>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</si>
  <si>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</si>
  <si>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</si>
  <si>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</si>
  <si>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</si>
  <si>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</si>
  <si>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</si>
  <si>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</si>
  <si>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</si>
  <si>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</si>
  <si>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</si>
  <si>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</si>
  <si>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</si>
  <si>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</si>
  <si>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</si>
  <si>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</si>
  <si>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</si>
  <si>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</si>
  <si>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</si>
  <si>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</si>
  <si>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</si>
  <si>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</si>
  <si>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</si>
  <si>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</si>
  <si>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</si>
  <si>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</si>
  <si>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</si>
  <si>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</si>
  <si>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</si>
  <si>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</si>
  <si>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</si>
  <si>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</si>
  <si>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</si>
  <si>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</si>
  <si>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</si>
  <si>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</si>
  <si>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</si>
  <si>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</si>
  <si>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</si>
  <si>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</si>
  <si>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</si>
  <si>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</si>
  <si>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</si>
  <si>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</si>
  <si>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</si>
  <si>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</si>
  <si>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</si>
  <si>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</si>
  <si>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</si>
  <si>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</si>
  <si>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</si>
  <si>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</si>
  <si>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</si>
  <si>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</si>
  <si>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</si>
  <si>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</si>
  <si>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</si>
  <si>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</si>
  <si>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</si>
  <si>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</si>
  <si>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</si>
  <si>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</si>
  <si>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</si>
  <si>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</si>
  <si>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</si>
  <si>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</si>
  <si>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</si>
  <si>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</si>
  <si>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</si>
  <si>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</si>
  <si>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</si>
  <si>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</si>
  <si>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</si>
  <si>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</si>
  <si>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</si>
  <si>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</si>
  <si>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</si>
  <si>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</si>
  <si>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</si>
  <si>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</si>
  <si>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</si>
  <si>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</si>
  <si>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</si>
  <si>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</si>
  <si>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</si>
  <si>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</si>
  <si>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</si>
  <si>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</si>
  <si>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</si>
  <si>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</si>
  <si>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</si>
  <si>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</si>
  <si>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</si>
  <si>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</si>
  <si>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</si>
  <si>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</si>
  <si>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</si>
  <si>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</si>
  <si>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</si>
  <si>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</si>
  <si>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</si>
  <si>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</si>
  <si>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</si>
  <si>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</si>
  <si>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</si>
  <si>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</si>
  <si>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</si>
  <si>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</si>
  <si>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</si>
  <si>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</si>
  <si>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</si>
  <si>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</si>
  <si>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</si>
  <si>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</si>
  <si>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</si>
  <si>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</si>
  <si>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</si>
  <si>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</si>
  <si>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</si>
  <si>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</si>
  <si>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</si>
  <si>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</si>
  <si>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</si>
  <si>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</si>
  <si>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</si>
  <si>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</si>
  <si>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</si>
  <si>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</si>
  <si>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</si>
  <si>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</si>
  <si>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</si>
  <si>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</si>
  <si>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</si>
  <si>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</si>
  <si>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</si>
  <si>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</si>
  <si>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</si>
  <si>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</si>
  <si>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</si>
  <si>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</si>
  <si>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</si>
  <si>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</si>
  <si>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</si>
  <si>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</si>
  <si>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</si>
  <si>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</si>
  <si>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</si>
  <si>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</si>
  <si>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</si>
  <si>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</si>
  <si>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</si>
  <si>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</si>
  <si>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</si>
  <si>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</si>
  <si>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</si>
  <si>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</si>
  <si>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</si>
  <si>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</si>
  <si>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</si>
  <si>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</si>
  <si>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</si>
  <si>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</si>
  <si>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</si>
  <si>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</si>
  <si>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</si>
  <si>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</si>
  <si>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</si>
  <si>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</si>
  <si>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</si>
  <si>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</si>
  <si>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</si>
  <si>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</si>
  <si>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</si>
  <si>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</si>
  <si>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</si>
  <si>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</si>
  <si>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</si>
  <si>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</si>
  <si>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</si>
  <si>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</si>
  <si>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</si>
  <si>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</si>
  <si>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</si>
  <si>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</si>
  <si>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</si>
  <si>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</si>
  <si>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</si>
  <si>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</si>
  <si>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</si>
  <si>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</si>
  <si>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</si>
  <si>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</si>
  <si>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</si>
  <si>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</si>
  <si>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</si>
  <si>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</si>
  <si>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</si>
  <si>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</si>
  <si>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</si>
  <si>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</si>
  <si>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</si>
  <si>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</si>
  <si>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</si>
  <si>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</si>
  <si>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</si>
  <si>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</si>
  <si>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</si>
  <si>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</si>
  <si>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</si>
  <si>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</si>
  <si>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</si>
  <si>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</si>
  <si>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</si>
  <si>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</si>
  <si>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</si>
  <si>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</si>
  <si>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</si>
  <si>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</si>
  <si>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</si>
  <si>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</si>
  <si>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</si>
  <si>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</si>
  <si>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</si>
  <si>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</si>
  <si>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</si>
  <si>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</si>
  <si>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</si>
  <si>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</si>
  <si>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</si>
  <si>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</si>
  <si>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</si>
  <si>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</si>
  <si>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</si>
  <si>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</si>
  <si>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</si>
  <si>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</si>
  <si>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</si>
  <si>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</si>
  <si>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</si>
  <si>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</si>
  <si>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</si>
  <si>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</si>
  <si>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</si>
  <si>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</si>
  <si>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</si>
  <si>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</si>
  <si>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</si>
  <si>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</si>
  <si>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</si>
  <si>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</si>
  <si>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</si>
  <si>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</si>
  <si>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</si>
  <si>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</si>
  <si>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</si>
  <si>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</si>
  <si>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</si>
  <si>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</si>
  <si>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</si>
  <si>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</si>
  <si>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</si>
  <si>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</si>
  <si>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</si>
  <si>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</si>
  <si>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</si>
  <si>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</si>
  <si>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</si>
  <si>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</si>
  <si>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</si>
  <si>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</si>
  <si>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</si>
  <si>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</si>
  <si>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</si>
  <si>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</si>
  <si>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</si>
  <si>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</si>
  <si>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</si>
  <si>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</si>
  <si>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</si>
  <si>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</si>
  <si>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</si>
  <si>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</si>
  <si>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</si>
  <si>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</si>
  <si>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</si>
  <si>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</si>
  <si>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</si>
  <si>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</si>
  <si>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</si>
  <si>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</si>
  <si>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</si>
  <si>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</si>
  <si>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</si>
  <si>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</si>
  <si>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</si>
  <si>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</si>
  <si>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</si>
  <si>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</si>
  <si>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</si>
  <si>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</si>
  <si>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</si>
  <si>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</si>
  <si>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</si>
  <si>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</si>
  <si>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</si>
  <si>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</si>
  <si>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</si>
  <si>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</si>
  <si>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</si>
  <si>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</si>
  <si>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</si>
  <si>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</si>
  <si>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</si>
  <si>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</si>
  <si>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</si>
  <si>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</si>
  <si>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</si>
  <si>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</si>
  <si>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</si>
  <si>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</si>
  <si>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</si>
  <si>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</si>
  <si>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</si>
  <si>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</si>
  <si>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</si>
  <si>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</si>
  <si>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</si>
  <si>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</si>
  <si>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</si>
  <si>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</si>
  <si>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</si>
  <si>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</si>
  <si>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</si>
  <si>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</si>
  <si>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</si>
  <si>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</si>
  <si>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</si>
  <si>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</si>
  <si>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</si>
  <si>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</si>
  <si>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</si>
  <si>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</si>
  <si>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</si>
  <si>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</si>
  <si>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</si>
  <si>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</si>
  <si>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</si>
  <si>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</si>
  <si>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</si>
  <si>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</si>
  <si>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</si>
  <si>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</si>
  <si>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</si>
  <si>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</si>
  <si>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</si>
  <si>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</si>
  <si>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</si>
  <si>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</si>
  <si>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</si>
  <si>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</si>
  <si>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</si>
  <si>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</si>
  <si>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</si>
  <si>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</si>
  <si>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</si>
  <si>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</si>
  <si>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</si>
  <si>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</si>
  <si>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</si>
  <si>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</si>
  <si>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</si>
  <si>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</si>
  <si>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</si>
  <si>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</si>
  <si>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</si>
  <si>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</si>
  <si>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</si>
  <si>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</si>
  <si>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</si>
  <si>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</si>
  <si>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</si>
  <si>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</si>
  <si>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</si>
  <si>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</si>
  <si>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</si>
  <si>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</si>
  <si>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</si>
  <si>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</si>
  <si>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</si>
  <si>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</si>
  <si>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</si>
  <si>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</si>
  <si>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</si>
  <si>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</si>
  <si>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</si>
  <si>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</si>
  <si>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</si>
  <si>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</si>
  <si>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</si>
  <si>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</si>
  <si>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</si>
  <si>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</si>
  <si>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</si>
  <si>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</si>
  <si>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</si>
  <si>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</si>
  <si>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</si>
  <si>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</si>
  <si>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</si>
  <si>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</si>
  <si>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</si>
  <si>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</si>
  <si>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</si>
  <si>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</si>
  <si>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</si>
  <si>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</si>
  <si>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</si>
  <si>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</si>
  <si>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</si>
  <si>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</si>
  <si>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</si>
  <si>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</si>
  <si>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</si>
  <si>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</si>
  <si>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</si>
  <si>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</si>
  <si>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</si>
  <si>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</si>
  <si>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</si>
  <si>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</si>
  <si>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</si>
  <si>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</si>
  <si>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</si>
  <si>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</si>
  <si>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</si>
  <si>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</si>
  <si>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</si>
  <si>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</si>
  <si>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</si>
  <si>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</si>
  <si>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</si>
  <si>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</si>
  <si>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</si>
  <si>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</si>
  <si>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</si>
  <si>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</si>
  <si>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</si>
  <si>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</si>
  <si>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</si>
  <si>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</si>
  <si>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</si>
  <si>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</si>
  <si>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</si>
  <si>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</si>
  <si>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</si>
  <si>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</si>
  <si>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</si>
  <si>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</si>
  <si>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</si>
  <si>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</si>
  <si>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</si>
  <si>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</si>
  <si>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</si>
  <si>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</si>
  <si>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</si>
  <si>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</si>
  <si>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</si>
  <si>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</si>
  <si>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</si>
  <si>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</si>
  <si>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</si>
  <si>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</si>
  <si>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</si>
  <si>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</si>
  <si>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</si>
  <si>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</si>
  <si>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</si>
  <si>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</si>
  <si>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</si>
  <si>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</si>
  <si>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</si>
  <si>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</si>
  <si>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</si>
  <si>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</si>
  <si>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</si>
  <si>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</si>
  <si>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</si>
  <si>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</si>
  <si>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</si>
  <si>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</si>
  <si>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</si>
  <si>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</si>
  <si>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</si>
  <si>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</si>
  <si>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</si>
  <si>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</si>
  <si>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</si>
  <si>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</si>
  <si>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</si>
  <si>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</si>
  <si>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</si>
  <si>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</si>
  <si>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</si>
  <si>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</si>
  <si>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</si>
  <si>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</si>
  <si>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</si>
  <si>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</si>
  <si>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</si>
  <si>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</si>
  <si>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</si>
  <si>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</si>
  <si>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</si>
  <si>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</si>
  <si>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</si>
  <si>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</si>
  <si>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</si>
  <si>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</si>
  <si>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</si>
  <si>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</si>
  <si>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</si>
  <si>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</si>
  <si>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</si>
  <si>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</si>
  <si>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</si>
  <si>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</si>
  <si>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</si>
  <si>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</si>
  <si>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</si>
  <si>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</si>
  <si>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</si>
  <si>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</si>
  <si>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</si>
  <si>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</si>
  <si>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</si>
  <si>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</si>
  <si>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</si>
  <si>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</si>
  <si>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</si>
  <si>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</si>
  <si>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</si>
  <si>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</si>
  <si>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</si>
  <si>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</si>
  <si>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</si>
  <si>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</si>
  <si>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</si>
  <si>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</si>
  <si>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</si>
  <si>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</si>
  <si>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</si>
  <si>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</si>
  <si>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</si>
  <si>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</si>
  <si>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</si>
  <si>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</si>
  <si>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</si>
  <si>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</si>
  <si>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</si>
  <si>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</si>
  <si>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</si>
  <si>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</si>
  <si>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</si>
  <si>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</si>
  <si>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</si>
  <si>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</si>
  <si>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</si>
  <si>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</si>
  <si>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</si>
  <si>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</si>
  <si>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</si>
  <si>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</si>
  <si>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</si>
  <si>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</si>
  <si>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</si>
  <si>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</si>
  <si>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</si>
  <si>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</si>
  <si>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</si>
  <si>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</si>
  <si>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</si>
  <si>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</si>
  <si>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</si>
  <si>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</si>
  <si>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</si>
  <si>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</si>
  <si>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</si>
  <si>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</si>
  <si>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</si>
  <si>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</si>
  <si>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</si>
  <si>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</si>
  <si>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</si>
  <si>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</si>
  <si>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</si>
  <si>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</si>
  <si>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</si>
  <si>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</si>
  <si>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</si>
  <si>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</si>
  <si>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</si>
  <si>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</si>
  <si>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</si>
  <si>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</si>
  <si>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</si>
  <si>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</si>
  <si>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</si>
  <si>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</si>
  <si>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</si>
  <si>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</si>
  <si>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</si>
  <si>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</si>
  <si>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</si>
  <si>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</si>
  <si>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</si>
  <si>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</si>
  <si>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</si>
  <si>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</si>
  <si>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</si>
  <si>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</si>
  <si>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</si>
  <si>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</si>
  <si>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</si>
  <si>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</si>
  <si>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</si>
  <si>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</si>
  <si>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</si>
  <si>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</si>
  <si>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</si>
  <si>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</si>
  <si>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</si>
  <si>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</si>
  <si>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</si>
  <si>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</si>
  <si>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</si>
  <si>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</si>
  <si>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</si>
  <si>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</si>
  <si>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</si>
  <si>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</si>
  <si>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</si>
  <si>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</si>
  <si>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</si>
  <si>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</si>
  <si>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</si>
  <si>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</si>
  <si>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</si>
  <si>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</si>
  <si>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</si>
  <si>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</si>
  <si>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</si>
  <si>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</si>
  <si>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</si>
  <si>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</si>
  <si>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</si>
  <si>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</si>
  <si>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</si>
  <si>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</si>
  <si>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</si>
  <si>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</si>
  <si>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</si>
  <si>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</si>
  <si>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</si>
  <si>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</si>
  <si>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</si>
  <si>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</si>
  <si>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</si>
  <si>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</si>
  <si>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</si>
  <si>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</si>
  <si>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</si>
  <si>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</si>
  <si>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</si>
  <si>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</si>
  <si>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</si>
  <si>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</si>
  <si>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</si>
  <si>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</si>
  <si>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</si>
  <si>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</si>
  <si>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</si>
  <si>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</si>
  <si>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</si>
  <si>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</si>
  <si>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</si>
  <si>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</si>
  <si>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</si>
  <si>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</si>
  <si>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</si>
  <si>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</si>
  <si>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</si>
  <si>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</si>
  <si>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</si>
  <si>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</si>
  <si>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</si>
  <si>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</si>
  <si>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</si>
  <si>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</si>
  <si>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</si>
  <si>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</si>
  <si>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</si>
  <si>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</si>
  <si>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</si>
  <si>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</si>
  <si>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</si>
  <si>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</si>
  <si>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</si>
  <si>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</si>
  <si>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</si>
  <si>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</si>
  <si>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</si>
  <si>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</si>
  <si>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</si>
  <si>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</si>
  <si>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</si>
  <si>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</si>
  <si>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</si>
  <si>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</si>
  <si>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</si>
  <si>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</si>
  <si>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</si>
  <si>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</si>
  <si>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</si>
  <si>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</si>
  <si>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</si>
  <si>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</si>
  <si>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</si>
  <si>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</si>
  <si>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</si>
  <si>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</si>
  <si>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</si>
  <si>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</si>
  <si>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</si>
  <si>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</si>
  <si>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</si>
  <si>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</si>
  <si>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</si>
  <si>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</si>
  <si>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</si>
  <si>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</si>
  <si>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</si>
  <si>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</si>
  <si>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</si>
  <si>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</si>
  <si>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</si>
  <si>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</si>
  <si>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</si>
  <si>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</si>
  <si>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</si>
  <si>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</si>
  <si>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</si>
  <si>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</si>
  <si>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</si>
  <si>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</si>
  <si>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</si>
  <si>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</si>
  <si>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</si>
  <si>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</si>
  <si>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</si>
  <si>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</si>
  <si>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</si>
  <si>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</si>
  <si>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</si>
  <si>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</si>
  <si>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</si>
  <si>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</si>
  <si>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</si>
  <si>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</si>
  <si>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</si>
  <si>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</si>
  <si>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</si>
  <si>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</si>
  <si>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</si>
  <si>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</si>
  <si>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</si>
  <si>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</si>
  <si>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</si>
  <si>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</si>
  <si>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</si>
  <si>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</si>
  <si>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</si>
  <si>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</si>
  <si>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</si>
  <si>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</si>
  <si>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</si>
  <si>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</si>
  <si>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</si>
  <si>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</si>
  <si>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</si>
  <si>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</si>
  <si>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</si>
  <si>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</si>
  <si>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</si>
  <si>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</si>
  <si>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</si>
  <si>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</si>
  <si>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</si>
  <si>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</si>
  <si>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</si>
  <si>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</si>
  <si>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</si>
  <si>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</si>
  <si>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</si>
  <si>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</si>
  <si>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</si>
  <si>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</si>
  <si>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</si>
  <si>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</si>
  <si>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</si>
  <si>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</si>
  <si>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</si>
  <si>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</si>
  <si>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</si>
  <si>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</si>
  <si>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</si>
  <si>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</si>
  <si>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</si>
  <si>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</si>
  <si>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</si>
  <si>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</si>
  <si>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</si>
  <si>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</si>
  <si>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</si>
  <si>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</si>
  <si>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</si>
  <si>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</si>
  <si>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</si>
  <si>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</si>
  <si>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</si>
  <si>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</si>
  <si>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</si>
  <si>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</si>
  <si>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</si>
  <si>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</si>
  <si>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</si>
  <si>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</si>
  <si>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</si>
  <si>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</si>
  <si>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</si>
  <si>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</si>
  <si>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</si>
  <si>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</si>
  <si>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</si>
  <si>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</si>
  <si>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</si>
  <si>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</si>
  <si>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</si>
  <si>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</si>
  <si>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</si>
  <si>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</si>
  <si>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</si>
  <si>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</si>
  <si>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</si>
  <si>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</si>
  <si>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</si>
  <si>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</si>
  <si>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</si>
  <si>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</si>
  <si>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</si>
  <si>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</si>
  <si>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</si>
  <si>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</si>
  <si>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</si>
  <si>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</si>
  <si>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</si>
  <si>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</si>
  <si>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</si>
  <si>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</si>
  <si>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</si>
  <si>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</si>
  <si>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</si>
  <si>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</si>
  <si>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</si>
  <si>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</si>
  <si>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</si>
  <si>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</si>
  <si>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</si>
  <si>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</si>
  <si>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</si>
  <si>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</si>
  <si>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</si>
  <si>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</si>
  <si>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</si>
  <si>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</si>
  <si>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</si>
  <si>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</si>
  <si>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</si>
  <si>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</si>
  <si>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</si>
  <si>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</si>
  <si>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</si>
  <si>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</si>
  <si>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</si>
  <si>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</si>
  <si>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</si>
  <si>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</si>
  <si>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</si>
  <si>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</si>
  <si>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</si>
  <si>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</si>
  <si>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</si>
  <si>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</si>
  <si>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</si>
  <si>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</si>
  <si>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</si>
  <si>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</si>
  <si>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</si>
  <si>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</si>
  <si>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</si>
  <si>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</si>
  <si>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</si>
  <si>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</si>
  <si>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</si>
  <si>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</si>
  <si>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</si>
  <si>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</si>
  <si>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</si>
  <si>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</si>
  <si>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</si>
  <si>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</si>
  <si>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</si>
  <si>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</si>
  <si>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</si>
  <si>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</si>
  <si>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</si>
  <si>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</si>
  <si>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</si>
  <si>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</si>
  <si>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</si>
  <si>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</si>
  <si>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</si>
  <si>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</si>
  <si>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</si>
  <si>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</si>
  <si>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</si>
  <si>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</si>
  <si>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</si>
  <si>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</si>
  <si>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</si>
  <si>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</si>
  <si>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</si>
  <si>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</si>
  <si>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</si>
  <si>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</si>
  <si>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</si>
  <si>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</si>
  <si>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</si>
  <si>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</si>
  <si>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</si>
  <si>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</si>
  <si>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</si>
  <si>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</si>
  <si>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</si>
  <si>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</si>
  <si>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</si>
  <si>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</si>
  <si>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</si>
  <si>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</si>
  <si>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</si>
  <si>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</si>
  <si>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</si>
  <si>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</si>
  <si>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</si>
  <si>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</si>
  <si>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</si>
  <si>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</si>
  <si>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</si>
  <si>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</si>
  <si>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</si>
  <si>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</si>
  <si>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</si>
  <si>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</si>
  <si>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</si>
  <si>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</si>
  <si>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</si>
  <si>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</si>
  <si>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</si>
  <si>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</si>
  <si>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</si>
  <si>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</si>
  <si>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</si>
  <si>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</si>
  <si>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</si>
  <si>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</si>
  <si>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</si>
  <si>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</si>
  <si>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</si>
  <si>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</si>
  <si>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</si>
  <si>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</si>
  <si>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</si>
  <si>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</si>
  <si>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</si>
  <si>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</si>
  <si>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</si>
  <si>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</si>
  <si>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</si>
  <si>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</si>
  <si>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</si>
  <si>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</si>
  <si>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</si>
  <si>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</si>
  <si>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</si>
  <si>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</si>
  <si>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</si>
  <si>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</si>
  <si>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</si>
  <si>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</si>
  <si>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</si>
  <si>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</si>
  <si>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</si>
  <si>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</si>
  <si>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</si>
  <si>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</si>
  <si>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</si>
  <si>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</si>
  <si>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</si>
  <si>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</si>
  <si>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</si>
  <si>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</si>
  <si>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</si>
  <si>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</si>
  <si>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</si>
  <si>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</si>
  <si>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</si>
  <si>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</si>
  <si>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</si>
  <si>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</si>
  <si>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</si>
  <si>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</si>
  <si>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</si>
  <si>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</si>
  <si>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</si>
  <si>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</si>
  <si>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</si>
  <si>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</si>
  <si>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</si>
  <si>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</si>
  <si>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</si>
  <si>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</si>
  <si>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</si>
  <si>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</si>
  <si>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</si>
  <si>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</si>
  <si>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</si>
  <si>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</si>
  <si>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</si>
  <si>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</si>
  <si>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</si>
  <si>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</si>
  <si>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</si>
  <si>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</si>
  <si>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</si>
  <si>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</si>
  <si>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</si>
  <si>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</si>
  <si>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</si>
  <si>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</si>
  <si>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</si>
  <si>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</si>
  <si>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</si>
  <si>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</si>
  <si>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</si>
  <si>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</si>
  <si>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</si>
  <si>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</si>
  <si>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</si>
  <si>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</si>
  <si>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</si>
  <si>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</si>
  <si>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</si>
  <si>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</si>
  <si>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</si>
  <si>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</si>
  <si>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</si>
  <si>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</si>
  <si>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</si>
  <si>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</si>
  <si>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</si>
  <si>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</si>
  <si>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</si>
  <si>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</si>
  <si>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</si>
  <si>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</si>
  <si>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</si>
  <si>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</si>
  <si>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</si>
  <si>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</si>
  <si>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</si>
  <si>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</si>
  <si>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</si>
  <si>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</si>
  <si>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</si>
  <si>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</si>
  <si>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</si>
  <si>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</si>
  <si>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</si>
  <si>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</si>
  <si>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</si>
  <si>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</si>
  <si>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</si>
  <si>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</si>
  <si>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</si>
  <si>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</si>
  <si>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</si>
  <si>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</si>
  <si>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</si>
  <si>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</si>
  <si>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</si>
  <si>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</si>
  <si>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</si>
  <si>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</si>
  <si>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</si>
  <si>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</si>
  <si>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</si>
  <si>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</si>
  <si>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</si>
  <si>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</si>
  <si>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</si>
  <si>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</si>
  <si>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</si>
  <si>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</si>
  <si>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</si>
  <si>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</si>
  <si>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</si>
  <si>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</si>
  <si>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</si>
  <si>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</si>
  <si>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</si>
  <si>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</si>
  <si>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</si>
  <si>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</si>
  <si>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</si>
  <si>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</si>
  <si>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</si>
  <si>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</si>
  <si>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</si>
  <si>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</si>
  <si>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</si>
  <si>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</si>
  <si>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</si>
  <si>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</si>
  <si>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</si>
  <si>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</si>
  <si>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</si>
  <si>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</si>
  <si>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</si>
  <si>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</si>
  <si>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</si>
  <si>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</si>
  <si>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</si>
  <si>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</si>
  <si>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</si>
  <si>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</si>
  <si>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</si>
  <si>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</si>
  <si>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</si>
  <si>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</si>
  <si>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</si>
  <si>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</si>
  <si>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</si>
  <si>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</si>
  <si>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</si>
  <si>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</si>
  <si>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</si>
  <si>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</si>
  <si>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</si>
  <si>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</si>
  <si>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</si>
  <si>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</si>
  <si>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</si>
  <si>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</si>
  <si>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</si>
  <si>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</si>
  <si>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</si>
  <si>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</si>
  <si>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</si>
  <si>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</si>
  <si>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</si>
  <si>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</si>
  <si>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</si>
  <si>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</si>
  <si>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</si>
  <si>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</si>
  <si>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</si>
  <si>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</si>
  <si>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</si>
  <si>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</si>
  <si>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</si>
  <si>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</si>
  <si>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</si>
  <si>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</si>
  <si>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</si>
  <si>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</si>
  <si>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</si>
  <si>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</si>
  <si>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</si>
  <si>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</si>
  <si>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</si>
  <si>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</si>
  <si>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</si>
  <si>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</si>
  <si>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</si>
  <si>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</si>
  <si>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</si>
  <si>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</si>
  <si>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</si>
  <si>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</si>
  <si>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</si>
  <si>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</si>
  <si>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</si>
  <si>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</si>
  <si>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</si>
  <si>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</si>
  <si>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</si>
  <si>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</si>
  <si>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</si>
  <si>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</si>
  <si>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</si>
  <si>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</si>
  <si>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</si>
  <si>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</si>
  <si>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</si>
  <si>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</si>
  <si>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</si>
  <si>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</si>
  <si>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</si>
  <si>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</si>
  <si>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</si>
  <si>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</si>
  <si>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</si>
  <si>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</si>
  <si>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</si>
  <si>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</si>
  <si>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</si>
  <si>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</si>
  <si>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</si>
  <si>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</si>
  <si>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</si>
  <si>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</si>
  <si>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</si>
  <si>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</si>
  <si>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</si>
  <si>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</si>
  <si>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</si>
  <si>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</si>
  <si>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</si>
  <si>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</si>
  <si>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</si>
  <si>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</si>
  <si>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</si>
  <si>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</si>
  <si>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</si>
  <si>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</si>
  <si>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</si>
  <si>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</si>
  <si>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</si>
  <si>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</si>
  <si>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</si>
  <si>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</si>
  <si>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</si>
  <si>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</si>
  <si>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</si>
  <si>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</si>
  <si>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</si>
  <si>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</si>
  <si>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</si>
  <si>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</si>
  <si>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</si>
  <si>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</si>
  <si>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</si>
  <si>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</si>
  <si>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</si>
  <si>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</si>
  <si>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</si>
  <si>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</si>
  <si>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</si>
  <si>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</si>
  <si>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</si>
  <si>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</si>
  <si>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</si>
  <si>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</si>
  <si>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</si>
  <si>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</si>
  <si>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</si>
  <si>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</si>
  <si>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</si>
  <si>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</si>
  <si>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</si>
  <si>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</si>
  <si>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</si>
  <si>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</si>
  <si>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</si>
  <si>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</si>
  <si>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</si>
  <si>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</si>
  <si>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</si>
  <si>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</si>
  <si>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</si>
  <si>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</si>
  <si>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</si>
  <si>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</si>
  <si>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</si>
  <si>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</si>
  <si>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</si>
  <si>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</si>
  <si>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</si>
  <si>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</si>
  <si>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</si>
  <si>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</si>
  <si>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</si>
  <si>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</si>
  <si>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</si>
  <si>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</si>
  <si>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</si>
  <si>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</si>
  <si>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</si>
  <si>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</si>
  <si>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</si>
  <si>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</si>
  <si>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</si>
  <si>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</si>
  <si>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</si>
  <si>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</si>
  <si>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</si>
  <si>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</si>
  <si>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</si>
  <si>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</si>
  <si>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</si>
  <si>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</si>
  <si>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</si>
  <si>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</si>
  <si>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</si>
  <si>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</si>
  <si>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</si>
  <si>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</si>
  <si>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</si>
  <si>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</si>
  <si>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</si>
  <si>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</si>
  <si>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</si>
  <si>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</si>
  <si>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</si>
  <si>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</si>
  <si>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</si>
  <si>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</si>
  <si>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</si>
  <si>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</si>
  <si>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</si>
  <si>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</si>
  <si>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</si>
  <si>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</si>
  <si>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</si>
  <si>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</si>
  <si>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</si>
  <si>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</si>
  <si>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</si>
  <si>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</si>
  <si>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</si>
  <si>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</si>
  <si>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</si>
  <si>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</si>
  <si>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</si>
  <si>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</si>
  <si>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</si>
  <si>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</si>
  <si>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</si>
  <si>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</si>
  <si>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</si>
  <si>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</si>
  <si>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</si>
  <si>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</si>
  <si>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</si>
  <si>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</si>
  <si>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</si>
  <si>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</si>
  <si>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</si>
  <si>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</si>
  <si>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</si>
  <si>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</si>
  <si>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</si>
  <si>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</si>
  <si>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</si>
  <si>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</si>
  <si>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</si>
  <si>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</si>
  <si>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</si>
  <si>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</si>
  <si>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</si>
  <si>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</si>
  <si>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</si>
  <si>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</si>
  <si>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</si>
  <si>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</si>
  <si>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</si>
  <si>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</si>
  <si>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</si>
  <si>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</si>
  <si>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</si>
  <si>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</si>
  <si>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</si>
  <si>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</si>
  <si>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</si>
  <si>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</si>
  <si>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</si>
  <si>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</si>
  <si>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</si>
  <si>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</si>
  <si>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</si>
  <si>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</si>
  <si>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</si>
  <si>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</si>
  <si>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</si>
  <si>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</si>
  <si>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</si>
  <si>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</si>
  <si>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</si>
  <si>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</si>
  <si>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</si>
  <si>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</si>
  <si>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</si>
  <si>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</si>
  <si>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</si>
  <si>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</si>
  <si>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</si>
  <si>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</si>
  <si>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</si>
  <si>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</si>
  <si>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</si>
  <si>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</si>
  <si>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</si>
  <si>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</si>
  <si>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</si>
  <si>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</si>
  <si>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</si>
  <si>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</si>
  <si>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</si>
  <si>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</si>
  <si>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</si>
  <si>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</si>
  <si>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</si>
  <si>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</si>
  <si>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</si>
  <si>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</si>
  <si>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</si>
  <si>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</si>
  <si>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</si>
  <si>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</si>
  <si>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</si>
  <si>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</si>
  <si>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</si>
  <si>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</si>
  <si>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</si>
  <si>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</si>
  <si>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</si>
  <si>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</si>
  <si>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</si>
  <si>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</si>
  <si>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</si>
  <si>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</si>
  <si>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</si>
  <si>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</si>
  <si>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</si>
  <si>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</si>
  <si>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</si>
  <si>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</si>
  <si>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</si>
  <si>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</si>
  <si>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</si>
  <si>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</si>
  <si>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</si>
  <si>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</si>
  <si>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</si>
  <si>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</si>
  <si>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</si>
  <si>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</si>
  <si>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</si>
  <si>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</si>
  <si>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</si>
  <si>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</si>
  <si>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</si>
  <si>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</si>
  <si>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</si>
  <si>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</si>
  <si>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</si>
  <si>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</si>
  <si>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</si>
  <si>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</si>
  <si>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</si>
  <si>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</si>
  <si>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</si>
  <si>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</si>
  <si>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</si>
  <si>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</si>
  <si>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</si>
  <si>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</si>
  <si>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</si>
  <si>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</si>
  <si>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</si>
  <si>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</si>
  <si>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</si>
  <si>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</si>
  <si>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</si>
  <si>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</si>
  <si>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</si>
  <si>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</si>
  <si>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</si>
  <si>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</si>
  <si>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</si>
  <si>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</si>
  <si>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</si>
  <si>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</si>
  <si>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</si>
  <si>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</si>
  <si>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</si>
  <si>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</si>
  <si>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</si>
  <si>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</si>
  <si>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</si>
  <si>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</si>
  <si>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</si>
  <si>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</si>
  <si>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</si>
  <si>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</si>
  <si>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</si>
  <si>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</si>
  <si>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</si>
  <si>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</si>
  <si>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</si>
  <si>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</si>
  <si>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</si>
  <si>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</si>
  <si>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</si>
  <si>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</si>
  <si>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</si>
  <si>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</si>
  <si>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</si>
  <si>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</si>
  <si>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</si>
  <si>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</si>
  <si>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</si>
  <si>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</si>
  <si>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</si>
  <si>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</si>
  <si>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</si>
  <si>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</si>
  <si>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</si>
  <si>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</si>
  <si>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</si>
  <si>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</si>
  <si>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</si>
  <si>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</si>
  <si>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</si>
  <si>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</si>
  <si>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</si>
  <si>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</si>
  <si>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</si>
  <si>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</si>
  <si>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</si>
  <si>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</si>
  <si>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</si>
  <si>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</si>
  <si>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</si>
  <si>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</si>
  <si>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</si>
  <si>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</si>
  <si>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</si>
  <si>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</si>
  <si>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</si>
  <si>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</si>
  <si>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</si>
  <si>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</si>
  <si>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</si>
  <si>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</si>
  <si>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</si>
  <si>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</si>
  <si>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</si>
  <si>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</si>
  <si>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</si>
  <si>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</si>
  <si>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</si>
  <si>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</si>
  <si>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</si>
  <si>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</si>
  <si>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</si>
  <si>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</si>
  <si>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</si>
  <si>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</si>
  <si>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</si>
  <si>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</si>
  <si>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</si>
  <si>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</si>
  <si>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</si>
  <si>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</si>
  <si>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</si>
  <si>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</si>
  <si>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</si>
  <si>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</si>
  <si>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</si>
  <si>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</si>
  <si>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</si>
  <si>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</si>
  <si>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</si>
  <si>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</si>
  <si>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</si>
  <si>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</si>
  <si>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</si>
  <si>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</si>
  <si>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</si>
  <si>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</si>
  <si>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</si>
  <si>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</si>
  <si>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</si>
  <si>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</si>
  <si>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</si>
  <si>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</si>
  <si>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</si>
  <si>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</si>
  <si>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</si>
  <si>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</si>
  <si>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</si>
  <si>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</si>
  <si>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</si>
  <si>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</si>
  <si>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</si>
  <si>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</si>
  <si>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</si>
  <si>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</si>
  <si>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</si>
  <si>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</si>
  <si>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</si>
  <si>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</si>
  <si>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</si>
  <si>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</si>
  <si>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</si>
  <si>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</si>
  <si>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</si>
  <si>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</si>
  <si>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</si>
  <si>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</si>
  <si>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</si>
  <si>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</si>
  <si>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</si>
  <si>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</si>
  <si>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</si>
  <si>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</si>
  <si>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</si>
  <si>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</si>
  <si>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</si>
  <si>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</si>
  <si>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</si>
  <si>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</si>
  <si>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</si>
  <si>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</si>
  <si>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</si>
  <si>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</si>
  <si>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</si>
  <si>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</si>
  <si>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</si>
  <si>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</si>
  <si>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</si>
  <si>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</si>
  <si>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</si>
  <si>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</si>
  <si>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</si>
  <si>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</si>
  <si>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</si>
  <si>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</si>
  <si>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</si>
  <si>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</si>
  <si>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</si>
  <si>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</si>
  <si>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</si>
  <si>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</si>
  <si>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</si>
  <si>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</si>
  <si>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</si>
  <si>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</si>
  <si>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</si>
  <si>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</si>
  <si>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</si>
  <si>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</si>
  <si>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</si>
  <si>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</si>
  <si>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</si>
  <si>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</si>
  <si>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</si>
  <si>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</si>
  <si>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</si>
  <si>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</si>
  <si>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</si>
  <si>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</si>
  <si>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</si>
  <si>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</si>
  <si>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</si>
  <si>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</si>
  <si>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</si>
  <si>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</si>
  <si>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</si>
  <si>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</si>
  <si>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</si>
  <si>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</si>
  <si>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</si>
  <si>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</si>
  <si>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</si>
  <si>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</si>
  <si>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</si>
  <si>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</si>
  <si>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</si>
  <si>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</si>
  <si>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</si>
  <si>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</si>
  <si>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</si>
  <si>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</si>
  <si>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</si>
  <si>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</si>
  <si>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</si>
  <si>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</si>
  <si>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</si>
  <si>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</si>
  <si>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</si>
  <si>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</si>
  <si>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</si>
  <si>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</si>
  <si>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</si>
  <si>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</si>
  <si>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</si>
  <si>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</si>
  <si>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</si>
  <si>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</si>
  <si>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</si>
  <si>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</si>
  <si>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</si>
  <si>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</si>
  <si>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</si>
  <si>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</si>
  <si>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</si>
  <si>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</si>
  <si>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</si>
  <si>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</si>
  <si>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</si>
  <si>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</si>
  <si>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</si>
  <si>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</si>
  <si>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</si>
  <si>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</si>
  <si>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</si>
  <si>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</si>
  <si>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</si>
  <si>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</si>
  <si>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</si>
  <si>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</si>
  <si>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</si>
  <si>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</si>
  <si>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</si>
  <si>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</si>
  <si>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</si>
  <si>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</si>
  <si>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</si>
  <si>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</si>
  <si>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</si>
  <si>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</si>
  <si>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</si>
  <si>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</si>
  <si>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</si>
  <si>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</si>
  <si>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</si>
  <si>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</si>
  <si>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</si>
  <si>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</si>
  <si>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</si>
  <si>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</si>
  <si>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</si>
  <si>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</si>
  <si>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</si>
  <si>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</si>
  <si>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</si>
  <si>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</si>
  <si>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</si>
  <si>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</si>
  <si>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</si>
  <si>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</si>
  <si>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</si>
  <si>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</si>
  <si>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</si>
  <si>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</si>
  <si>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</si>
  <si>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</si>
  <si>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</si>
  <si>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</si>
  <si>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</si>
  <si>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</si>
  <si>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</si>
  <si>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</si>
  <si>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</si>
  <si>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</si>
  <si>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</si>
  <si>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</si>
  <si>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</si>
  <si>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</si>
  <si>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</si>
  <si>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</si>
  <si>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</si>
  <si>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</si>
  <si>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</si>
  <si>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</si>
  <si>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</si>
  <si>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</si>
  <si>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</si>
  <si>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</si>
  <si>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</si>
  <si>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</si>
  <si>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</si>
  <si>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</si>
  <si>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</si>
  <si>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</si>
  <si>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</si>
  <si>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</si>
  <si>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</si>
  <si>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</si>
  <si>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</si>
  <si>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</si>
  <si>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</si>
  <si>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</si>
  <si>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</si>
  <si>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</si>
  <si>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</si>
  <si>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</si>
  <si>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</si>
  <si>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</si>
  <si>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</si>
  <si>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</si>
  <si>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</si>
  <si>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</si>
  <si>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</si>
  <si>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</si>
  <si>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</si>
  <si>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</si>
  <si>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</si>
  <si>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</si>
  <si>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</si>
  <si>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</si>
  <si>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</si>
  <si>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</si>
  <si>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</si>
  <si>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</si>
  <si>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</si>
  <si>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</si>
  <si>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</si>
  <si>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</si>
  <si>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</si>
  <si>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</si>
  <si>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</si>
  <si>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</si>
  <si>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</si>
  <si>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</si>
  <si>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</si>
  <si>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</si>
  <si>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</si>
  <si>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</si>
  <si>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</si>
  <si>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</si>
  <si>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</si>
  <si>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</si>
  <si>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</si>
  <si>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</si>
  <si>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</si>
  <si>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</si>
  <si>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</si>
  <si>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</si>
  <si>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</si>
  <si>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</si>
  <si>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</si>
  <si>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</si>
  <si>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</si>
  <si>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</si>
  <si>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</si>
  <si>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</si>
  <si>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</si>
  <si>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</si>
  <si>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</si>
  <si>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</si>
  <si>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</si>
  <si>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</si>
  <si>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</si>
  <si>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</si>
  <si>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</si>
  <si>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</si>
  <si>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</si>
  <si>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</si>
  <si>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</si>
  <si>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</si>
  <si>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</si>
  <si>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</si>
  <si>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</si>
  <si>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</si>
  <si>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</si>
  <si>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</si>
  <si>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</si>
  <si>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</si>
  <si>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</si>
  <si>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</si>
  <si>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</si>
  <si>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</si>
  <si>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</si>
  <si>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</si>
  <si>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</si>
  <si>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</si>
  <si>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</si>
  <si>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</si>
  <si>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</si>
  <si>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</si>
  <si>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</si>
  <si>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</si>
  <si>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</si>
  <si>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</si>
  <si>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</si>
  <si>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</si>
  <si>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</si>
  <si>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</si>
  <si>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</si>
  <si>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</si>
  <si>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</si>
  <si>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</si>
  <si>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</si>
  <si>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</si>
  <si>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</si>
  <si>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</si>
  <si>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</si>
  <si>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</si>
  <si>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</si>
  <si>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</si>
  <si>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</si>
  <si>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</si>
  <si>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</si>
  <si>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</si>
  <si>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</si>
  <si>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</si>
  <si>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</si>
  <si>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</si>
  <si>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</si>
  <si>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</si>
  <si>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</si>
  <si>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</si>
  <si>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</si>
  <si>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</si>
  <si>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</si>
  <si>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</si>
  <si>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</si>
  <si>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</si>
  <si>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</si>
  <si>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</si>
  <si>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</si>
  <si>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</si>
  <si>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</si>
  <si>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</si>
  <si>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</si>
  <si>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</si>
  <si>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</si>
  <si>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</si>
  <si>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</si>
  <si>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</si>
  <si>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</si>
  <si>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</si>
  <si>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</si>
  <si>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</si>
  <si>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</si>
  <si>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</si>
  <si>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</si>
  <si>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</si>
  <si>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</si>
  <si>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</si>
  <si>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</si>
  <si>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</si>
  <si>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</si>
  <si>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</si>
  <si>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</si>
  <si>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</si>
  <si>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</si>
  <si>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</si>
  <si>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</si>
  <si>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</si>
  <si>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</si>
  <si>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</si>
  <si>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</si>
  <si>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</si>
  <si>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</si>
  <si>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</si>
  <si>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</si>
  <si>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</si>
  <si>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</si>
  <si>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</si>
  <si>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</si>
  <si>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</si>
  <si>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</si>
  <si>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</si>
  <si>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</si>
  <si>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</si>
  <si>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</si>
  <si>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</si>
  <si>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</si>
  <si>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</si>
  <si>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</si>
  <si>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</si>
  <si>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</si>
  <si>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</si>
  <si>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</si>
  <si>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</si>
  <si>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</si>
  <si>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</si>
  <si>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</si>
  <si>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</si>
  <si>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</si>
  <si>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</si>
  <si>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</si>
  <si>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</si>
  <si>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</si>
  <si>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</si>
  <si>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</si>
  <si>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</si>
  <si>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</si>
  <si>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</si>
  <si>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</si>
  <si>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</si>
  <si>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</si>
  <si>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</si>
  <si>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</si>
  <si>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</si>
  <si>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</si>
  <si>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</si>
  <si>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</si>
  <si>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</si>
  <si>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</si>
  <si>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</si>
  <si>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</si>
  <si>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</si>
  <si>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</si>
  <si>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</si>
  <si>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</si>
  <si>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</si>
  <si>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</si>
  <si>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</si>
  <si>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</si>
  <si>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</si>
  <si>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</si>
  <si>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</si>
  <si>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</si>
  <si>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</si>
  <si>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</si>
  <si>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</si>
  <si>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</si>
  <si>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</si>
  <si>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</si>
  <si>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</si>
  <si>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</si>
  <si>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</si>
  <si>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</si>
  <si>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</si>
  <si>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</si>
  <si>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</si>
  <si>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</si>
  <si>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</si>
  <si>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</si>
  <si>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</si>
  <si>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</si>
  <si>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</si>
  <si>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</si>
  <si>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</si>
  <si>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</si>
  <si>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</si>
  <si>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</si>
  <si>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</si>
  <si>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</si>
  <si>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</si>
  <si>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</si>
  <si>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</si>
  <si>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</si>
  <si>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</si>
  <si>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</si>
  <si>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</si>
  <si>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</si>
  <si>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</si>
  <si>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</si>
  <si>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</si>
  <si>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</si>
  <si>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</si>
  <si>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</si>
  <si>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</si>
  <si>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</si>
  <si>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</si>
  <si>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</si>
  <si>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</si>
  <si>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</si>
  <si>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</si>
  <si>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</si>
  <si>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</si>
  <si>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</si>
  <si>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</si>
  <si>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</si>
  <si>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</si>
  <si>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</si>
  <si>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</si>
  <si>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</si>
  <si>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</si>
  <si>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</si>
  <si>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</si>
  <si>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</si>
  <si>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</si>
  <si>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</si>
  <si>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</si>
  <si>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</si>
  <si>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</si>
  <si>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</si>
  <si>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</si>
  <si>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</si>
  <si>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</si>
  <si>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</si>
  <si>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</si>
  <si>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</si>
  <si>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</si>
  <si>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</si>
  <si>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</si>
  <si>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</si>
  <si>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</si>
  <si>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</si>
  <si>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</si>
  <si>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</si>
  <si>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</si>
  <si>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</si>
  <si>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</si>
  <si>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</si>
  <si>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</si>
  <si>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</si>
  <si>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</si>
  <si>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</si>
  <si>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</si>
  <si>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</si>
  <si>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</si>
  <si>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</si>
  <si>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</si>
  <si>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</si>
  <si>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</si>
  <si>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</si>
  <si>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</si>
  <si>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</si>
  <si>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</si>
  <si>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</si>
  <si>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</si>
  <si>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</si>
  <si>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</si>
  <si>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</si>
  <si>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</si>
  <si>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</si>
  <si>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</si>
  <si>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</si>
  <si>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</si>
  <si>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</si>
  <si>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</si>
  <si>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</si>
  <si>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</si>
  <si>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</si>
  <si>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</si>
  <si>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</si>
  <si>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</si>
  <si>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</si>
  <si>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</si>
  <si>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</si>
  <si>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</si>
  <si>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</si>
  <si>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</si>
  <si>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</si>
  <si>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</si>
  <si>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</si>
  <si>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</si>
  <si>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</si>
  <si>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</si>
  <si>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</si>
  <si>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</si>
  <si>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</si>
  <si>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</si>
  <si>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</si>
  <si>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</si>
  <si>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</si>
  <si>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</si>
  <si>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</si>
  <si>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</si>
  <si>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</si>
  <si>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</si>
  <si>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</si>
  <si>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</si>
  <si>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</si>
  <si>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</si>
  <si>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</si>
  <si>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</si>
  <si>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</si>
  <si>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</si>
  <si>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</si>
  <si>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</si>
  <si>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</si>
  <si>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</si>
  <si>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</si>
  <si>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</si>
  <si>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</si>
  <si>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</si>
  <si>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</si>
  <si>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</si>
  <si>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</si>
  <si>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</si>
  <si>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</si>
  <si>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</si>
  <si>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</si>
  <si>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</si>
  <si>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</si>
  <si>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</si>
  <si>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</si>
  <si>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</si>
  <si>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</si>
  <si>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</si>
  <si>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</si>
  <si>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</si>
  <si>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</si>
  <si>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</si>
  <si>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</si>
  <si>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</si>
  <si>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</si>
  <si>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</si>
  <si>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</si>
  <si>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</si>
  <si>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</si>
  <si>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</si>
  <si>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</si>
  <si>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</si>
  <si>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</si>
  <si>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</si>
  <si>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</si>
  <si>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</si>
  <si>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</si>
  <si>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</si>
  <si>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</si>
  <si>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</si>
  <si>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</si>
  <si>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</si>
  <si>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</si>
  <si>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</si>
  <si>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</si>
  <si>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</si>
  <si>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</si>
  <si>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</si>
  <si>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</si>
  <si>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</si>
  <si>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</si>
  <si>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</si>
  <si>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</si>
  <si>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</si>
  <si>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</si>
  <si>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</si>
  <si>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</si>
  <si>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</si>
  <si>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</si>
  <si>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</si>
  <si>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</si>
  <si>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</si>
  <si>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</si>
  <si>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</si>
  <si>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</si>
  <si>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</si>
  <si>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</si>
  <si>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</si>
  <si>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</si>
  <si>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</si>
  <si>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</si>
  <si>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</si>
  <si>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</si>
  <si>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</si>
  <si>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</si>
  <si>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</si>
  <si>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</si>
  <si>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</si>
  <si>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</si>
  <si>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</si>
  <si>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</si>
  <si>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</si>
  <si>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</si>
  <si>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</si>
  <si>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</si>
  <si>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</si>
  <si>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</si>
  <si>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</si>
  <si>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</si>
  <si>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</si>
  <si>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</si>
  <si>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</si>
  <si>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</si>
  <si>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</si>
  <si>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</si>
  <si>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</si>
  <si>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</si>
  <si>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</si>
  <si>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</si>
  <si>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</si>
  <si>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</si>
  <si>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</si>
  <si>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</si>
  <si>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</si>
  <si>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</si>
  <si>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</si>
  <si>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</si>
  <si>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</si>
  <si>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</si>
  <si>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</si>
  <si>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</si>
  <si>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</si>
  <si>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</si>
  <si>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</si>
  <si>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</si>
  <si>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</si>
  <si>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</si>
  <si>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</si>
  <si>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</si>
  <si>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</si>
  <si>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</si>
  <si>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</si>
  <si>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</si>
  <si>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</si>
  <si>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</si>
  <si>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</si>
  <si>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</si>
  <si>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</si>
  <si>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</si>
  <si>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</si>
  <si>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</si>
  <si>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</si>
  <si>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</si>
  <si>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</si>
  <si>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</si>
  <si>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</si>
  <si>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</si>
  <si>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</si>
  <si>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</si>
  <si>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</si>
  <si>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</si>
  <si>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</si>
  <si>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</si>
  <si>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</si>
  <si>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</si>
  <si>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</si>
  <si>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</si>
  <si>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</si>
  <si>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</si>
  <si>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</si>
  <si>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</si>
  <si>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</si>
  <si>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</si>
  <si>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</si>
  <si>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</si>
  <si>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</si>
  <si>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</si>
  <si>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</si>
  <si>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</si>
  <si>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</si>
  <si>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</si>
  <si>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</si>
  <si>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</si>
  <si>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</si>
  <si>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</si>
  <si>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</si>
  <si>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</si>
  <si>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</si>
  <si>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</si>
  <si>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</si>
  <si>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</si>
  <si>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</si>
  <si>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</si>
  <si>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</si>
  <si>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</si>
  <si>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</si>
  <si>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</si>
  <si>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</si>
  <si>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</si>
  <si>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</si>
  <si>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</si>
  <si>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</si>
  <si>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</si>
  <si>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</si>
  <si>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</si>
  <si>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</si>
  <si>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</si>
  <si>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</si>
  <si>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</si>
  <si>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</si>
  <si>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</si>
  <si>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</si>
  <si>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</si>
  <si>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</si>
  <si>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</si>
  <si>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</si>
  <si>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</si>
  <si>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</si>
  <si>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</si>
  <si>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</si>
  <si>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</si>
  <si>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</si>
  <si>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</si>
  <si>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</si>
  <si>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</si>
  <si>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</si>
  <si>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</si>
  <si>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</si>
  <si>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</si>
  <si>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</si>
  <si>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</si>
  <si>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</si>
  <si>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</si>
  <si>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</si>
  <si>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</si>
  <si>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</si>
  <si>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</si>
  <si>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</si>
  <si>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</si>
  <si>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</si>
  <si>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</si>
  <si>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</si>
  <si>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</si>
  <si>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</si>
  <si>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</si>
  <si>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</si>
  <si>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</si>
  <si>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</si>
  <si>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</si>
  <si>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</si>
  <si>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</si>
  <si>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</si>
  <si>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</si>
  <si>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</si>
  <si>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</si>
  <si>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</si>
  <si>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</si>
  <si>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</si>
  <si>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</si>
  <si>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</si>
  <si>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</si>
  <si>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</si>
  <si>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</si>
  <si>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</si>
  <si>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</si>
  <si>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</si>
  <si>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</si>
  <si>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</si>
  <si>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</si>
  <si>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</si>
  <si>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</si>
  <si>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</si>
  <si>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</si>
  <si>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</si>
  <si>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</si>
  <si>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</si>
  <si>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</si>
  <si>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</si>
  <si>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</si>
  <si>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</si>
  <si>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</si>
  <si>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</si>
  <si>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</si>
  <si>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</si>
  <si>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</si>
  <si>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</si>
  <si>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</si>
  <si>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</si>
  <si>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</si>
  <si>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</si>
  <si>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</si>
  <si>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</si>
  <si>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</si>
  <si>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</si>
  <si>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</si>
  <si>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</si>
  <si>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</si>
  <si>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</si>
  <si>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</si>
  <si>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</si>
  <si>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</si>
  <si>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</si>
  <si>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</si>
  <si>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</si>
  <si>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</si>
  <si>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</si>
  <si>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</si>
  <si>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</si>
  <si>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</si>
  <si>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</si>
  <si>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</si>
  <si>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</si>
  <si>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</si>
  <si>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</si>
  <si>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</si>
  <si>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</si>
  <si>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</si>
  <si>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</si>
  <si>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</si>
  <si>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</si>
  <si>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</si>
  <si>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</si>
  <si>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</si>
  <si>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</si>
  <si>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</si>
  <si>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</si>
  <si>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</si>
  <si>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</si>
  <si>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</si>
  <si>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</si>
  <si>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</si>
  <si>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</si>
  <si>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</si>
  <si>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</si>
  <si>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</si>
  <si>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</si>
  <si>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</si>
  <si>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</si>
  <si>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</si>
  <si>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</si>
  <si>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</si>
  <si>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</si>
  <si>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</si>
  <si>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</si>
  <si>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</si>
  <si>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</si>
  <si>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</si>
  <si>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</si>
  <si>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</si>
  <si>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</si>
  <si>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</si>
  <si>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</si>
  <si>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</si>
  <si>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</si>
  <si>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</si>
  <si>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</si>
  <si>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</si>
  <si>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</si>
  <si>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</si>
  <si>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</si>
  <si>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</si>
  <si>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</si>
  <si>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</si>
  <si>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</si>
  <si>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</si>
  <si>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</si>
  <si>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</si>
  <si>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</si>
  <si>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</si>
  <si>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</si>
  <si>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</si>
  <si>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</si>
  <si>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</si>
  <si>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</si>
  <si>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</si>
  <si>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</si>
  <si>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</si>
  <si>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</si>
  <si>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</si>
  <si>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</si>
  <si>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</si>
  <si>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</si>
  <si>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</si>
  <si>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</si>
  <si>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</si>
  <si>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</si>
  <si>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</si>
  <si>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</si>
  <si>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</si>
  <si>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</si>
  <si>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</si>
  <si>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</si>
  <si>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</si>
  <si>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</si>
  <si>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</si>
  <si>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</si>
  <si>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</si>
  <si>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</si>
  <si>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</si>
  <si>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</si>
  <si>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</si>
  <si>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</si>
  <si>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</si>
  <si>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</si>
  <si>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</si>
  <si>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</si>
  <si>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</si>
  <si>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</si>
  <si>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</si>
  <si>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</si>
  <si>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</si>
  <si>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</si>
  <si>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</si>
  <si>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</si>
  <si>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</si>
  <si>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</si>
  <si>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</si>
  <si>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</si>
  <si>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</si>
  <si>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</si>
  <si>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</si>
  <si>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</si>
  <si>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</si>
  <si>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</si>
  <si>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</si>
  <si>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</si>
  <si>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</si>
  <si>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</si>
  <si>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</si>
  <si>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</si>
  <si>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</si>
  <si>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</si>
  <si>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</si>
  <si>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</si>
  <si>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</si>
  <si>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</si>
  <si>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</si>
  <si>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</si>
  <si>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</si>
  <si>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</si>
  <si>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</si>
  <si>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</si>
  <si>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</si>
  <si>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</si>
  <si>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</si>
  <si>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</si>
  <si>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</si>
  <si>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</si>
  <si>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</si>
  <si>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</si>
  <si>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</si>
  <si>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</si>
  <si>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</si>
  <si>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</si>
  <si>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</si>
  <si>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</si>
  <si>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</si>
  <si>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</si>
  <si>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</si>
  <si>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</si>
  <si>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</si>
  <si>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</si>
  <si>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</si>
  <si>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</si>
  <si>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</si>
  <si>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</si>
  <si>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</si>
  <si>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</si>
  <si>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</si>
  <si>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</si>
  <si>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</si>
  <si>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</si>
  <si>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</si>
  <si>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</si>
  <si>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</si>
  <si>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</si>
  <si>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</si>
  <si>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</si>
  <si>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</si>
  <si>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</si>
  <si>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</si>
  <si>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</si>
  <si>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</si>
  <si>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</si>
  <si>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</si>
  <si>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</si>
  <si>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</si>
  <si>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</si>
  <si>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</si>
  <si>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</si>
  <si>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</si>
  <si>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</si>
  <si>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</si>
  <si>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</si>
  <si>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</si>
  <si>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</si>
  <si>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</si>
  <si>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</si>
  <si>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</si>
  <si>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</si>
  <si>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</si>
  <si>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</si>
  <si>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</si>
  <si>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</si>
  <si>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</si>
  <si>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</si>
  <si>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</si>
  <si>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</si>
  <si>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</si>
  <si>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</si>
  <si>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</si>
  <si>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</si>
  <si>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</si>
  <si>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</si>
  <si>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</si>
  <si>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</si>
  <si>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</si>
  <si>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</si>
  <si>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</si>
  <si>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</si>
  <si>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</si>
  <si>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</si>
  <si>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</si>
  <si>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</si>
  <si>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</si>
  <si>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</si>
  <si>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</si>
  <si>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</si>
  <si>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</si>
  <si>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</si>
  <si>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</si>
  <si>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</si>
  <si>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</si>
  <si>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</si>
  <si>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</si>
  <si>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</si>
  <si>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</si>
  <si>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</si>
  <si>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</si>
  <si>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</si>
  <si>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</si>
  <si>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</si>
  <si>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</si>
  <si>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</si>
  <si>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</si>
  <si>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</si>
  <si>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</si>
  <si>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</si>
  <si>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</si>
  <si>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</si>
  <si>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</si>
  <si>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</si>
  <si>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</si>
  <si>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</si>
  <si>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</si>
  <si>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</si>
  <si>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</si>
  <si>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</si>
  <si>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</si>
  <si>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</si>
  <si>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</si>
  <si>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</si>
  <si>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</si>
  <si>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</si>
  <si>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</si>
  <si>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</si>
  <si>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</si>
  <si>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</si>
  <si>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</si>
  <si>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</si>
  <si>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</si>
  <si>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</si>
  <si>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</si>
  <si>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</si>
  <si>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</si>
  <si>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</si>
  <si>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</si>
  <si>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</si>
  <si>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</si>
  <si>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</si>
  <si>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</si>
  <si>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</si>
  <si>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</si>
  <si>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</si>
  <si>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</si>
  <si>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</si>
  <si>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</si>
  <si>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</si>
  <si>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</si>
  <si>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</si>
  <si>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</si>
  <si>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</si>
  <si>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</si>
  <si>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</si>
  <si>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</si>
  <si>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</si>
  <si>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</si>
  <si>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</si>
  <si>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</si>
  <si>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</si>
  <si>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</si>
  <si>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</si>
  <si>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</si>
  <si>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</si>
  <si>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</si>
  <si>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</si>
  <si>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</si>
  <si>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</si>
  <si>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</si>
  <si>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</si>
  <si>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</si>
  <si>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</si>
  <si>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</si>
  <si>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</si>
  <si>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</si>
  <si>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</si>
  <si>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</si>
  <si>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</si>
  <si>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</si>
  <si>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</si>
  <si>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</si>
  <si>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</si>
  <si>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</si>
  <si>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</si>
  <si>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</si>
  <si>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</si>
  <si>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</si>
  <si>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</si>
  <si>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</si>
  <si>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</si>
  <si>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</si>
  <si>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</si>
  <si>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</si>
  <si>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</si>
  <si>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</si>
  <si>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</si>
  <si>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</si>
  <si>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</si>
  <si>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</si>
  <si>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</si>
  <si>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</si>
  <si>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</si>
  <si>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</si>
  <si>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</si>
  <si>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</si>
  <si>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</si>
  <si>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</si>
  <si>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</si>
  <si>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</si>
  <si>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</si>
  <si>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</si>
  <si>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</si>
  <si>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</si>
  <si>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</si>
  <si>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</si>
  <si>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</si>
  <si>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</si>
  <si>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</si>
  <si>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</si>
  <si>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</si>
  <si>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</si>
  <si>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</si>
  <si>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</si>
  <si>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</si>
  <si>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</si>
  <si>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</si>
  <si>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</si>
  <si>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</si>
  <si>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</si>
  <si>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</si>
  <si>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</si>
  <si>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</si>
  <si>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</si>
  <si>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</si>
  <si>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</si>
  <si>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</si>
  <si>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</si>
  <si>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</si>
  <si>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</si>
  <si>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</si>
  <si>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</si>
  <si>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</si>
  <si>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</si>
  <si>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</si>
  <si>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</si>
  <si>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</si>
  <si>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</si>
  <si>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</si>
  <si>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</si>
  <si>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</si>
  <si>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</si>
  <si>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</si>
  <si>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</si>
  <si>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</si>
  <si>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</si>
  <si>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</si>
  <si>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</si>
  <si>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</si>
  <si>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</si>
  <si>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</si>
  <si>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</si>
  <si>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</si>
  <si>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</si>
  <si>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</si>
  <si>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</si>
  <si>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</si>
  <si>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</si>
  <si>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</si>
  <si>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</si>
  <si>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</si>
  <si>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</si>
  <si>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</si>
  <si>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</si>
  <si>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</si>
  <si>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</si>
  <si>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</si>
  <si>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</si>
  <si>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</si>
  <si>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</si>
  <si>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</si>
  <si>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</si>
  <si>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</si>
  <si>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</si>
  <si>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</si>
  <si>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</si>
  <si>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</si>
  <si>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</si>
  <si>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</si>
  <si>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</si>
  <si>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</si>
  <si>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</si>
  <si>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</si>
  <si>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</si>
  <si>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</si>
  <si>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</si>
  <si>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</si>
  <si>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</si>
  <si>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</si>
  <si>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</si>
  <si>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</si>
  <si>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</si>
  <si>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</si>
  <si>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</si>
  <si>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</si>
  <si>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</si>
  <si>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</si>
  <si>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</si>
  <si>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</si>
  <si>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</si>
  <si>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</si>
  <si>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</si>
  <si>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</si>
  <si>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</si>
  <si>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</si>
  <si>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</si>
  <si>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</si>
  <si>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</si>
  <si>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</si>
  <si>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</si>
  <si>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</si>
  <si>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</si>
  <si>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</si>
  <si>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</si>
  <si>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</si>
  <si>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</si>
  <si>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</si>
  <si>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</si>
  <si>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</si>
  <si>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</si>
  <si>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</si>
  <si>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</si>
  <si>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</si>
  <si>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</si>
  <si>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</si>
  <si>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</si>
  <si>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</si>
  <si>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</si>
  <si>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</si>
  <si>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</si>
  <si>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</si>
  <si>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</si>
  <si>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</si>
  <si>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</si>
  <si>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</si>
  <si>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</si>
  <si>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</si>
  <si>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</si>
  <si>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</si>
  <si>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</si>
  <si>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</si>
  <si>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</si>
  <si>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</si>
  <si>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</si>
  <si>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</si>
  <si>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</si>
  <si>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</si>
  <si>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</si>
  <si>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</si>
  <si>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</si>
  <si>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</si>
  <si>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</si>
  <si>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</si>
  <si>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</si>
  <si>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</si>
  <si>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</si>
  <si>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</si>
  <si>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</si>
  <si>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</si>
  <si>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</si>
  <si>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</si>
  <si>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</si>
  <si>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</si>
  <si>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</si>
  <si>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</si>
  <si>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</si>
  <si>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</si>
  <si>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</si>
  <si>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</si>
  <si>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</si>
  <si>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</si>
  <si>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</si>
  <si>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</si>
  <si>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</si>
  <si>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</si>
  <si>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</si>
  <si>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</si>
  <si>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</si>
  <si>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</si>
  <si>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</si>
  <si>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</si>
  <si>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</si>
  <si>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</si>
  <si>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</si>
  <si>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</si>
  <si>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</si>
  <si>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</si>
  <si>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</si>
  <si>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</si>
  <si>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</si>
  <si>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</si>
  <si>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</si>
  <si>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</si>
  <si>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</si>
  <si>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</si>
  <si>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</si>
  <si>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</si>
  <si>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</si>
  <si>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</si>
  <si>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</si>
  <si>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</si>
  <si>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</si>
  <si>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</si>
  <si>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</si>
  <si>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</si>
  <si>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</si>
  <si>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</si>
  <si>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</si>
  <si>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</si>
  <si>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</si>
  <si>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</si>
  <si>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</si>
  <si>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</si>
  <si>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</si>
  <si>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</si>
  <si>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</si>
  <si>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</si>
  <si>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</si>
  <si>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</si>
  <si>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</si>
  <si>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</si>
  <si>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</si>
  <si>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</si>
  <si>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</si>
  <si>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</si>
  <si>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</si>
  <si>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</si>
  <si>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</si>
  <si>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</si>
  <si>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</si>
  <si>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</si>
  <si>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</si>
  <si>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</si>
  <si>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</si>
  <si>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</si>
  <si>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</si>
  <si>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</si>
  <si>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</si>
  <si>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</si>
  <si>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</si>
  <si>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</si>
  <si>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</si>
  <si>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</si>
  <si>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</si>
  <si>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</si>
  <si>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</si>
  <si>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</si>
  <si>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</si>
  <si>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</si>
  <si>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</si>
  <si>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</si>
  <si>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</si>
  <si>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</si>
  <si>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</si>
  <si>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</si>
  <si>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</si>
  <si>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</si>
  <si>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</si>
  <si>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</si>
  <si>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</si>
  <si>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</si>
  <si>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</si>
  <si>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</si>
  <si>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</si>
  <si>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</si>
  <si>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</si>
  <si>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</si>
  <si>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</si>
  <si>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</si>
  <si>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</si>
  <si>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</si>
  <si>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</si>
  <si>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</si>
  <si>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</si>
  <si>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</si>
  <si>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</si>
  <si>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</si>
  <si>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</si>
  <si>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</si>
  <si>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</si>
  <si>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</si>
  <si>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</si>
  <si>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</si>
  <si>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</si>
  <si>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</si>
  <si>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</si>
  <si>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</si>
  <si>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</si>
  <si>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</si>
  <si>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</si>
  <si>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</si>
  <si>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</si>
  <si>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</si>
  <si>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</si>
  <si>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</si>
  <si>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</si>
  <si>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</si>
  <si>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</si>
  <si>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</si>
  <si>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</si>
  <si>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</si>
  <si>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</si>
  <si>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</si>
  <si>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</si>
  <si>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</si>
  <si>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</si>
  <si>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</si>
  <si>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</si>
  <si>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</si>
  <si>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</si>
  <si>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</si>
  <si>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</si>
  <si>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</si>
  <si>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</si>
  <si>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</si>
  <si>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</si>
  <si>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</si>
  <si>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</si>
  <si>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</si>
  <si>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</si>
  <si>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</si>
  <si>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</si>
  <si>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</si>
  <si>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</si>
  <si>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</si>
  <si>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</si>
  <si>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</si>
  <si>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</si>
  <si>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</si>
  <si>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</si>
  <si>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</si>
  <si>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</si>
  <si>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</si>
  <si>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</si>
  <si>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</si>
  <si>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</si>
  <si>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</si>
  <si>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</si>
  <si>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</si>
  <si>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</si>
  <si>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</si>
  <si>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</si>
  <si>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</si>
  <si>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</si>
  <si>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</si>
  <si>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</si>
  <si>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</si>
  <si>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</si>
  <si>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</si>
  <si>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</si>
  <si>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</si>
  <si>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</si>
  <si>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</si>
  <si>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</si>
  <si>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</si>
  <si>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</si>
  <si>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</si>
  <si>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</si>
  <si>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</si>
  <si>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</si>
  <si>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</si>
  <si>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</si>
  <si>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</si>
  <si>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</si>
  <si>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</si>
  <si>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</si>
  <si>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</si>
  <si>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</si>
  <si>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</si>
  <si>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</si>
  <si>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</si>
  <si>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</si>
  <si>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</si>
  <si>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</si>
  <si>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</si>
  <si>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</si>
  <si>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</si>
  <si>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</si>
  <si>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</si>
  <si>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</si>
  <si>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</si>
  <si>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</si>
  <si>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</si>
  <si>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</si>
  <si>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</si>
  <si>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</si>
  <si>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</si>
  <si>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</si>
  <si>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</si>
  <si>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</si>
  <si>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</si>
  <si>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</si>
  <si>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</si>
  <si>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</si>
  <si>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</si>
  <si>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</si>
  <si>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</si>
  <si>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</si>
  <si>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</si>
  <si>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</si>
  <si>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</si>
  <si>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</si>
  <si>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</si>
  <si>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</si>
  <si>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</si>
  <si>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</si>
  <si>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</si>
  <si>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</si>
  <si>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</si>
  <si>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</si>
  <si>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</si>
  <si>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</si>
  <si>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</si>
  <si>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</si>
  <si>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</si>
  <si>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</si>
  <si>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</si>
  <si>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</si>
  <si>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</si>
  <si>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</si>
  <si>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</si>
  <si>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</si>
  <si>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</si>
  <si>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</si>
  <si>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</si>
  <si>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</si>
  <si>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</si>
  <si>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</si>
  <si>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</si>
  <si>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</si>
  <si>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</si>
  <si>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</si>
  <si>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</si>
  <si>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</si>
  <si>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</si>
  <si>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</si>
  <si>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</si>
  <si>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</si>
  <si>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</si>
  <si>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</si>
  <si>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</si>
  <si>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</si>
  <si>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</si>
  <si>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</si>
  <si>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</si>
  <si>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</si>
  <si>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</si>
  <si>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</si>
  <si>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</si>
  <si>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</si>
  <si>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</si>
  <si>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</si>
  <si>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</si>
  <si>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</si>
  <si>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</si>
  <si>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</si>
  <si>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</si>
  <si>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</si>
  <si>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</si>
  <si>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</si>
  <si>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</si>
  <si>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</si>
  <si>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</si>
  <si>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</si>
  <si>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</si>
  <si>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</si>
  <si>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</si>
  <si>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</si>
  <si>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</si>
  <si>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</si>
  <si>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</si>
  <si>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</si>
  <si>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</si>
  <si>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</si>
  <si>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</si>
  <si>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</si>
  <si>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</si>
  <si>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</si>
  <si>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</si>
  <si>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</si>
  <si>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</si>
  <si>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0992973083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</si>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</sst>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DRA. ROXANA ANGULO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191</c:v>
                </c:pt>
                <c:pt idx="1">
                  <c:v>16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99</c:v>
                </c:pt>
                <c:pt idx="6">
                  <c:v>185</c:v>
                </c:pt>
                <c:pt idx="7">
                  <c:v>0</c:v>
                </c:pt>
                <c:pt idx="8">
                  <c:v>0</c:v>
                </c:pt>
                <c:pt idx="9">
                  <c:v>26</c:v>
                </c:pt>
                <c:pt idx="10">
                  <c:v>1</c:v>
                </c:pt>
                <c:pt idx="11">
                  <c:v>1</c:v>
                </c:pt>
                <c:pt idx="12">
                  <c:v>59</c:v>
                </c:pt>
                <c:pt idx="13">
                  <c:v>0</c:v>
                </c:pt>
                <c:pt idx="14">
                  <c:v>26</c:v>
                </c:pt>
                <c:pt idx="15">
                  <c:v>6</c:v>
                </c:pt>
                <c:pt idx="16">
                  <c:v>1</c:v>
                </c:pt>
                <c:pt idx="17">
                  <c:v>13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284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8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191</c:v>
                      </c:pt>
                      <c:pt idx="1">
                        <c:v>16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99</c:v>
                      </c:pt>
                      <c:pt idx="6">
                        <c:v>185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59</c:v>
                      </c:pt>
                      <c:pt idx="13">
                        <c:v>0</c:v>
                      </c:pt>
                      <c:pt idx="14">
                        <c:v>26</c:v>
                      </c:pt>
                      <c:pt idx="15">
                        <c:v>6</c:v>
                      </c:pt>
                      <c:pt idx="16">
                        <c:v>1</c:v>
                      </c:pt>
                      <c:pt idx="17">
                        <c:v>13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21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284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71</c:v>
                      </c:pt>
                      <c:pt idx="1">
                        <c:v>8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49</c:v>
                      </c:pt>
                      <c:pt idx="6">
                        <c:v>145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9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107</c:v>
                      </c:pt>
                      <c:pt idx="31">
                        <c:v>0</c:v>
                      </c:pt>
                      <c:pt idx="32">
                        <c:v>4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DRA. ROXANA ANGULO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275</c:v>
                      </c:pt>
                      <c:pt idx="1">
                        <c:v>25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150</c:v>
                      </c:pt>
                      <c:pt idx="6">
                        <c:v>341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26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35</c:v>
                      </c:pt>
                      <c:pt idx="15">
                        <c:v>8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23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431</c:v>
                      </c:pt>
                      <c:pt idx="31">
                        <c:v>1</c:v>
                      </c:pt>
                      <c:pt idx="32">
                        <c:v>5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823" zoomScaleNormal="100" workbookViewId="0">
      <selection activeCell="G1842" sqref="G184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27.835616438356166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59.824657534246576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27.12876712328767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47.835616438356162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2.4109589041095889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14.301369863013699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19.843835616438355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17.290410958904111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14.197260273972603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71.865753424657541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39.643835616438359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27.701369863013699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26.490410958904111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35.523287671232879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53.695890410958903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11.378082191780821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19.904109589041095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27.383561643835616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24.980821917808218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6.0986301369863014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36.463013698630135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9.6219178082191785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31.5013698630137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7.0164383561643833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27.493150684931507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20.161643835616438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14.884931506849314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74.989041095890414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20.049315068493151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44.123287671232873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25.709589041095889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43.704109589041096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33.643835616438359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32.123287671232873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32.895890410958906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17.846575342465755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21.268493150684932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52.186301369863017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11.580821917808219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23.586301369863012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27.238356164383561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15.53972602739726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31.589041095890412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61.81095890410959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22.87123287671233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27.12876712328767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18.252054794520546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38.254794520547946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78.104109589041101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20.997260273972604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26.331506849315069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6.506849315068493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30.578082191780823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44.816438356164383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30.736986301369864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43.761643835616439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23.219178082191782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67.413698630136992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18.654794520547945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65.416438356164377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50.534246575342465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17.523287671232875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23.81095890410959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25.761643835616439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34.057534246575344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30.638356164383563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31.509589041095889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28.38082191780822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49.271232876712325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33.627397260273973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16.882191780821916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22.882191780821916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55.194520547945203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18.986301369863014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17.367123287671234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16.978082191780821</v>
      </c>
      <c r="E87" s="14" t="str">
        <f t="shared" ca="1" si="2"/>
        <v>ADOLECENTE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14.758904109589041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23.731506849315068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49.010958904109586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14.868493150684932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12.802739726027397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14.427397260273972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30.991780821917807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24.019178082191782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8.9972602739726035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40.358904109589041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12.479452054794521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20.912328767123288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50.169863013698631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12.956164383561644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15.808219178082192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125.57808219178082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25.780821917808218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33.627397260273973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32.898630136986299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23.873972602739727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54.517808219178079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58.375342465753427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21.372602739726027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55.884931506849313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14.983561643835616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75.063013698630144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30.67945205479452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39.698630136986303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14.93972602739726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12.479452054794521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10.772602739726027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15.983561643835616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25.257534246575343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78.756164383561639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29.665753424657535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23.531506849315068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35.183561643835617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25.947945205479453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44.528767123287672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9.5123287671232877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30.909589041095892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22.306849315068494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14.101369863013698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17.898630136986302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25.454794520547946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12.065753424657535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25.794520547945204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22.07123287671233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22.07123287671233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21.887671232876713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16.884931506849316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27.753424657534246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8.8438356164383567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62.07123287671233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31.838356164383562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15.202739726027398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14.706849315068494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48.369863013698627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61.082191780821915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11.835616438356164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23.468493150684932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12.479452054794521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14.013698630136986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32.202739726027396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22.136986301369863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23.882191780821916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33.060273972602737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53.523287671232879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32.654794520547945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50.221917808219175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62.832876712328769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28.720547945205478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18.041095890410958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43.057534246575344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18.219178082191782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24.632876712328766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73.835616438356169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22.479452054794521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29.947945205479453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23.109589041095891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20.528767123287672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51.115068493150687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15.575342465753424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13.706849315068494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27.526027397260275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31.67945205479452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46.709589041095889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13.687671232876712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24.169863013698631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48.369863013698627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76.632876712328766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29.715068493150685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55.983561643835614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21.238356164383561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13.446575342465753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49.372602739726027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40.021917808219179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36.12054794520548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21.30958904109589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18.361643835616437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54.556164383561644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32.057534246575344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13.876712328767123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21.495890410958904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16.383561643835616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29.632876712328766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12.471232876712328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53.824657534246576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21.739726027397261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44.350684931506848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44.350684931506848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25.265753424657536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40.764383561643832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50.597260273972601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54.339726027397262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69.764383561643839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17.490410958904111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28.315068493150687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65.643835616438352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12.079452054794521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45.753424657534246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30.906849315068492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52.780821917808218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49.019178082191779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22.112328767123287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22.084931506849315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15.810958904109588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22.761643835616439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14.95890410958904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17.884931506849316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25.158904109589042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22.254794520547946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23.476712328767125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61.139726027397259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34.468493150684928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14.668493150684931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23.476712328767125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29.353424657534248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56.512328767123286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31.758904109589039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29.695890410958903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18.947945205479453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18.67945205479452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22.24931506849315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14.347945205479451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52.164383561643838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31.073972602739726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9.1808219178082187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27.210958904109589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28.084931506849315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34.531506849315072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18.073972602739726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12.076712328767123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13.36986301369863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16.052054794520547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30.81095890410959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23.728767123287671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42.523287671232879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15.632876712328768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11.484931506849316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42.424657534246577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16.323287671232876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14.372602739726027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20.306849315068494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68.131506849315073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28.761643835616439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23.312328767123287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21.38082191780822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41.016438356164386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3.4986301369863013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14.268493150684931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18.715068493150685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24.279452054794522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39.156164383561645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20.246575342465754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15.915068493150685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13.846575342465753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48.164383561643838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16.041095890410958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29.753424657534246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24.19178082191781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17.399999999999999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30.002739726027396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21.104109589041094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24.257534246575343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21.345205479452055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23.816438356164383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17.775342465753425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17.715068493150685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30.709589041095889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16.945205479452056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27.547945205479451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22.898630136986302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51.145205479452052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21.904109589041095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47.175342465753424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20.087671232876712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9.9753424657534246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21.509589041095889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29.920547945205481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27.046575342465754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33.868493150684934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39.627397260273973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14.238356164383562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25.304109589041097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10.079452054794521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8.205479452054794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61.060273972602737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25.87945205479452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10.273972602739725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15.367123287671232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15.336986301369864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23.213698630136985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30.509589041095889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17.241095890410961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8.2383561643835623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18.854794520547944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7.9534246575342467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25.643835616438356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31.528767123287672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26.926027397260274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23.936986301369863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23.583561643835615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11.189041095890412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27.164383561643834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15.830136986301369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21.80821917808219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46.956164383561642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66.180821917808217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14.358904109589041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18.589041095890412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23.090410958904108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72.205479452054789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30.027397260273972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37.813698630136983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13.452054794520548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63.756164383561647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41.580821917808223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14.323287671232876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22.526027397260275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17.076712328767123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17.216438356164385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47.747945205479454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15.498630136986302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26.153424657534245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34.742465753424661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38.706849315068496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18.224657534246575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21.641095890410959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18.956164383561642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16.328767123287673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26.063013698630137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33.142465753424659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25.046575342465754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13.082191780821917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11.726027397260275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30.43013698630137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13.506849315068493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29.523287671232875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40.052054794520551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27.841095890410958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39.150684931506852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13.202739726027398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62.950684931506849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56.487671232876714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14.482191780821918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13.515068493150684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34.476712328767121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19.413698630136988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35.42739726027397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13.30958904109589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14.915068493150685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18.030136986301368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22.87123287671233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39.531506849315072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63.920547945205477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20.402739726027399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17.82191780821918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21.252054794520546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6.7643835616438359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20.901369863013699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6.1232876712328768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54.517808219178079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15.726027397260275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12.263013698630138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15.665753424657535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38.315068493150683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27.276712328767122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20.906849315068492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18.80821917808219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51.838356164383562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9.8219178082191778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24.221917808219178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29.158904109589042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36.799999999999997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30.591780821917808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28.479452054794521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13.873972602739727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40.684931506849317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27.898630136986302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22.397260273972602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57.356164383561641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16.361643835616437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31.989041095890411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15.186301369863013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17.389041095890413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19.531506849315068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78.147945205479445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12.032876712328767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11.673972602739726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23.057534246575344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33.265753424657532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37.775342465753425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55.441095890410956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19.161643835616438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16.098630136986301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35.298630136986304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25.846575342465755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18.276712328767122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59.813698630136983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52.186301369863017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6.9835616438356167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70.019178082191786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65.673972602739724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38.986301369863014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57.734246575342468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24.254794520547946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20.589041095890412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22.452054794520549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28.221917808219178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22.983561643835618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56.145205479452052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25.539726027397261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6.279452054794521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24.065753424657533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41.780821917808218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36.013698630136986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22.857534246575341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38.580821917808223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39.887671232876713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33.684931506849317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23.473972602739725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29.756164383561643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33.769863013698632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32.68767123287671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15.378082191780821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19.109589041095891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37.052054794520551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27.698630136986303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44.263013698630139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80.728767123287668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54.838356164383562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10.895890410958904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52.454794520547942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12.312328767123288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58.726027397260275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58.726027397260275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30.252054794520546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63.950684931506849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55.736986301369861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21.81917808219178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71.857534246575341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21.117808219178084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15.32054794520548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28.687671232876713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8.6630136986301363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22.397260273972602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27.698630136986303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18.350684931506848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7.9890410958904106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14.506849315068493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54.923287671232877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17.989041095890411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15.526027397260274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21.087671232876712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27.906849315068492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21.227397260273971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14.005479452054795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21.449315068493149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16.687671232876713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26.438356164383563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28.715068493150685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28.372602739726027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65.673972602739724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50.38082191780822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10.394520547945206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22.273972602739725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21.575342465753426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22.041095890410958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24.397260273972602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7.13972602739726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46.032876712328765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19.301369863013697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49.517808219178079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19.372602739726027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11.778082191780822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24.468493150684932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38.709589041095889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29.389041095890413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23.402739726027399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23.81917808219178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48.791780821917811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39.641095890410959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64.980821917808214</v>
      </c>
      <c r="E492" s="14" t="str">
        <f t="shared" ca="1" si="14"/>
        <v>ADULTO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47.641095890410959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36.290410958904111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25.452054794520549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25.235616438356164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46.246575342465754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9.3287671232876708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15.635616438356164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13.846575342465753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15.542465753424658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35.164383561643838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15.715068493150685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54.060273972602737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25.30958904109589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17.936986301369863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29.375342465753423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29.375342465753423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22.986301369863014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20.383561643835616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33.813698630136983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9.7150684931506852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19.24931506849315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65.9972602739726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23.693150684931506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19.282191780821918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30.547945205479451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62.61643835616438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16.145205479452056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16.926027397260274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32.331506849315069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25.24931506849315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8.2712328767123289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19.769863013698629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19.975342465753425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65.038356164383558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21.353424657534248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28.676712328767124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30.564383561643837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9.169863013698631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28.723287671232878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31.69041095890411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25.597260273972601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24.221917808219178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60.049315068493151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28.315068493150687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21.542465753424658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57.835616438356162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53.821917808219176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15.145205479452056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19.852054794520548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50.030136986301372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30.383561643835616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29.389041095890413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37.38356164383562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25.775342465753425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33.846575342465755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16.115068493150684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7.6054794520547944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29.183561643835617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5.5287671232876709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33.358904109589041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38.019178082191779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7.2904109589041095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34.005479452054793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34.005479452054793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15.613698630136986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8.8136986301369866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35.205479452054796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13.805479452054794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28.350684931506848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34.38082191780822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34.38082191780822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30.989041095890411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27.816438356164383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36.213698630136989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36.739726027397261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19.367123287671234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44.246575342465754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22.18904109589041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14.997260273972604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13.986301369863014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24.301369863013697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33.232876712328768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54.126027397260273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18.994520547945207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63.969863013698628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24.709589041095889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64.323287671232876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19.347945205479451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23.917808219178081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17.857534246575341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22.942465753424656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28.419178082191781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15.361643835616439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28.627397260273973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23.772602739726029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39.027397260273972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77.31506849315069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22.397260273972602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28.698630136986303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22.860273972602741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25.657534246575342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49.838356164383562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29.082191780821919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33.627397260273973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23.884931506849316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16.235616438356164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43.778082191780825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27.86849315068493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64.413698630136992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19.652054794520549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26.290410958904111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30.898630136986302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24.673972602739727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7.2164383561643834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55.835616438356162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23.523287671232875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45.509589041095893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17.104109589041094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12.917808219178083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19.901369863013699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16.947945205479453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25.550684931506851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24.920547945205481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36.413698630136984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60.084931506849315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37.353424657534248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21.287671232876711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21.989041095890411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17.846575342465755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22.265753424657536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24.035616438356165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7.3424657534246576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57.712328767123289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9.1534246575342468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24.342465753424658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23.726027397260275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68.605479452054794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19.934246575342467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17.81917808219178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17.005479452054793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25.893150684931506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20.32054794520548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24.454794520547946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19.950684931506849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9.1068493150684926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14.260273972602739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32.134246575342466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21.627397260273973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36.915068493150685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34.972602739726028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30.378082191780823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21.789041095890411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24.87123287671233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8.0684931506849313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22.950684931506849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20.284931506849315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15.876712328767123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14.452054794520548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12.994520547945205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21.997260273972604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19.394520547945206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26.92876712328767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30.506849315068493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5.9589041095890414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24.726027397260275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27.621917808219177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76.739726027397253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4.5972602739726032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66.698630136986296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7.8493150684931505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27.276712328767122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77.936986301369856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19.284931506849315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16.002739726027396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16.276712328767122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23.449315068493149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17.789041095890411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12.315068493150685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18.421917808219177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34.534246575342465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18.969863013698632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40.345205479452055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15.912328767123288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27.383561643835616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52.512328767123286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33.265753424657532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19.684931506849313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14.70958904109589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7.6630136986301371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34.093150684931508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43.290410958904111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25.947945205479453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18.142465753424659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82.912328767123284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54.778082191780825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31.30958904109589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13.638356164383561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91.778082191780825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81.895890410958899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81.895890410958899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25.328767123287673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17.82191780821918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56.961643835616435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27.561643835616437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13.882191780821918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20.887671232876713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14.424657534246576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26.901369863013699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36.413698630136984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29.312328767123287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28.616438356164384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35.087671232876716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23.635616438356163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27.728767123287671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60.816438356164383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27.383561643835616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58.284931506849318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29.783561643835615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51.901369863013699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36.098630136986301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14.526027397260274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81.895890410958899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24.454794520547946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8.6986301369863011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19.38082191780822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81.895890410958899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51.139726027397259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20.295890410958904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41.339726027397262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31.969863013698632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39.30684931506849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23.712328767123289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26.638356164383563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26.668493150684931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79.873972602739727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35.726027397260275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30.882191780821916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16.838356164383562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29.326027397260273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21.56986301369863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24.887671232876713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38.021917808219179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30.446575342465753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31.136986301369863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44.30684931506849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32.31232876712329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71.942465753424656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20.432876712328767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18.638356164383563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21.098630136986301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27.397260273972602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49.372602739726027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52.052054794520551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23.032876712328768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46.561643835616437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39.054794520547944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36.520547945205479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34.665753424657531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9.912328767123288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19.432876712328767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21.693150684931506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7.4136986301369863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48.92876712328767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14.389041095890411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23.301369863013697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17.246575342465754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15.005479452054795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23.016438356164382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9.6767123287671239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15.775342465753425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43.747945205479454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14.06027397260274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14.03013698630137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15.183561643835617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45.780821917808218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49.035616438356165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19.739726027397261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14.076712328767123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66.465753424657535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29.816438356164383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8.5835616438356173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34.345205479452055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47.402739726027399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17.989041095890411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28.419178082191781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24.32054794520548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46.745205479452054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12.882191780821918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18.19178082191781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42.424657534246577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21.293150684931508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7.6602739726027398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16.838356164383562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41.980821917808221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12.857534246575343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14.663013698630136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16.843835616438355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20.232876712328768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30.991780821917807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54.605479452054794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30.265753424657536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6.4821917808219176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56.016438356164386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18.936986301369863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51.975342465753428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57.797260273972604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20.520547945205479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28.575342465753426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39.706849315068496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37.227397260273975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11.273972602739725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14.052054794520547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19.005479452054793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27.958904109589042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19.731506849315068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38.709589041095889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23.454794520547946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53.61917808219178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19.306849315068494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24.024657534246575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53.797260273972604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16.509589041095889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15.386301369863014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23.813698630136987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35.835616438356162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14.580821917808219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21.509589041095889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53.61917808219178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18.758904109589039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28.273972602739725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18.745205479452054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61.717808219178082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24.665753424657535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16.786301369863015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51.819178082191783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38.794520547945204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29.87123287671233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36.175342465753424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7.5890410958904111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11.463013698630137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13.356164383561644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16.646575342465752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47.438356164383563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28.698630136986303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52.679452054794524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19.953424657534246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64.556164383561651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36.241095890410961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25.328767123287673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52.906849315068492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22.616438356164384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15.723287671232876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64.575342465753423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13.413698630136986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37.56986301369863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42.87945205479452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23.164383561643834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55.92876712328767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64.035616438356158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53.526027397260272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62.920547945205477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22.276712328767122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43.873972602739727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38.893150684931506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30.169863013698631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12.356164383561644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23.224657534246575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16.687671232876713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37.358904109589041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31.24931506849315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32.010958904109586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16.210958904109589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9.0383561643835613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29.695890410958903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19.786301369863015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36.43287671232877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7.7808219178082192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41.424657534246577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13.863013698630137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26.805479452054794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26.252054794520546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17.512328767123286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77.778082191780825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7.6082191780821917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77.158904109589045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28.772602739726029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28.36986301369863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19.93972602739726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19.997260273972604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20.81095890410959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24.827397260273973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22.887671232876713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30.394520547945206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9.75068493150685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28.356164383561644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29.728767123287671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33.210958904109589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33.115068493150687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14.698630136986301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63.210958904109589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22.86849315068493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20.742465753424657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18.358904109589041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13.180821917808219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59.794520547945204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26.213698630136985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12.668493150684931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52.016438356164386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17.602739726027398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43.005479452054793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23.652054794520549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48.92876712328767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27.698630136986303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22.301369863013697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5.9506849315068493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34.049315068493151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12.857534246575343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17.676712328767124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6.0602739726027401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19.142465753424659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17.027397260273972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64.991780821917814</v>
      </c>
      <c r="E919" s="14" t="str">
        <f t="shared" ca="1" si="28"/>
        <v>ADULTO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42.197260273972603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18.991780821917807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24.287671232876711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19.17808219178082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51.106849315068494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25.219178082191782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22.397260273972602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29.945205479452056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48.013698630136986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39.93150684931507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16.895890410958906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12.698630136986301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66.978082191780828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5.4986301369863018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35.260273972602739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23.901369863013699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24.827397260273973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37.923287671232877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88.449315068493149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14.547945205479452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52.797260273972604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29.87123287671233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18.838356164383562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21.424657534246574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42.150684931506852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28.336986301369862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36.794520547945204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8.6493150684931503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32.441095890410956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38.589041095890408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20.852054794520548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14.194520547945206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14.75068493150685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17.936986301369863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22.010958904109589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24.32054794520548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54.282191780821918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22.849315068493151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35.964383561643835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7.0301369863013701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18.589041095890412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19.627397260273973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76.194520547945203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25.906849315068492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6.7041095890410958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58.553424657534244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22.717808219178082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24.197260273972603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42.065753424657537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12.419178082191781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14.243835616438357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33.61643835616438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42.706849315068496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35.06849315068493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52.972602739726028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5.2602739726027394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12.758904109589041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52.972602739726028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23.55890410958904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26.715068493150685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18.772602739726029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59.441095890410956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25.24931506849315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25.24931506849315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61.671232876712331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15.627397260273973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28.230136986301371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12.098630136986301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15.887671232876713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42.150684931506852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33.860273972602741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62.915068493150685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19.076712328767123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22.854794520547944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52.095890410958901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63.208219178082189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28.241095890410961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27.345205479452055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70.947945205479456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15.821917808219178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8.5095890410958912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5.7589041095890412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46.210958904109589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38.986301369863014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24.841095890410958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71.098630136986301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65.550684931506851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18.671232876712327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6.1013698630136988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28.386301369863013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25.150684931506849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18.758904109589039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24.687671232876713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22.295890410958904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25.139726027397259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17.104109589041094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34.301369863013697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54.956164383561642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31.438356164383563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22.564383561643837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35.69315068493151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48.731506849315068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26.117808219178084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26.975342465753425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75.452054794520549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6.7041095890410958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27.860273972602741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24.254794520547946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35.041095890410958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35.438356164383563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56.912328767123284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56.720547945205482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18.375342465753423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17.065753424657533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25.367123287671234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17.610958904109587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78.947945205479456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37.936986301369863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5.9506849315068493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64.367123287671234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18.964383561643835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45.065753424657537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44.641095890410959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18.882191780821916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18.556164383561644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50.101369863013701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27.832876712328765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82.756164383561639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36.890410958904113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13.449315068493151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32.150684931506852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18.213698630136985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23.545205479452054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45.663013698630138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16.153424657534245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47.405479452054792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24.109589041095891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27.361643835616437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34.778082191780825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8.7178082191780817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32.589041095890408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17.69041095890411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23.643835616438356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38.698630136986303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66.534246575342465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22.715068493150685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24.936986301369863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21.082191780821919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39.701369863013696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13.69041095890411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14.676712328767124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36.528767123287672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24.926027397260274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28.087671232876712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36.194520547945203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28.958904109589042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13.257534246575343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25.901369863013699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29.761643835616439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9.6493150684931503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24.583561643835615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6.9424657534246572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31.983561643835618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16.624657534246577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33.630136986301373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33.630136986301373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41.476712328767121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40.087671232876716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25.408219178082192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25.24931506849315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16.076712328767123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23.032876712328768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14.75068493150685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56.821917808219176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57.172602739726024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23.279452054794522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15.438356164383562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42.654794520547945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21.895890410958906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26.052054794520547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47.060273972602737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7.5205479452054798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49.961643835616435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34.260273972602739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57.934246575342463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35.827397260273976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7.1452054794520548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31.517808219178082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21.227397260273971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26.945205479452056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14.238356164383562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14.389041095890411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67.117808219178087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23.731506849315068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19.19178082191781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32.745205479452054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8.5561643835616437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45.926027397260277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49.232876712328768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68.30958904109589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16.813698630136987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22.438356164383563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24.315068493150687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58.041095890410958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15.126027397260273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33.635616438356166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57.772602739726025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25.12876712328767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22.657534246575342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58.041095890410958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18.391780821917809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30.421917808219177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57.717808219178082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24.246575342465754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15.27945205479452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45.61917808219178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38.090410958904108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34.032876712328765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32.506849315068493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14.301369863013699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19.542465753424658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36.876712328767127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17.010958904109589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25.076712328767123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28.736986301369864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54.060273972602737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22.043835616438358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14.109589041095891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24.895890410958906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23.772602739726029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18.235616438356164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16.339726027397262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24.224657534246575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25.082191780821919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25.082191780821919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27.671232876712327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33.638356164383559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40.989041095890414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34.38082191780822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61.893150684931506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30.627397260273973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56.31232876712329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38.539726027397258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42.936986301369863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35.375342465753427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14.501369863013698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42.715068493150682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16.399999999999999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67.69315068493151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70.769863013698625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28.336986301369862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61.912328767123284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45.041095890410958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20.246575342465754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30.526027397260275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28.298630136986301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13.756164383561643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29.093150684931508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13.591780821917808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44.167123287671231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29.564383561643837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19.964383561643835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21.961643835616439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21.969863013698632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16.602739726027398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25.12876712328767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14.295890410958904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36.180821917808217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12.553424657534247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32.205479452054796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18.931506849315067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9.331506849315069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33.610958904109587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52.260273972602739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19.101369863013698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38.986301369863014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29.668493150684931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70.767123287671239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9.3232876712328761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24.460273972602739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48.038356164383565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17.978082191780821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75.358904109589048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24.684931506849313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23.18082191780822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16.687671232876713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24.923287671232877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51.142465753424659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25.041095890410958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56.580821917808223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17.298630136986301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18.761643835616439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29.098630136986301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32.019178082191779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37.630136986301373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19.668493150684931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11.863013698630137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10.608219178082193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19.353424657534248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48.893150684931506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13.926027397260274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15.219178082191782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26.526027397260275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22.528767123287672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31.906849315068492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21.076712328767123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45.961643835616435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25.446575342465753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41.257534246575339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24.24931506849315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63.641095890410959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13.947945205479453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18.717808219178082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5.9150684931506845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35.150684931506852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37.62191780821918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19.260273972602739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9.8438356164383567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29.797260273972604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32.742465753424661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26.12054794520548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38.063013698630137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15.128767123287671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19.586301369863012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13.298630136986301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44.30684931506849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28.216438356164385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30.276712328767122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36.024657534246572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49.906849315068492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15.882191780821918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20.758904109589039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43.967123287671235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28.895890410958906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31.147945205479452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28.136986301369863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20.887671232876713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58.873972602739727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63.194520547945203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14.736986301369862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14.208219178082192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32.342465753424655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13.073972602739726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44.158904109589038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31.041095890410958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40.824657534246576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27.282191780821918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24.646575342465752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18.399999999999999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38.254794520547946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15.367123287671232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49.906849315068492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62.054794520547944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68.101369863013701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74.767123287671239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18.767123287671232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15.150684931506849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91.805479452054797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25.432876712328767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29.252054794520546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14.315068493150685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57.597260273972601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39.30684931506849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4.7479452054794518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35.835616438356162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11.726027397260275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47.104109589041094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15.487671232876712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13.38082191780822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40.394520547945206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13.109589041095891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6.2191780821917808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15.161643835616438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14.336986301369864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34.010958904109586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26.216438356164385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35.956164383561642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36.536986301369865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50.101369863013701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14.032876712328767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39.301369863013697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53.747945205479454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62.016438356164386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50.597260273972601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19.38082191780822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14.654794520547945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20.164383561643834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28.427397260273974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41.271232876712325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6.2054794520547949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19.75068493150685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20.92876712328767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16.487671232876714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15.75068493150685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29.86849315068493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55.065753424657537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32.898630136986299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29.452054794520549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48.18904109589041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41.69041095890411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22.082191780821919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11.24931506849315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24.32054794520548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22.194520547945206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29.635616438356163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43.717808219178082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21.61917808219178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20.758904109589039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29.24931506849315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75.169863013698631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48.835616438356162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49.150684931506852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60.041095890410958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6.8712328767123285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27.016438356164382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25.112328767123287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26.358904109589041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18.854794520547944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48.394520547945206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24.882191780821916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6.7041095890410958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39.991780821917807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17.81095890410959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50.054794520547944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25.079452054794519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54.838356164383562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14.980821917808219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17.216438356164385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23.81917808219178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25.367123287671234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50.906849315068492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13.901369863013699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22.323287671232876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15.526027397260274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32.161643835616438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18.909589041095892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18.991780821917807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66.780821917808225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16.161643835616438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14.712328767123287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9.7013698630136993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19.772602739726029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23.463013698630139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16.446575342465753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10.520547945205479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52.093150684931508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35.832876712328769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18.254794520547946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32.92876712328767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19.567123287671233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17.158904109589042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19.865753424657534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33.504109589041093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33.504109589041093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17.208219178082192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16.027397260273972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16.904109589041095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43.93150684931507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14.427397260273972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29.753424657534246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10.273972602739725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35.353424657534248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29.676712328767124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15.079452054794521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31.084931506849315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26.495890410958904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26.241095890410961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17.008219178082193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7.0136986301369859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19.238356164383561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31.082191780821919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14.736986301369862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31.342465753424658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15.808219178082192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48.630136986301373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18.298630136986301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21.221917808219178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17.504109589041096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13.643835616438356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32.093150684931508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9.580821917808219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40.438356164383563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13.578082191780823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16.150684931506849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41.293150684931504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11.821917808219178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31.024657534246575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15.682191780821919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43.747945205479454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17.761643835616439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4.8958904109589039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13.109589041095891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35.073972602739723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8.75068493150685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17.665753424657535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42.273972602739725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29.375342465753423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22.515068493150686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27.079452054794519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67.610958904109594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8.2986301369863007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34.37808219178082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53.736986301369861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30.736986301369864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23.63013698630137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14.854794520547944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29.375342465753423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35.632876712328766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48.082191780821915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22.405479452054795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32.342465753424655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17.076712328767123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9.0054794520547947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10.191780821917808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12.224657534246575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25.079452054794519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22.61917808219178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17.312328767123287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25.263013698630136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31.443835616438356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12.117808219178082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26.591780821917808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48.991780821917807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30.298630136986301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11.624657534246575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10.515068493150684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25.654794520547945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8.8739726027397268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78.824657534246569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54.153424657534245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21.5013698630137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12.597260273972603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23.901369863013699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22.747945205479454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26.167123287671235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15.810958904109588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48.520547945205479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54.767123287671232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14.852054794520548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12.567123287671233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30.860273972602741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60.153424657534245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21.372602739726027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50.868493150684934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33.115068493150687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26.345205479452055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13.317808219178081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17.315068493150687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18.61917808219178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35.397260273972606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19.56986301369863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17.12054794520548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13.942465753424658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15.07123287671233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24.290410958904111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20.832876712328765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35.797260273972604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18.509589041095889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10.457534246575342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13.956164383561644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33.087671232876716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22.830136986301369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34.260273972602739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25.643835616438356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33.169863013698631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18.145205479452056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17.654794520547945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15.873972602739727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20.791780821917808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21.339726027397262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58.876712328767127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15.172602739726027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64.915068493150685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45.090410958904108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16.673972602739727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19.336986301369862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14.967123287671233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13.457534246575342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15.906849315068493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20.734246575342464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7.4575342465753423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58.041095890410958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13.284931506849315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18.147945205479452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37.394520547945206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37.279452054794518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25.517808219178082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15.101369863013698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14.780821917808218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8.1753424657534239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20.553424657534247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72.632876712328766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40.679452054794524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57.57260273972603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46.230136986301368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6.9068493150684933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14.386301369863014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40.515068493150686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12.454794520547946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13.726027397260275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18.38082191780822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61.030136986301372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9.8849315068493144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13.490410958904109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13.490410958904109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14.936986301369863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22.043835616438358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42.753424657534246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12.276712328767124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37.041095890410958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11.923287671232877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15.821917808219178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12.846575342465753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29.947945205479453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16.693150684931506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5.7095890410958905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28.772602739726029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18.317808219178083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15.019178082191781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13.701369863013699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26.293150684931508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33.515068493150686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20.246575342465754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34.895890410958906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77.589041095890408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36.739726027397261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56.358904109589041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51.263013698630139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54.016438356164386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14.942465753424658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58.126027397260273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13.093150684931507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29.063013698630137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38.293150684931504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13.221917808219178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12.287671232876713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32.123287671232873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25.591780821917808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61.580821917808223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45.542465753424658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13.09041095890411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14.956164383561644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25.947945205479453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18.61917808219178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42.682191780821917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23.93972602739726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14.375342465753425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35.043835616438358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14.641095890410959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40.065753424657537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32.961643835616435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13.58904109589041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31.323287671232876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14.704109589041096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14.602739726027398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15.734246575342466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15.865753424657534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16.972602739726028</v>
      </c>
      <c r="E1582" s="14" t="str">
        <f t="shared" ca="1" si="50"/>
        <v>ADOLECENTE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10.438356164383562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67.589041095890408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31.375342465753423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21.926027397260274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30.830136986301369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14.276712328767124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59.830136986301369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14.397260273972602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30.915068493150685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25.654794520547945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45.153424657534245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29.065753424657533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17.19178082191781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33.128767123287673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79.873972602739727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16.156164383561645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20.282191780821918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17.230136986301371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28.575342465753426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16.594520547945205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52.972602739726028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51.745205479452054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52.084931506849315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17.778082191780822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25.997260273972604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35.865753424657534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13.241095890410959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44.536986301369865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12.449315068493151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15.923287671232877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16.528767123287672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23.852054794520548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15.934246575342465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14.043835616438356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14.202739726027398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5.580821917808219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28.068493150684933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13.052054794520547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68.605479452054794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28.805479452054794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27.145205479452056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6.1041095890410961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15.142465753424657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45.876712328767127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14.117808219178082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14.161643835616438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16.446575342465753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17.235616438356164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12.964383561643835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14.726027397260275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3.4712328767123286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10.394520547945206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48.92876712328767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16.676712328767124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23.24931506849315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18.073972602739726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21.32054794520548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17.216438356164385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31.778082191780822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13.846575342465753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34.526027397260272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62.586301369863016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0.25753424657534246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19.421917808219177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17.290410958904111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14.161643835616438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27.153424657534245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26.317808219178083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41.528767123287672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21.961643835616439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27.901369863013699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17.024657534246575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21.167123287671235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15.254794520547945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19.410958904109588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6.1068493150684935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17.695890410958903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7.4109589041095889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16.739726027397261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18.473972602739725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25.276712328767122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15.246575342465754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30.56986301369863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18.934246575342467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32.386301369863013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13.646575342465754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30.92876712328767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24.460273972602739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67.646575342465752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18.654794520547945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19.194520547945206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15.136986301369863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40.660273972602738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25.402739726027399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22.682191780821917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24.210958904109589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7.0273972602739727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13.764383561643836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35.252054794520546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15.180821917808219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43.087671232876716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37.167123287671231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3458</v>
      </c>
      <c r="C1686" s="12">
        <v>36202</v>
      </c>
      <c r="D1686" s="13">
        <f ca="1">(TODAY()-PACIENTE[[#This Row],[FECHA. DE NACIMIENTO]])/365</f>
        <v>26.394520547945206</v>
      </c>
      <c r="E1686" s="14" t="str">
        <f t="shared" ca="1" si="52"/>
        <v>ADULTO</v>
      </c>
      <c r="F1686" s="14" t="s">
        <v>15</v>
      </c>
      <c r="G1686" s="2" t="s">
        <v>3459</v>
      </c>
    </row>
    <row r="1687" spans="1:7" x14ac:dyDescent="0.25">
      <c r="A1687" s="84">
        <f t="shared" si="53"/>
        <v>1676</v>
      </c>
      <c r="B1687" t="s">
        <v>3460</v>
      </c>
      <c r="C1687" s="12">
        <v>41409</v>
      </c>
      <c r="D1687" s="13">
        <f ca="1">(TODAY()-PACIENTE[[#This Row],[FECHA. DE NACIMIENTO]])/365</f>
        <v>12.128767123287671</v>
      </c>
      <c r="E1687" s="14" t="str">
        <f t="shared" ca="1" si="52"/>
        <v>ADOLECENTE</v>
      </c>
      <c r="F1687" s="14" t="s">
        <v>15</v>
      </c>
      <c r="G1687" s="2" t="s">
        <v>3461</v>
      </c>
    </row>
    <row r="1688" spans="1:7" x14ac:dyDescent="0.25">
      <c r="A1688" s="84">
        <f t="shared" si="53"/>
        <v>1677</v>
      </c>
      <c r="B1688" t="s">
        <v>3462</v>
      </c>
      <c r="C1688" s="12">
        <v>40927</v>
      </c>
      <c r="D1688" s="13">
        <f ca="1">(TODAY()-PACIENTE[[#This Row],[FECHA. DE NACIMIENTO]])/365</f>
        <v>13.449315068493151</v>
      </c>
      <c r="E1688" s="14" t="str">
        <f t="shared" ca="1" si="52"/>
        <v>ADOLECENTE</v>
      </c>
      <c r="F1688" s="14" t="s">
        <v>15</v>
      </c>
      <c r="G1688" s="2" t="s">
        <v>3463</v>
      </c>
    </row>
    <row r="1689" spans="1:7" x14ac:dyDescent="0.25">
      <c r="A1689" s="84">
        <f t="shared" si="53"/>
        <v>1678</v>
      </c>
      <c r="B1689" t="s">
        <v>3464</v>
      </c>
      <c r="C1689" s="12">
        <v>28657</v>
      </c>
      <c r="D1689" s="13">
        <f ca="1">(TODAY()-PACIENTE[[#This Row],[FECHA. DE NACIMIENTO]])/365</f>
        <v>47.065753424657537</v>
      </c>
      <c r="E1689" s="14" t="str">
        <f t="shared" ca="1" si="52"/>
        <v>ADULTO</v>
      </c>
      <c r="F1689" s="14" t="s">
        <v>15</v>
      </c>
      <c r="G1689" s="2" t="s">
        <v>3465</v>
      </c>
    </row>
    <row r="1690" spans="1:7" x14ac:dyDescent="0.25">
      <c r="A1690" s="84">
        <f t="shared" si="53"/>
        <v>1679</v>
      </c>
      <c r="B1690" t="s">
        <v>3466</v>
      </c>
      <c r="C1690" s="12">
        <v>34903</v>
      </c>
      <c r="D1690" s="13">
        <f ca="1">(TODAY()-PACIENTE[[#This Row],[FECHA. DE NACIMIENTO]])/365</f>
        <v>29.953424657534246</v>
      </c>
      <c r="E1690" s="14" t="str">
        <f t="shared" ca="1" si="52"/>
        <v>ADULTO</v>
      </c>
      <c r="F1690" s="14" t="s">
        <v>15</v>
      </c>
      <c r="G1690" s="2" t="s">
        <v>3467</v>
      </c>
    </row>
    <row r="1691" spans="1:7" x14ac:dyDescent="0.25">
      <c r="A1691" s="84">
        <f t="shared" si="53"/>
        <v>1680</v>
      </c>
      <c r="B1691" t="s">
        <v>3468</v>
      </c>
      <c r="C1691" s="12">
        <v>40401</v>
      </c>
      <c r="D1691" s="13">
        <f ca="1">(TODAY()-PACIENTE[[#This Row],[FECHA. DE NACIMIENTO]])/365</f>
        <v>14.890410958904109</v>
      </c>
      <c r="E1691" s="14" t="str">
        <f t="shared" ca="1" si="52"/>
        <v>ADOLECENTE</v>
      </c>
      <c r="F1691" s="14" t="s">
        <v>15</v>
      </c>
      <c r="G1691" s="2" t="s">
        <v>3469</v>
      </c>
    </row>
    <row r="1692" spans="1:7" x14ac:dyDescent="0.25">
      <c r="A1692" s="84">
        <f t="shared" si="53"/>
        <v>1681</v>
      </c>
      <c r="B1692" t="s">
        <v>3470</v>
      </c>
      <c r="C1692" s="12">
        <v>26370</v>
      </c>
      <c r="D1692" s="13">
        <f ca="1">(TODAY()-PACIENTE[[#This Row],[FECHA. DE NACIMIENTO]])/365</f>
        <v>53.331506849315069</v>
      </c>
      <c r="E1692" s="14" t="str">
        <f t="shared" ca="1" si="52"/>
        <v>ADULTO</v>
      </c>
      <c r="F1692" s="14" t="s">
        <v>15</v>
      </c>
      <c r="G1692" s="2" t="s">
        <v>3471</v>
      </c>
    </row>
    <row r="1693" spans="1:7" x14ac:dyDescent="0.25">
      <c r="A1693" s="84">
        <f t="shared" si="53"/>
        <v>1682</v>
      </c>
      <c r="B1693" t="s">
        <v>3472</v>
      </c>
      <c r="C1693" s="12">
        <v>36609</v>
      </c>
      <c r="D1693" s="13">
        <f ca="1">(TODAY()-PACIENTE[[#This Row],[FECHA. DE NACIMIENTO]])/365</f>
        <v>25.279452054794522</v>
      </c>
      <c r="E1693" s="14" t="str">
        <f t="shared" ca="1" si="52"/>
        <v>ADULTO</v>
      </c>
      <c r="F1693" s="14" t="s">
        <v>15</v>
      </c>
      <c r="G1693" s="2" t="s">
        <v>3473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25.123287671232877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25.123287671232877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3474</v>
      </c>
      <c r="C1696" s="12">
        <v>38882</v>
      </c>
      <c r="D1696" s="13">
        <f ca="1">(TODAY()-PACIENTE[[#This Row],[FECHA. DE NACIMIENTO]])/365</f>
        <v>19.052054794520547</v>
      </c>
      <c r="E1696" s="14" t="str">
        <f t="shared" ca="1" si="52"/>
        <v>ADULTO</v>
      </c>
      <c r="F1696" s="14" t="s">
        <v>15</v>
      </c>
      <c r="G1696" s="2" t="s">
        <v>3475</v>
      </c>
    </row>
    <row r="1697" spans="1:7" x14ac:dyDescent="0.25">
      <c r="A1697" s="84">
        <f t="shared" si="53"/>
        <v>1686</v>
      </c>
      <c r="B1697" t="s">
        <v>3476</v>
      </c>
      <c r="C1697" s="12">
        <v>32630</v>
      </c>
      <c r="D1697" s="13">
        <f ca="1">(TODAY()-PACIENTE[[#This Row],[FECHA. DE NACIMIENTO]])/365</f>
        <v>36.180821917808217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3477</v>
      </c>
      <c r="C1698" s="12">
        <v>44522</v>
      </c>
      <c r="D1698" s="13">
        <f ca="1">(TODAY()-PACIENTE[[#This Row],[FECHA. DE NACIMIENTO]])/365</f>
        <v>3.6</v>
      </c>
      <c r="E1698" s="14" t="str">
        <f t="shared" ca="1" si="52"/>
        <v>NIÑO</v>
      </c>
      <c r="F1698" s="14" t="s">
        <v>14</v>
      </c>
      <c r="G1698" s="2" t="s">
        <v>3478</v>
      </c>
    </row>
    <row r="1699" spans="1:7" x14ac:dyDescent="0.25">
      <c r="A1699" s="84">
        <f t="shared" si="53"/>
        <v>1688</v>
      </c>
      <c r="B1699" t="s">
        <v>3479</v>
      </c>
      <c r="C1699" s="12">
        <v>39881</v>
      </c>
      <c r="D1699" s="13">
        <f ca="1">(TODAY()-PACIENTE[[#This Row],[FECHA. DE NACIMIENTO]])/365</f>
        <v>16.315068493150687</v>
      </c>
      <c r="E1699" s="14" t="str">
        <f t="shared" ca="1" si="52"/>
        <v>ADOLECENTE</v>
      </c>
      <c r="F1699" s="14" t="s">
        <v>14</v>
      </c>
      <c r="G1699" s="2" t="s">
        <v>3480</v>
      </c>
    </row>
    <row r="1700" spans="1:7" x14ac:dyDescent="0.25">
      <c r="A1700" s="84">
        <f t="shared" si="53"/>
        <v>1689</v>
      </c>
      <c r="B1700" t="s">
        <v>3481</v>
      </c>
      <c r="C1700" s="12">
        <v>36779</v>
      </c>
      <c r="D1700" s="13">
        <f ca="1">(TODAY()-PACIENTE[[#This Row],[FECHA. DE NACIMIENTO]])/365</f>
        <v>24.813698630136987</v>
      </c>
      <c r="E1700" s="14" t="str">
        <f t="shared" ca="1" si="52"/>
        <v>ADULTO</v>
      </c>
      <c r="F1700" s="14" t="s">
        <v>14</v>
      </c>
      <c r="G1700" s="2" t="s">
        <v>3482</v>
      </c>
    </row>
    <row r="1701" spans="1:7" x14ac:dyDescent="0.25">
      <c r="A1701" s="84">
        <f t="shared" si="53"/>
        <v>1690</v>
      </c>
      <c r="B1701" t="s">
        <v>3483</v>
      </c>
      <c r="C1701" s="12">
        <v>35699</v>
      </c>
      <c r="D1701" s="13">
        <f ca="1">(TODAY()-PACIENTE[[#This Row],[FECHA. DE NACIMIENTO]])/365</f>
        <v>27.772602739726029</v>
      </c>
      <c r="E1701" s="14" t="str">
        <f t="shared" ca="1" si="52"/>
        <v>ADULTO</v>
      </c>
      <c r="F1701" s="14" t="s">
        <v>15</v>
      </c>
      <c r="G1701" s="2" t="s">
        <v>3484</v>
      </c>
    </row>
    <row r="1702" spans="1:7" x14ac:dyDescent="0.25">
      <c r="A1702" s="84">
        <f t="shared" si="53"/>
        <v>1691</v>
      </c>
      <c r="B1702" t="s">
        <v>3485</v>
      </c>
      <c r="C1702" s="12">
        <v>28760</v>
      </c>
      <c r="D1702" s="13">
        <f ca="1">(TODAY()-PACIENTE[[#This Row],[FECHA. DE NACIMIENTO]])/365</f>
        <v>46.783561643835618</v>
      </c>
      <c r="E1702" s="14" t="str">
        <f t="shared" ca="1" si="52"/>
        <v>ADULTO</v>
      </c>
      <c r="F1702" s="14" t="s">
        <v>14</v>
      </c>
      <c r="G1702" s="2" t="s">
        <v>3486</v>
      </c>
    </row>
    <row r="1703" spans="1:7" x14ac:dyDescent="0.25">
      <c r="A1703" s="84">
        <f t="shared" si="53"/>
        <v>1692</v>
      </c>
      <c r="B1703" t="s">
        <v>3487</v>
      </c>
      <c r="C1703" s="12">
        <v>40815</v>
      </c>
      <c r="D1703" s="13">
        <f ca="1">(TODAY()-PACIENTE[[#This Row],[FECHA. DE NACIMIENTO]])/365</f>
        <v>13.756164383561643</v>
      </c>
      <c r="E1703" s="14" t="str">
        <f t="shared" ca="1" si="52"/>
        <v>ADOLECENTE</v>
      </c>
      <c r="F1703" s="14" t="s">
        <v>15</v>
      </c>
      <c r="G1703" s="2" t="s">
        <v>3488</v>
      </c>
    </row>
    <row r="1704" spans="1:7" x14ac:dyDescent="0.25">
      <c r="A1704" s="84">
        <f t="shared" si="53"/>
        <v>1693</v>
      </c>
      <c r="B1704" t="s">
        <v>3489</v>
      </c>
      <c r="C1704" s="12">
        <v>41097</v>
      </c>
      <c r="D1704" s="13">
        <f ca="1">(TODAY()-PACIENTE[[#This Row],[FECHA. DE NACIMIENTO]])/365</f>
        <v>12.983561643835616</v>
      </c>
      <c r="E1704" s="14" t="str">
        <f t="shared" ca="1" si="52"/>
        <v>ADOLECENTE</v>
      </c>
      <c r="F1704" s="14" t="s">
        <v>15</v>
      </c>
      <c r="G1704" s="2" t="s">
        <v>3490</v>
      </c>
    </row>
    <row r="1705" spans="1:7" x14ac:dyDescent="0.25">
      <c r="A1705" s="84">
        <f t="shared" si="53"/>
        <v>1694</v>
      </c>
      <c r="B1705" t="s">
        <v>3491</v>
      </c>
      <c r="C1705" s="12">
        <v>40239</v>
      </c>
      <c r="D1705" s="13">
        <f ca="1">(TODAY()-PACIENTE[[#This Row],[FECHA. DE NACIMIENTO]])/365</f>
        <v>15.334246575342465</v>
      </c>
      <c r="E1705" s="14" t="str">
        <f t="shared" ca="1" si="52"/>
        <v>ADOLECENTE</v>
      </c>
      <c r="F1705" s="14" t="s">
        <v>14</v>
      </c>
      <c r="G1705" s="2" t="s">
        <v>3492</v>
      </c>
    </row>
    <row r="1706" spans="1:7" x14ac:dyDescent="0.25">
      <c r="A1706" s="84">
        <f t="shared" si="53"/>
        <v>1695</v>
      </c>
      <c r="B1706" t="s">
        <v>3493</v>
      </c>
      <c r="C1706" s="12">
        <v>40943</v>
      </c>
      <c r="D1706" s="13">
        <f ca="1">(TODAY()-PACIENTE[[#This Row],[FECHA. DE NACIMIENTO]])/365</f>
        <v>13.405479452054795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3494</v>
      </c>
    </row>
    <row r="1707" spans="1:7" x14ac:dyDescent="0.25">
      <c r="A1707" s="84">
        <f t="shared" si="53"/>
        <v>1696</v>
      </c>
      <c r="B1707" t="s">
        <v>3495</v>
      </c>
      <c r="C1707" s="12">
        <v>42001</v>
      </c>
      <c r="D1707" s="13">
        <f ca="1">(TODAY()-PACIENTE[[#This Row],[FECHA. DE NACIMIENTO]])/365</f>
        <v>10.506849315068493</v>
      </c>
      <c r="E1707" s="14" t="str">
        <f t="shared" ca="1" si="54"/>
        <v>NIÑO</v>
      </c>
      <c r="F1707" s="14" t="s">
        <v>15</v>
      </c>
      <c r="G1707" s="2" t="s">
        <v>3488</v>
      </c>
    </row>
    <row r="1708" spans="1:7" x14ac:dyDescent="0.25">
      <c r="A1708" s="84">
        <f t="shared" si="53"/>
        <v>1697</v>
      </c>
      <c r="B1708" t="s">
        <v>3496</v>
      </c>
      <c r="C1708" s="12">
        <v>27269</v>
      </c>
      <c r="D1708" s="13">
        <f ca="1">(TODAY()-PACIENTE[[#This Row],[FECHA. DE NACIMIENTO]])/365</f>
        <v>50.868493150684934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3497</v>
      </c>
      <c r="C1709" s="12">
        <v>36956</v>
      </c>
      <c r="D1709" s="13">
        <f ca="1">(TODAY()-PACIENTE[[#This Row],[FECHA. DE NACIMIENTO]])/365</f>
        <v>24.328767123287673</v>
      </c>
      <c r="E1709" s="14" t="str">
        <f t="shared" ca="1" si="54"/>
        <v>ADULTO</v>
      </c>
      <c r="F1709" s="14" t="s">
        <v>15</v>
      </c>
      <c r="G1709" s="2" t="s">
        <v>3498</v>
      </c>
    </row>
    <row r="1710" spans="1:7" x14ac:dyDescent="0.25">
      <c r="A1710" s="84">
        <f t="shared" si="53"/>
        <v>1699</v>
      </c>
      <c r="B1710" t="s">
        <v>3502</v>
      </c>
      <c r="C1710" s="12">
        <v>29635</v>
      </c>
      <c r="D1710" s="13">
        <f ca="1">(TODAY()-PACIENTE[[#This Row],[FECHA. DE NACIMIENTO]])/365</f>
        <v>44.386301369863013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3503</v>
      </c>
      <c r="C1711" s="12">
        <v>32128</v>
      </c>
      <c r="D1711" s="13">
        <f ca="1">(TODAY()-PACIENTE[[#This Row],[FECHA. DE NACIMIENTO]])/365</f>
        <v>37.556164383561644</v>
      </c>
      <c r="E1711" s="14" t="str">
        <f t="shared" ca="1" si="54"/>
        <v>ADULTO</v>
      </c>
      <c r="F1711" s="14" t="s">
        <v>15</v>
      </c>
      <c r="G1711" s="2" t="s">
        <v>3504</v>
      </c>
    </row>
    <row r="1712" spans="1:7" x14ac:dyDescent="0.25">
      <c r="A1712" s="84">
        <f t="shared" si="53"/>
        <v>1701</v>
      </c>
      <c r="B1712" t="s">
        <v>3505</v>
      </c>
      <c r="C1712" s="12">
        <v>36333</v>
      </c>
      <c r="D1712" s="13">
        <f ca="1">(TODAY()-PACIENTE[[#This Row],[FECHA. DE NACIMIENTO]])/365</f>
        <v>26.035616438356165</v>
      </c>
      <c r="E1712" s="14" t="str">
        <f t="shared" ca="1" si="54"/>
        <v>ADULTO</v>
      </c>
      <c r="F1712" s="14" t="s">
        <v>15</v>
      </c>
      <c r="G1712" s="2" t="s">
        <v>3506</v>
      </c>
    </row>
    <row r="1713" spans="1:7" x14ac:dyDescent="0.25">
      <c r="A1713" s="84">
        <f t="shared" si="53"/>
        <v>1702</v>
      </c>
      <c r="B1713" t="s">
        <v>3507</v>
      </c>
      <c r="C1713" s="12">
        <v>33185</v>
      </c>
      <c r="D1713" s="13">
        <f ca="1">(TODAY()-PACIENTE[[#This Row],[FECHA. DE NACIMIENTO]])/365</f>
        <v>34.660273972602738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3508</v>
      </c>
      <c r="C1714" s="12">
        <v>32415</v>
      </c>
      <c r="D1714" s="13">
        <f ca="1">(TODAY()-PACIENTE[[#This Row],[FECHA. DE NACIMIENTO]])/365</f>
        <v>36.769863013698632</v>
      </c>
      <c r="E1714" s="14" t="str">
        <f t="shared" ca="1" si="54"/>
        <v>ADULTO</v>
      </c>
      <c r="F1714" s="14" t="s">
        <v>15</v>
      </c>
      <c r="G1714" s="2" t="s">
        <v>3509</v>
      </c>
    </row>
    <row r="1715" spans="1:7" x14ac:dyDescent="0.25">
      <c r="A1715" s="84">
        <f t="shared" si="53"/>
        <v>1704</v>
      </c>
      <c r="B1715" t="s">
        <v>3510</v>
      </c>
      <c r="C1715" s="12">
        <v>38444</v>
      </c>
      <c r="D1715" s="13">
        <f ca="1">(TODAY()-PACIENTE[[#This Row],[FECHA. DE NACIMIENTO]])/365</f>
        <v>20.252054794520546</v>
      </c>
      <c r="E1715" s="14" t="str">
        <f t="shared" ca="1" si="54"/>
        <v>ADULTO</v>
      </c>
      <c r="F1715" s="14" t="s">
        <v>14</v>
      </c>
      <c r="G1715" s="2" t="s">
        <v>3511</v>
      </c>
    </row>
    <row r="1716" spans="1:7" x14ac:dyDescent="0.25">
      <c r="A1716" s="84">
        <f t="shared" si="53"/>
        <v>1705</v>
      </c>
      <c r="B1716" t="s">
        <v>3512</v>
      </c>
      <c r="C1716" s="12">
        <v>33591</v>
      </c>
      <c r="D1716" s="13">
        <f ca="1">(TODAY()-PACIENTE[[#This Row],[FECHA. DE NACIMIENTO]])/365</f>
        <v>33.547945205479451</v>
      </c>
      <c r="E1716" s="14" t="str">
        <f t="shared" ca="1" si="54"/>
        <v>ADULTO</v>
      </c>
      <c r="F1716" s="14" t="s">
        <v>15</v>
      </c>
      <c r="G1716" s="2" t="s">
        <v>3513</v>
      </c>
    </row>
    <row r="1717" spans="1:7" x14ac:dyDescent="0.25">
      <c r="A1717" s="84">
        <f t="shared" si="53"/>
        <v>1706</v>
      </c>
      <c r="B1717" t="s">
        <v>3514</v>
      </c>
      <c r="C1717" s="12">
        <v>38869</v>
      </c>
      <c r="D1717" s="13">
        <f ca="1">(TODAY()-PACIENTE[[#This Row],[FECHA. DE NACIMIENTO]])/365</f>
        <v>19.087671232876712</v>
      </c>
      <c r="E1717" s="14" t="str">
        <f t="shared" ca="1" si="54"/>
        <v>ADULTO</v>
      </c>
      <c r="F1717" s="14" t="s">
        <v>14</v>
      </c>
      <c r="G1717" s="2" t="s">
        <v>3515</v>
      </c>
    </row>
    <row r="1718" spans="1:7" x14ac:dyDescent="0.25">
      <c r="A1718" s="84">
        <f t="shared" si="53"/>
        <v>1707</v>
      </c>
      <c r="B1718" t="s">
        <v>3516</v>
      </c>
      <c r="C1718" s="12">
        <v>28793</v>
      </c>
      <c r="D1718" s="13">
        <f ca="1">(TODAY()-PACIENTE[[#This Row],[FECHA. DE NACIMIENTO]])/365</f>
        <v>46.69315068493151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3517</v>
      </c>
      <c r="C1719" s="12">
        <v>34966</v>
      </c>
      <c r="D1719" s="13">
        <f ca="1">(TODAY()-PACIENTE[[#This Row],[FECHA. DE NACIMIENTO]])/365</f>
        <v>29.780821917808218</v>
      </c>
      <c r="E1719" s="14" t="str">
        <f t="shared" ca="1" si="54"/>
        <v>ADULTO</v>
      </c>
      <c r="F1719" s="14" t="s">
        <v>15</v>
      </c>
      <c r="G1719" s="2" t="s">
        <v>3518</v>
      </c>
    </row>
    <row r="1720" spans="1:7" x14ac:dyDescent="0.25">
      <c r="A1720" s="84">
        <f t="shared" si="53"/>
        <v>1709</v>
      </c>
      <c r="B1720" t="s">
        <v>3519</v>
      </c>
      <c r="C1720" s="12">
        <v>37700</v>
      </c>
      <c r="D1720" s="13">
        <f ca="1">(TODAY()-PACIENTE[[#This Row],[FECHA. DE NACIMIENTO]])/365</f>
        <v>22.290410958904111</v>
      </c>
      <c r="E1720" s="14" t="str">
        <f t="shared" ca="1" si="54"/>
        <v>ADULTO</v>
      </c>
      <c r="F1720" s="14" t="s">
        <v>15</v>
      </c>
      <c r="G1720" s="2" t="s">
        <v>3520</v>
      </c>
    </row>
    <row r="1721" spans="1:7" x14ac:dyDescent="0.25">
      <c r="A1721" s="84">
        <f t="shared" si="53"/>
        <v>1710</v>
      </c>
      <c r="B1721" t="s">
        <v>3521</v>
      </c>
      <c r="C1721" s="12">
        <v>37192</v>
      </c>
      <c r="D1721" s="13">
        <f ca="1">(TODAY()-PACIENTE[[#This Row],[FECHA. DE NACIMIENTO]])/365</f>
        <v>23.682191780821917</v>
      </c>
      <c r="E1721" s="14" t="str">
        <f t="shared" ca="1" si="54"/>
        <v>ADULTO</v>
      </c>
      <c r="F1721" s="14" t="s">
        <v>14</v>
      </c>
      <c r="G1721" s="2" t="s">
        <v>3522</v>
      </c>
    </row>
    <row r="1722" spans="1:7" x14ac:dyDescent="0.25">
      <c r="A1722" s="84">
        <f t="shared" si="53"/>
        <v>1711</v>
      </c>
      <c r="B1722" t="s">
        <v>3517</v>
      </c>
      <c r="C1722" s="12">
        <v>34966</v>
      </c>
      <c r="D1722" s="13">
        <f ca="1">(TODAY()-PACIENTE[[#This Row],[FECHA. DE NACIMIENTO]])/365</f>
        <v>29.780821917808218</v>
      </c>
      <c r="E1722" s="14" t="str">
        <f t="shared" ca="1" si="54"/>
        <v>ADULTO</v>
      </c>
      <c r="F1722" s="14" t="s">
        <v>15</v>
      </c>
      <c r="G1722" s="2" t="s">
        <v>3518</v>
      </c>
    </row>
    <row r="1723" spans="1:7" x14ac:dyDescent="0.25">
      <c r="A1723" s="84">
        <f t="shared" si="53"/>
        <v>1712</v>
      </c>
      <c r="B1723" t="s">
        <v>3523</v>
      </c>
      <c r="C1723" s="12">
        <v>31941</v>
      </c>
      <c r="D1723" s="13">
        <f ca="1">(TODAY()-PACIENTE[[#This Row],[FECHA. DE NACIMIENTO]])/365</f>
        <v>38.06849315068493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3524</v>
      </c>
      <c r="C1724" s="12">
        <v>37939</v>
      </c>
      <c r="D1724" s="13">
        <f ca="1">(TODAY()-PACIENTE[[#This Row],[FECHA. DE NACIMIENTO]])/365</f>
        <v>21.635616438356163</v>
      </c>
      <c r="E1724" s="14" t="str">
        <f t="shared" ca="1" si="54"/>
        <v>ADULTO</v>
      </c>
      <c r="F1724" s="14" t="s">
        <v>14</v>
      </c>
      <c r="G1724" s="2" t="s">
        <v>3525</v>
      </c>
    </row>
    <row r="1725" spans="1:7" x14ac:dyDescent="0.25">
      <c r="A1725" s="84">
        <f t="shared" si="53"/>
        <v>1714</v>
      </c>
      <c r="B1725" t="s">
        <v>3526</v>
      </c>
      <c r="C1725" s="12">
        <v>34976</v>
      </c>
      <c r="D1725" s="13">
        <f ca="1">(TODAY()-PACIENTE[[#This Row],[FECHA. DE NACIMIENTO]])/365</f>
        <v>29.753424657534246</v>
      </c>
      <c r="E1725" s="14" t="str">
        <f t="shared" ca="1" si="54"/>
        <v>ADULTO</v>
      </c>
      <c r="F1725" s="14" t="s">
        <v>15</v>
      </c>
      <c r="G1725" s="2" t="s">
        <v>3527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30.56986301369863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3528</v>
      </c>
      <c r="C1727" s="12">
        <v>16625</v>
      </c>
      <c r="D1727" s="13">
        <f ca="1">(TODAY()-PACIENTE[[#This Row],[FECHA. DE NACIMIENTO]])/365</f>
        <v>80.030136986301372</v>
      </c>
      <c r="E1727" s="14" t="str">
        <f t="shared" ca="1" si="54"/>
        <v>TERCERA EDAD</v>
      </c>
      <c r="F1727" s="14" t="s">
        <v>14</v>
      </c>
      <c r="G1727" s="2" t="s">
        <v>3529</v>
      </c>
    </row>
    <row r="1728" spans="1:7" x14ac:dyDescent="0.25">
      <c r="A1728" s="84">
        <f t="shared" si="53"/>
        <v>1717</v>
      </c>
      <c r="B1728" t="s">
        <v>3530</v>
      </c>
      <c r="C1728" s="12">
        <v>33481</v>
      </c>
      <c r="D1728" s="13">
        <f ca="1">(TODAY()-PACIENTE[[#This Row],[FECHA. DE NACIMIENTO]])/365</f>
        <v>33.849315068493148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3531</v>
      </c>
      <c r="C1729" s="12">
        <v>38294</v>
      </c>
      <c r="D1729" s="13">
        <f ca="1">(TODAY()-PACIENTE[[#This Row],[FECHA. DE NACIMIENTO]])/365</f>
        <v>20.663013698630138</v>
      </c>
      <c r="E1729" s="14" t="str">
        <f t="shared" ca="1" si="54"/>
        <v>ADULTO</v>
      </c>
      <c r="F1729" s="14" t="s">
        <v>15</v>
      </c>
      <c r="G1729" s="2" t="s">
        <v>3532</v>
      </c>
    </row>
    <row r="1730" spans="1:7" x14ac:dyDescent="0.25">
      <c r="A1730" s="84">
        <f t="shared" si="53"/>
        <v>1719</v>
      </c>
      <c r="B1730" t="s">
        <v>3534</v>
      </c>
      <c r="C1730" s="12">
        <v>40072</v>
      </c>
      <c r="D1730" s="13">
        <f ca="1">(TODAY()-PACIENTE[[#This Row],[FECHA. DE NACIMIENTO]])/365</f>
        <v>15.791780821917808</v>
      </c>
      <c r="E1730" s="14" t="str">
        <f t="shared" ca="1" si="54"/>
        <v>ADOLECENTE</v>
      </c>
      <c r="F1730" s="14" t="s">
        <v>14</v>
      </c>
      <c r="G1730" s="2" t="s">
        <v>3535</v>
      </c>
    </row>
    <row r="1731" spans="1:7" x14ac:dyDescent="0.25">
      <c r="A1731" s="84">
        <f t="shared" si="53"/>
        <v>1720</v>
      </c>
      <c r="B1731" t="s">
        <v>3536</v>
      </c>
      <c r="C1731" s="12">
        <v>41859</v>
      </c>
      <c r="D1731" s="13">
        <f ca="1">(TODAY()-PACIENTE[[#This Row],[FECHA. DE NACIMIENTO]])/365</f>
        <v>10.895890410958904</v>
      </c>
      <c r="E1731" s="14" t="str">
        <f t="shared" ca="1" si="54"/>
        <v>NIÑO</v>
      </c>
      <c r="F1731" s="14" t="s">
        <v>15</v>
      </c>
      <c r="G1731" s="2" t="s">
        <v>3537</v>
      </c>
    </row>
    <row r="1732" spans="1:7" x14ac:dyDescent="0.25">
      <c r="A1732" s="84">
        <f t="shared" si="53"/>
        <v>1721</v>
      </c>
      <c r="B1732" t="s">
        <v>3538</v>
      </c>
      <c r="C1732" s="12">
        <v>29739</v>
      </c>
      <c r="D1732" s="13">
        <f ca="1">(TODAY()-PACIENTE[[#This Row],[FECHA. DE NACIMIENTO]])/365</f>
        <v>44.101369863013701</v>
      </c>
      <c r="E1732" s="14" t="str">
        <f t="shared" ca="1" si="54"/>
        <v>ADULTO</v>
      </c>
      <c r="F1732" s="14" t="s">
        <v>14</v>
      </c>
      <c r="G1732" s="2" t="s">
        <v>3539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32.386301369863013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3540</v>
      </c>
      <c r="C1734" s="12">
        <v>40526</v>
      </c>
      <c r="D1734" s="13">
        <f ca="1">(TODAY()-PACIENTE[[#This Row],[FECHA. DE NACIMIENTO]])/365</f>
        <v>14.547945205479452</v>
      </c>
      <c r="E1734" s="14" t="str">
        <f t="shared" ca="1" si="54"/>
        <v>ADOLECENTE</v>
      </c>
      <c r="F1734" s="14" t="s">
        <v>15</v>
      </c>
      <c r="G1734" s="2" t="s">
        <v>3541</v>
      </c>
    </row>
    <row r="1735" spans="1:7" x14ac:dyDescent="0.25">
      <c r="A1735" s="84">
        <f t="shared" si="53"/>
        <v>1724</v>
      </c>
      <c r="B1735" t="s">
        <v>3542</v>
      </c>
      <c r="C1735" s="12">
        <v>41142</v>
      </c>
      <c r="D1735" s="13">
        <f ca="1">(TODAY()-PACIENTE[[#This Row],[FECHA. DE NACIMIENTO]])/365</f>
        <v>12.860273972602739</v>
      </c>
      <c r="E1735" s="14" t="str">
        <f t="shared" ca="1" si="54"/>
        <v>ADOLECENTE</v>
      </c>
      <c r="F1735" s="14" t="s">
        <v>15</v>
      </c>
      <c r="G1735" s="2" t="s">
        <v>3543</v>
      </c>
    </row>
    <row r="1736" spans="1:7" x14ac:dyDescent="0.25">
      <c r="A1736" s="84">
        <f t="shared" si="53"/>
        <v>1725</v>
      </c>
      <c r="B1736" t="s">
        <v>3544</v>
      </c>
      <c r="C1736" s="12">
        <v>41093</v>
      </c>
      <c r="D1736" s="13">
        <f ca="1">(TODAY()-PACIENTE[[#This Row],[FECHA. DE NACIMIENTO]])/365</f>
        <v>12.994520547945205</v>
      </c>
      <c r="E1736" s="14" t="str">
        <f t="shared" ca="1" si="54"/>
        <v>ADOLECENTE</v>
      </c>
      <c r="F1736" s="14" t="s">
        <v>15</v>
      </c>
      <c r="G1736" s="2" t="s">
        <v>3545</v>
      </c>
    </row>
    <row r="1737" spans="1:7" x14ac:dyDescent="0.25">
      <c r="A1737" s="84">
        <f t="shared" si="53"/>
        <v>1726</v>
      </c>
      <c r="B1737" t="s">
        <v>3546</v>
      </c>
      <c r="C1737" s="12">
        <v>34565</v>
      </c>
      <c r="D1737" s="13">
        <f ca="1">(TODAY()-PACIENTE[[#This Row],[FECHA. DE NACIMIENTO]])/365</f>
        <v>30.87945205479452</v>
      </c>
      <c r="E1737" s="14" t="str">
        <f t="shared" ca="1" si="54"/>
        <v>ADULTO</v>
      </c>
      <c r="F1737" s="14" t="s">
        <v>15</v>
      </c>
      <c r="G1737" s="2" t="s">
        <v>3545</v>
      </c>
    </row>
    <row r="1738" spans="1:7" x14ac:dyDescent="0.25">
      <c r="A1738" s="84">
        <f t="shared" si="53"/>
        <v>1727</v>
      </c>
      <c r="B1738" t="s">
        <v>3547</v>
      </c>
      <c r="C1738" s="12">
        <v>36549</v>
      </c>
      <c r="D1738" s="13">
        <f ca="1">(TODAY()-PACIENTE[[#This Row],[FECHA. DE NACIMIENTO]])/365</f>
        <v>25.443835616438356</v>
      </c>
      <c r="E1738" s="14" t="str">
        <f t="shared" ca="1" si="54"/>
        <v>ADULTO</v>
      </c>
      <c r="F1738" s="14" t="s">
        <v>15</v>
      </c>
      <c r="G1738" s="2" t="s">
        <v>3548</v>
      </c>
    </row>
    <row r="1739" spans="1:7" x14ac:dyDescent="0.25">
      <c r="A1739" s="84">
        <f t="shared" si="53"/>
        <v>1728</v>
      </c>
      <c r="B1739" t="s">
        <v>3549</v>
      </c>
      <c r="C1739" s="12">
        <v>33358</v>
      </c>
      <c r="D1739" s="13">
        <f ca="1">(TODAY()-PACIENTE[[#This Row],[FECHA. DE NACIMIENTO]])/365</f>
        <v>34.186301369863017</v>
      </c>
      <c r="E1739" s="14" t="str">
        <f t="shared" ca="1" si="54"/>
        <v>ADULTO</v>
      </c>
      <c r="F1739" s="14" t="s">
        <v>14</v>
      </c>
      <c r="G1739" s="2" t="s">
        <v>3550</v>
      </c>
    </row>
    <row r="1740" spans="1:7" x14ac:dyDescent="0.25">
      <c r="A1740" s="84">
        <f t="shared" si="53"/>
        <v>1729</v>
      </c>
      <c r="B1740" t="s">
        <v>3551</v>
      </c>
      <c r="C1740" s="12">
        <v>40042</v>
      </c>
      <c r="D1740" s="13">
        <f ca="1">(TODAY()-PACIENTE[[#This Row],[FECHA. DE NACIMIENTO]])/365</f>
        <v>15.873972602739727</v>
      </c>
      <c r="E1740" s="14" t="str">
        <f t="shared" ca="1" si="54"/>
        <v>ADOLECENTE</v>
      </c>
      <c r="F1740" s="14" t="s">
        <v>15</v>
      </c>
      <c r="G1740" s="2" t="s">
        <v>3552</v>
      </c>
    </row>
    <row r="1741" spans="1:7" x14ac:dyDescent="0.25">
      <c r="A1741" s="84">
        <f t="shared" ref="A1741:A1774" si="55">IF(B1741&lt;&gt;"",$A1740+1,"")</f>
        <v>1730</v>
      </c>
      <c r="B1741" t="s">
        <v>3553</v>
      </c>
      <c r="C1741" s="12">
        <v>38954</v>
      </c>
      <c r="D1741" s="13">
        <f ca="1">(TODAY()-PACIENTE[[#This Row],[FECHA. DE NACIMIENTO]])/365</f>
        <v>18.854794520547944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3554</v>
      </c>
      <c r="C1742" s="12">
        <v>39227</v>
      </c>
      <c r="D1742" s="13">
        <f ca="1">(TODAY()-PACIENTE[[#This Row],[FECHA. DE NACIMIENTO]])/365</f>
        <v>18.106849315068494</v>
      </c>
      <c r="E1742" s="14" t="str">
        <f t="shared" ca="1" si="54"/>
        <v>ADULTO</v>
      </c>
      <c r="F1742" s="14" t="s">
        <v>14</v>
      </c>
      <c r="G1742" s="2" t="s">
        <v>3555</v>
      </c>
    </row>
    <row r="1743" spans="1:7" x14ac:dyDescent="0.25">
      <c r="A1743" s="84">
        <f t="shared" si="55"/>
        <v>1732</v>
      </c>
      <c r="B1743" t="s">
        <v>3556</v>
      </c>
      <c r="C1743" s="12">
        <v>38784</v>
      </c>
      <c r="D1743" s="13">
        <f ca="1">(TODAY()-PACIENTE[[#This Row],[FECHA. DE NACIMIENTO]])/365</f>
        <v>19.32054794520548</v>
      </c>
      <c r="E1743" s="14" t="str">
        <f t="shared" ca="1" si="54"/>
        <v>ADULTO</v>
      </c>
      <c r="F1743" s="14" t="s">
        <v>14</v>
      </c>
      <c r="G1743" s="2" t="s">
        <v>3557</v>
      </c>
    </row>
    <row r="1744" spans="1:7" x14ac:dyDescent="0.25">
      <c r="A1744" s="84">
        <f t="shared" si="55"/>
        <v>1733</v>
      </c>
      <c r="B1744" t="s">
        <v>3558</v>
      </c>
      <c r="C1744" s="12">
        <v>30288</v>
      </c>
      <c r="D1744" s="13">
        <f ca="1">(TODAY()-PACIENTE[[#This Row],[FECHA. DE NACIMIENTO]])/365</f>
        <v>42.597260273972601</v>
      </c>
      <c r="E1744" s="14" t="str">
        <f t="shared" ca="1" si="54"/>
        <v>ADULTO</v>
      </c>
      <c r="F1744" s="14" t="s">
        <v>14</v>
      </c>
      <c r="G1744" s="2" t="s">
        <v>3559</v>
      </c>
    </row>
    <row r="1745" spans="1:7" x14ac:dyDescent="0.25">
      <c r="A1745" s="84">
        <f t="shared" si="55"/>
        <v>1734</v>
      </c>
      <c r="B1745" t="s">
        <v>3560</v>
      </c>
      <c r="C1745" s="12">
        <v>21703</v>
      </c>
      <c r="D1745" s="13">
        <f ca="1">(TODAY()-PACIENTE[[#This Row],[FECHA. DE NACIMIENTO]])/365</f>
        <v>66.117808219178087</v>
      </c>
      <c r="E1745" s="14" t="str">
        <f t="shared" ca="1" si="54"/>
        <v>TERCERA EDAD</v>
      </c>
      <c r="F1745" s="14" t="s">
        <v>15</v>
      </c>
      <c r="G1745" s="2" t="s">
        <v>3561</v>
      </c>
    </row>
    <row r="1746" spans="1:7" x14ac:dyDescent="0.25">
      <c r="A1746" s="84">
        <f t="shared" si="55"/>
        <v>1735</v>
      </c>
      <c r="B1746" t="s">
        <v>3562</v>
      </c>
      <c r="C1746" s="12">
        <v>40654</v>
      </c>
      <c r="D1746" s="13">
        <f ca="1">(TODAY()-PACIENTE[[#This Row],[FECHA. DE NACIMIENTO]])/365</f>
        <v>14.197260273972603</v>
      </c>
      <c r="E1746" s="14" t="str">
        <f t="shared" ca="1" si="54"/>
        <v>ADOLECENTE</v>
      </c>
      <c r="F1746" s="14" t="s">
        <v>14</v>
      </c>
      <c r="G1746" s="2" t="s">
        <v>3563</v>
      </c>
    </row>
    <row r="1747" spans="1:7" x14ac:dyDescent="0.25">
      <c r="A1747" s="84">
        <f t="shared" si="55"/>
        <v>1736</v>
      </c>
      <c r="B1747" t="s">
        <v>3564</v>
      </c>
      <c r="C1747" s="12">
        <v>40210</v>
      </c>
      <c r="D1747" s="13">
        <f ca="1">(TODAY()-PACIENTE[[#This Row],[FECHA. DE NACIMIENTO]])/365</f>
        <v>15.413698630136986</v>
      </c>
      <c r="E1747" s="14" t="str">
        <f t="shared" ca="1" si="54"/>
        <v>ADOLECENTE</v>
      </c>
      <c r="F1747" s="14" t="s">
        <v>15</v>
      </c>
      <c r="G1747" s="2" t="s">
        <v>3565</v>
      </c>
    </row>
    <row r="1748" spans="1:7" x14ac:dyDescent="0.25">
      <c r="A1748" s="84">
        <f t="shared" si="55"/>
        <v>1737</v>
      </c>
      <c r="B1748" t="s">
        <v>3566</v>
      </c>
      <c r="C1748" s="12">
        <v>28950</v>
      </c>
      <c r="D1748" s="13">
        <f ca="1">(TODAY()-PACIENTE[[#This Row],[FECHA. DE NACIMIENTO]])/365</f>
        <v>46.263013698630139</v>
      </c>
      <c r="E1748" s="14" t="str">
        <f t="shared" ca="1" si="54"/>
        <v>ADULTO</v>
      </c>
      <c r="F1748" s="14" t="s">
        <v>15</v>
      </c>
      <c r="G1748" s="2" t="s">
        <v>3567</v>
      </c>
    </row>
    <row r="1749" spans="1:7" x14ac:dyDescent="0.25">
      <c r="A1749" s="84">
        <f t="shared" si="55"/>
        <v>1738</v>
      </c>
      <c r="B1749" t="s">
        <v>3568</v>
      </c>
      <c r="C1749" s="12">
        <v>43785</v>
      </c>
      <c r="D1749" s="13">
        <f ca="1">(TODAY()-PACIENTE[[#This Row],[FECHA. DE NACIMIENTO]])/365</f>
        <v>5.6191780821917812</v>
      </c>
      <c r="E1749" s="14" t="str">
        <f t="shared" ca="1" si="54"/>
        <v>NIÑO</v>
      </c>
      <c r="F1749" s="14" t="s">
        <v>15</v>
      </c>
      <c r="G1749" s="2" t="s">
        <v>3569</v>
      </c>
    </row>
    <row r="1750" spans="1:7" x14ac:dyDescent="0.25">
      <c r="A1750" s="84">
        <f t="shared" si="55"/>
        <v>1739</v>
      </c>
      <c r="B1750" t="s">
        <v>3570</v>
      </c>
      <c r="C1750" s="12">
        <v>41507</v>
      </c>
      <c r="D1750" s="13">
        <f ca="1">(TODAY()-PACIENTE[[#This Row],[FECHA. DE NACIMIENTO]])/365</f>
        <v>11.860273972602739</v>
      </c>
      <c r="E1750" s="14" t="str">
        <f t="shared" ca="1" si="54"/>
        <v>ADOLECENTE</v>
      </c>
      <c r="F1750" s="14" t="s">
        <v>14</v>
      </c>
      <c r="G1750" s="2" t="s">
        <v>3571</v>
      </c>
    </row>
    <row r="1751" spans="1:7" x14ac:dyDescent="0.25">
      <c r="A1751" s="84">
        <f t="shared" si="55"/>
        <v>1740</v>
      </c>
      <c r="B1751" t="s">
        <v>3572</v>
      </c>
      <c r="C1751" s="12">
        <v>34086</v>
      </c>
      <c r="D1751" s="13">
        <f ca="1">(TODAY()-PACIENTE[[#This Row],[FECHA. DE NACIMIENTO]])/365</f>
        <v>32.19178082191781</v>
      </c>
      <c r="E1751" s="14" t="str">
        <f t="shared" ca="1" si="54"/>
        <v>ADULTO</v>
      </c>
      <c r="F1751" s="14" t="s">
        <v>15</v>
      </c>
      <c r="G1751" s="2" t="s">
        <v>3573</v>
      </c>
    </row>
    <row r="1752" spans="1:7" x14ac:dyDescent="0.25">
      <c r="A1752" s="84">
        <f t="shared" si="55"/>
        <v>1741</v>
      </c>
      <c r="B1752" t="s">
        <v>3574</v>
      </c>
      <c r="C1752" s="12">
        <v>40930</v>
      </c>
      <c r="D1752" s="13">
        <f ca="1">(TODAY()-PACIENTE[[#This Row],[FECHA. DE NACIMIENTO]])/365</f>
        <v>13.441095890410958</v>
      </c>
      <c r="E1752" s="14" t="str">
        <f t="shared" ca="1" si="54"/>
        <v>ADOLECENTE</v>
      </c>
      <c r="F1752" s="14" t="s">
        <v>14</v>
      </c>
      <c r="G1752" s="2" t="s">
        <v>3575</v>
      </c>
    </row>
    <row r="1753" spans="1:7" x14ac:dyDescent="0.25">
      <c r="A1753" s="84">
        <f t="shared" si="55"/>
        <v>1742</v>
      </c>
      <c r="B1753" t="s">
        <v>3576</v>
      </c>
      <c r="C1753" s="12">
        <v>36961</v>
      </c>
      <c r="D1753" s="13">
        <f ca="1">(TODAY()-PACIENTE[[#This Row],[FECHA. DE NACIMIENTO]])/365</f>
        <v>24.315068493150687</v>
      </c>
      <c r="E1753" s="14" t="str">
        <f t="shared" ca="1" si="54"/>
        <v>ADULTO</v>
      </c>
      <c r="F1753" s="14" t="s">
        <v>15</v>
      </c>
      <c r="G1753" s="2" t="s">
        <v>3577</v>
      </c>
    </row>
    <row r="1754" spans="1:7" x14ac:dyDescent="0.25">
      <c r="A1754" s="84">
        <f t="shared" si="55"/>
        <v>1743</v>
      </c>
      <c r="B1754" t="s">
        <v>3578</v>
      </c>
      <c r="C1754" s="12">
        <v>40461</v>
      </c>
      <c r="D1754" s="13">
        <f ca="1">(TODAY()-PACIENTE[[#This Row],[FECHA. DE NACIMIENTO]])/365</f>
        <v>14.726027397260275</v>
      </c>
      <c r="E1754" s="14" t="str">
        <f t="shared" ca="1" si="54"/>
        <v>ADOLECENTE</v>
      </c>
      <c r="F1754" s="14" t="s">
        <v>15</v>
      </c>
      <c r="G1754" s="2" t="s">
        <v>3579</v>
      </c>
    </row>
    <row r="1755" spans="1:7" x14ac:dyDescent="0.25">
      <c r="A1755" s="84">
        <f t="shared" si="55"/>
        <v>1744</v>
      </c>
      <c r="B1755" t="s">
        <v>3580</v>
      </c>
      <c r="C1755" s="12">
        <v>35565</v>
      </c>
      <c r="D1755" s="13">
        <f ca="1">(TODAY()-PACIENTE[[#This Row],[FECHA. DE NACIMIENTO]])/365</f>
        <v>28.139726027397259</v>
      </c>
      <c r="E1755" s="14" t="str">
        <f t="shared" ca="1" si="54"/>
        <v>ADULTO</v>
      </c>
      <c r="F1755" s="14" t="s">
        <v>14</v>
      </c>
      <c r="G1755" s="2" t="s">
        <v>3581</v>
      </c>
    </row>
    <row r="1756" spans="1:7" x14ac:dyDescent="0.25">
      <c r="A1756" s="84">
        <f t="shared" si="55"/>
        <v>1745</v>
      </c>
      <c r="B1756" t="s">
        <v>3582</v>
      </c>
      <c r="C1756" s="12">
        <v>34205</v>
      </c>
      <c r="D1756" s="13">
        <f ca="1">(TODAY()-PACIENTE[[#This Row],[FECHA. DE NACIMIENTO]])/365</f>
        <v>31.865753424657534</v>
      </c>
      <c r="E1756" s="14" t="str">
        <f t="shared" ca="1" si="54"/>
        <v>ADULTO</v>
      </c>
      <c r="F1756" s="14" t="s">
        <v>15</v>
      </c>
      <c r="G1756" s="2" t="s">
        <v>3583</v>
      </c>
    </row>
    <row r="1757" spans="1:7" x14ac:dyDescent="0.25">
      <c r="A1757" s="84">
        <f t="shared" si="55"/>
        <v>1746</v>
      </c>
      <c r="B1757" t="s">
        <v>3584</v>
      </c>
      <c r="C1757" s="12">
        <v>35048</v>
      </c>
      <c r="D1757" s="13">
        <f ca="1">(TODAY()-PACIENTE[[#This Row],[FECHA. DE NACIMIENTO]])/365</f>
        <v>29.556164383561644</v>
      </c>
      <c r="E1757" s="14" t="str">
        <f t="shared" ca="1" si="54"/>
        <v>ADULTO</v>
      </c>
      <c r="F1757" s="14" t="s">
        <v>15</v>
      </c>
      <c r="G1757" s="2" t="s">
        <v>3585</v>
      </c>
    </row>
    <row r="1758" spans="1:7" x14ac:dyDescent="0.25">
      <c r="A1758" s="84">
        <f t="shared" si="55"/>
        <v>1747</v>
      </c>
      <c r="B1758" t="s">
        <v>3586</v>
      </c>
      <c r="C1758" s="12">
        <v>43470</v>
      </c>
      <c r="D1758" s="13">
        <f ca="1">(TODAY()-PACIENTE[[#This Row],[FECHA. DE NACIMIENTO]])/365</f>
        <v>6.4821917808219176</v>
      </c>
      <c r="E1758" s="14" t="str">
        <f t="shared" ca="1" si="54"/>
        <v>NIÑO</v>
      </c>
      <c r="F1758" s="14" t="s">
        <v>15</v>
      </c>
      <c r="G1758" s="2" t="s">
        <v>3587</v>
      </c>
    </row>
    <row r="1759" spans="1:7" x14ac:dyDescent="0.25">
      <c r="A1759" s="84">
        <f t="shared" si="55"/>
        <v>1748</v>
      </c>
      <c r="B1759" t="s">
        <v>3588</v>
      </c>
      <c r="C1759" s="12">
        <v>36499</v>
      </c>
      <c r="D1759" s="13">
        <f ca="1">(TODAY()-PACIENTE[[#This Row],[FECHA. DE NACIMIENTO]])/365</f>
        <v>25.580821917808219</v>
      </c>
      <c r="E1759" s="14" t="str">
        <f t="shared" ca="1" si="54"/>
        <v>ADULTO</v>
      </c>
      <c r="F1759" s="14" t="s">
        <v>15</v>
      </c>
      <c r="G1759" s="2" t="s">
        <v>3589</v>
      </c>
    </row>
    <row r="1760" spans="1:7" x14ac:dyDescent="0.25">
      <c r="A1760" s="84">
        <f t="shared" si="55"/>
        <v>1749</v>
      </c>
      <c r="B1760" t="s">
        <v>3590</v>
      </c>
      <c r="C1760" s="12">
        <v>30673</v>
      </c>
      <c r="D1760" s="13">
        <f ca="1">(TODAY()-PACIENTE[[#This Row],[FECHA. DE NACIMIENTO]])/365</f>
        <v>41.542465753424658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3591</v>
      </c>
      <c r="C1761" s="12">
        <v>34367</v>
      </c>
      <c r="D1761" s="13">
        <f ca="1">(TODAY()-PACIENTE[[#This Row],[FECHA. DE NACIMIENTO]])/365</f>
        <v>31.421917808219177</v>
      </c>
      <c r="E1761" s="14" t="str">
        <f t="shared" ca="1" si="54"/>
        <v>ADULTO</v>
      </c>
      <c r="F1761" s="14" t="s">
        <v>14</v>
      </c>
      <c r="G1761" s="2" t="s">
        <v>3592</v>
      </c>
    </row>
    <row r="1762" spans="1:7" x14ac:dyDescent="0.25">
      <c r="A1762" s="84">
        <f t="shared" si="55"/>
        <v>1751</v>
      </c>
      <c r="B1762" t="s">
        <v>3593</v>
      </c>
      <c r="C1762" s="12">
        <v>36376</v>
      </c>
      <c r="D1762" s="13">
        <f ca="1">(TODAY()-PACIENTE[[#This Row],[FECHA. DE NACIMIENTO]])/365</f>
        <v>25.917808219178081</v>
      </c>
      <c r="E1762" s="14" t="str">
        <f t="shared" ca="1" si="54"/>
        <v>ADULTO</v>
      </c>
      <c r="F1762" s="14" t="s">
        <v>15</v>
      </c>
      <c r="G1762" s="2" t="s">
        <v>3594</v>
      </c>
    </row>
    <row r="1763" spans="1:7" x14ac:dyDescent="0.25">
      <c r="A1763" s="84">
        <f t="shared" si="55"/>
        <v>1752</v>
      </c>
      <c r="B1763" t="s">
        <v>3595</v>
      </c>
      <c r="C1763" s="12">
        <v>41251</v>
      </c>
      <c r="D1763" s="13">
        <f ca="1">(TODAY()-PACIENTE[[#This Row],[FECHA. DE NACIMIENTO]])/365</f>
        <v>12.561643835616438</v>
      </c>
      <c r="E1763" s="14" t="str">
        <f t="shared" ca="1" si="54"/>
        <v>ADOLECENTE</v>
      </c>
      <c r="F1763" s="14" t="s">
        <v>15</v>
      </c>
      <c r="G1763" s="2" t="s">
        <v>3596</v>
      </c>
    </row>
    <row r="1764" spans="1:7" x14ac:dyDescent="0.25">
      <c r="A1764" s="84">
        <f t="shared" si="55"/>
        <v>1753</v>
      </c>
      <c r="B1764" t="s">
        <v>3597</v>
      </c>
      <c r="C1764" s="12">
        <v>34926</v>
      </c>
      <c r="D1764" s="13">
        <f ca="1">(TODAY()-PACIENTE[[#This Row],[FECHA. DE NACIMIENTO]])/365</f>
        <v>29.890410958904109</v>
      </c>
      <c r="E1764" s="14" t="str">
        <f t="shared" ca="1" si="54"/>
        <v>ADULTO</v>
      </c>
      <c r="F1764" s="14" t="s">
        <v>15</v>
      </c>
      <c r="G1764" s="2" t="s">
        <v>3598</v>
      </c>
    </row>
    <row r="1765" spans="1:7" x14ac:dyDescent="0.25">
      <c r="A1765" s="84">
        <f t="shared" si="55"/>
        <v>1754</v>
      </c>
      <c r="B1765" t="s">
        <v>3599</v>
      </c>
      <c r="C1765" s="12">
        <v>40342</v>
      </c>
      <c r="D1765" s="13">
        <f ca="1">(TODAY()-PACIENTE[[#This Row],[FECHA. DE NACIMIENTO]])/365</f>
        <v>15.052054794520547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3600</v>
      </c>
      <c r="C1766" s="12">
        <v>36833</v>
      </c>
      <c r="D1766" s="13">
        <f ca="1">(TODAY()-PACIENTE[[#This Row],[FECHA. DE NACIMIENTO]])/365</f>
        <v>24.665753424657535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3601</v>
      </c>
      <c r="C1767" s="12">
        <v>38859</v>
      </c>
      <c r="D1767" s="13">
        <f ca="1">(TODAY()-PACIENTE[[#This Row],[FECHA. DE NACIMIENTO]])/365</f>
        <v>19.115068493150684</v>
      </c>
      <c r="E1767" s="14" t="str">
        <f t="shared" ca="1" si="54"/>
        <v>ADULTO</v>
      </c>
      <c r="F1767" s="14" t="s">
        <v>15</v>
      </c>
      <c r="G1767" s="2" t="s">
        <v>3602</v>
      </c>
    </row>
    <row r="1768" spans="1:7" x14ac:dyDescent="0.25">
      <c r="A1768" s="84">
        <f t="shared" si="55"/>
        <v>1757</v>
      </c>
      <c r="B1768" t="s">
        <v>3603</v>
      </c>
      <c r="C1768" s="12">
        <v>27753</v>
      </c>
      <c r="D1768" s="13">
        <f ca="1">(TODAY()-PACIENTE[[#This Row],[FECHA. DE NACIMIENTO]])/365</f>
        <v>49.542465753424658</v>
      </c>
      <c r="E1768" s="14" t="str">
        <f t="shared" ca="1" si="54"/>
        <v>ADULTO</v>
      </c>
      <c r="F1768" s="14" t="s">
        <v>15</v>
      </c>
      <c r="G1768" s="2" t="s">
        <v>3604</v>
      </c>
    </row>
    <row r="1769" spans="1:7" x14ac:dyDescent="0.25">
      <c r="A1769" s="84">
        <f t="shared" si="55"/>
        <v>1758</v>
      </c>
      <c r="B1769" t="s">
        <v>3605</v>
      </c>
      <c r="C1769" s="12">
        <v>42054</v>
      </c>
      <c r="D1769" s="13">
        <f ca="1">(TODAY()-PACIENTE[[#This Row],[FECHA. DE NACIMIENTO]])/365</f>
        <v>10.361643835616439</v>
      </c>
      <c r="E1769" s="14" t="str">
        <f t="shared" ca="1" si="54"/>
        <v>NIÑO</v>
      </c>
      <c r="F1769" s="14" t="s">
        <v>14</v>
      </c>
      <c r="G1769" s="2" t="s">
        <v>3606</v>
      </c>
    </row>
    <row r="1770" spans="1:7" x14ac:dyDescent="0.25">
      <c r="A1770" s="84">
        <f t="shared" si="55"/>
        <v>1759</v>
      </c>
      <c r="B1770" t="s">
        <v>3607</v>
      </c>
      <c r="C1770" s="12">
        <v>37775</v>
      </c>
      <c r="D1770" s="13">
        <f ca="1">(TODAY()-PACIENTE[[#This Row],[FECHA. DE NACIMIENTO]])/365</f>
        <v>22.084931506849315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3608</v>
      </c>
    </row>
    <row r="1771" spans="1:7" x14ac:dyDescent="0.25">
      <c r="A1771" s="84">
        <f t="shared" si="55"/>
        <v>1760</v>
      </c>
      <c r="B1771" t="s">
        <v>3609</v>
      </c>
      <c r="C1771" s="12">
        <v>36384</v>
      </c>
      <c r="D1771" s="13">
        <f ca="1">(TODAY()-PACIENTE[[#This Row],[FECHA. DE NACIMIENTO]])/365</f>
        <v>25.895890410958906</v>
      </c>
      <c r="E1771" s="14" t="str">
        <f t="shared" ca="1" si="56"/>
        <v>ADULTO</v>
      </c>
      <c r="F1771" s="14" t="s">
        <v>14</v>
      </c>
      <c r="G1771" s="2" t="s">
        <v>3610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30.046575342465754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3611</v>
      </c>
      <c r="C1773" s="12">
        <v>28703</v>
      </c>
      <c r="D1773" s="13">
        <f ca="1">(TODAY()-PACIENTE[[#This Row],[FECHA. DE NACIMIENTO]])/365</f>
        <v>46.939726027397263</v>
      </c>
      <c r="E1773" s="14" t="str">
        <f t="shared" ca="1" si="56"/>
        <v>ADULTO</v>
      </c>
      <c r="F1773" s="14" t="s">
        <v>15</v>
      </c>
      <c r="G1773" s="2" t="s">
        <v>3612</v>
      </c>
    </row>
    <row r="1774" spans="1:7" x14ac:dyDescent="0.25">
      <c r="A1774" s="84">
        <f t="shared" si="55"/>
        <v>1763</v>
      </c>
      <c r="B1774" t="s">
        <v>3613</v>
      </c>
      <c r="C1774" s="12">
        <v>41341</v>
      </c>
      <c r="D1774" s="13">
        <f ca="1">(TODAY()-PACIENTE[[#This Row],[FECHA. DE NACIMIENTO]])/365</f>
        <v>12.315068493150685</v>
      </c>
      <c r="E1774" s="14" t="str">
        <f t="shared" ca="1" si="56"/>
        <v>ADOLECENTE</v>
      </c>
      <c r="F1774" s="14" t="s">
        <v>15</v>
      </c>
      <c r="G1774" s="2" t="s">
        <v>3614</v>
      </c>
    </row>
    <row r="1775" spans="1:7" x14ac:dyDescent="0.25">
      <c r="A1775" s="84">
        <f t="shared" ref="A1775:A1838" si="57">IF(B1775&lt;&gt;"",$A1774+1,"")</f>
        <v>1764</v>
      </c>
      <c r="B1775" t="s">
        <v>3615</v>
      </c>
      <c r="C1775" s="12">
        <v>39239</v>
      </c>
      <c r="D1775" s="13">
        <f ca="1">(TODAY()-PACIENTE[[#This Row],[FECHA. DE NACIMIENTO]])/365</f>
        <v>18.073972602739726</v>
      </c>
      <c r="E1775" s="14" t="str">
        <f t="shared" ca="1" si="56"/>
        <v>ADULTO</v>
      </c>
      <c r="F1775" s="14" t="s">
        <v>15</v>
      </c>
      <c r="G1775" s="2" t="s">
        <v>3616</v>
      </c>
    </row>
    <row r="1776" spans="1:7" x14ac:dyDescent="0.25">
      <c r="A1776" s="84">
        <f t="shared" si="57"/>
        <v>1765</v>
      </c>
      <c r="B1776" t="s">
        <v>3617</v>
      </c>
      <c r="C1776" s="12">
        <v>35293</v>
      </c>
      <c r="D1776" s="13">
        <f ca="1">(TODAY()-PACIENTE[[#This Row],[FECHA. DE NACIMIENTO]])/365</f>
        <v>28.884931506849316</v>
      </c>
      <c r="E1776" s="14" t="str">
        <f t="shared" ca="1" si="56"/>
        <v>ADULTO</v>
      </c>
      <c r="F1776" s="14" t="s">
        <v>14</v>
      </c>
      <c r="G1776" s="2" t="s">
        <v>3618</v>
      </c>
    </row>
    <row r="1777" spans="1:7" x14ac:dyDescent="0.25">
      <c r="A1777" s="84">
        <f t="shared" si="57"/>
        <v>1766</v>
      </c>
      <c r="B1777" t="s">
        <v>3619</v>
      </c>
      <c r="C1777" s="12">
        <v>22774</v>
      </c>
      <c r="D1777" s="13">
        <f ca="1">(TODAY()-PACIENTE[[#This Row],[FECHA. DE NACIMIENTO]])/365</f>
        <v>63.183561643835617</v>
      </c>
      <c r="E1777" s="14" t="str">
        <f t="shared" ca="1" si="56"/>
        <v>ADULTO</v>
      </c>
      <c r="F1777" s="14" t="s">
        <v>15</v>
      </c>
      <c r="G1777" s="2" t="s">
        <v>3620</v>
      </c>
    </row>
    <row r="1778" spans="1:7" x14ac:dyDescent="0.25">
      <c r="A1778" s="84">
        <f t="shared" si="57"/>
        <v>1767</v>
      </c>
      <c r="B1778" t="s">
        <v>3619</v>
      </c>
      <c r="C1778" s="12">
        <v>22774</v>
      </c>
      <c r="D1778" s="13">
        <f ca="1">(TODAY()-PACIENTE[[#This Row],[FECHA. DE NACIMIENTO]])/365</f>
        <v>63.183561643835617</v>
      </c>
      <c r="E1778" s="14" t="str">
        <f t="shared" ca="1" si="56"/>
        <v>ADULTO</v>
      </c>
      <c r="F1778" s="14" t="s">
        <v>15</v>
      </c>
      <c r="G1778" s="2" t="s">
        <v>3620</v>
      </c>
    </row>
    <row r="1779" spans="1:7" x14ac:dyDescent="0.25">
      <c r="A1779" s="84">
        <f t="shared" si="57"/>
        <v>1768</v>
      </c>
      <c r="B1779" t="s">
        <v>3621</v>
      </c>
      <c r="C1779" s="12">
        <v>38103</v>
      </c>
      <c r="D1779" s="13">
        <f ca="1">(TODAY()-PACIENTE[[#This Row],[FECHA. DE NACIMIENTO]])/365</f>
        <v>21.186301369863013</v>
      </c>
      <c r="E1779" s="14" t="str">
        <f t="shared" ca="1" si="56"/>
        <v>ADULTO</v>
      </c>
      <c r="F1779" s="14" t="s">
        <v>15</v>
      </c>
      <c r="G1779" s="2" t="s">
        <v>3622</v>
      </c>
    </row>
    <row r="1780" spans="1:7" x14ac:dyDescent="0.25">
      <c r="A1780" s="84">
        <f t="shared" si="57"/>
        <v>1769</v>
      </c>
      <c r="B1780" t="s">
        <v>3623</v>
      </c>
      <c r="C1780" s="12">
        <v>38177</v>
      </c>
      <c r="D1780" s="13">
        <f ca="1">(TODAY()-PACIENTE[[#This Row],[FECHA. DE NACIMIENTO]])/365</f>
        <v>20.983561643835618</v>
      </c>
      <c r="E1780" s="14" t="str">
        <f t="shared" ca="1" si="56"/>
        <v>ADULTO</v>
      </c>
      <c r="F1780" s="14" t="s">
        <v>15</v>
      </c>
      <c r="G1780" s="2" t="s">
        <v>3624</v>
      </c>
    </row>
    <row r="1781" spans="1:7" x14ac:dyDescent="0.25">
      <c r="A1781" s="84">
        <f t="shared" si="57"/>
        <v>1770</v>
      </c>
      <c r="B1781" t="s">
        <v>3625</v>
      </c>
      <c r="C1781" s="12">
        <v>35666</v>
      </c>
      <c r="D1781" s="13">
        <f ca="1">(TODAY()-PACIENTE[[#This Row],[FECHA. DE NACIMIENTO]])/365</f>
        <v>27.863013698630137</v>
      </c>
      <c r="E1781" s="14" t="str">
        <f t="shared" ca="1" si="56"/>
        <v>ADULTO</v>
      </c>
      <c r="F1781" s="14" t="s">
        <v>15</v>
      </c>
      <c r="G1781" s="2" t="s">
        <v>3518</v>
      </c>
    </row>
    <row r="1782" spans="1:7" x14ac:dyDescent="0.25">
      <c r="A1782" s="84">
        <f t="shared" si="57"/>
        <v>1771</v>
      </c>
      <c r="B1782" t="s">
        <v>3626</v>
      </c>
      <c r="C1782" s="12">
        <v>26016</v>
      </c>
      <c r="D1782" s="13">
        <f ca="1">(TODAY()-PACIENTE[[#This Row],[FECHA. DE NACIMIENTO]])/365</f>
        <v>54.301369863013697</v>
      </c>
      <c r="E1782" s="14" t="str">
        <f t="shared" ca="1" si="56"/>
        <v>ADULTO</v>
      </c>
      <c r="F1782" s="14" t="s">
        <v>15</v>
      </c>
      <c r="G1782" s="2" t="s">
        <v>3627</v>
      </c>
    </row>
    <row r="1783" spans="1:7" x14ac:dyDescent="0.25">
      <c r="A1783" s="84">
        <f t="shared" si="57"/>
        <v>1772</v>
      </c>
      <c r="B1783" t="s">
        <v>3628</v>
      </c>
      <c r="C1783" s="12">
        <v>37344</v>
      </c>
      <c r="D1783" s="13">
        <f ca="1">(TODAY()-PACIENTE[[#This Row],[FECHA. DE NACIMIENTO]])/365</f>
        <v>23.265753424657536</v>
      </c>
      <c r="E1783" s="14" t="str">
        <f t="shared" ca="1" si="56"/>
        <v>ADULTO</v>
      </c>
      <c r="F1783" s="14" t="s">
        <v>15</v>
      </c>
      <c r="G1783" s="2" t="s">
        <v>3629</v>
      </c>
    </row>
    <row r="1784" spans="1:7" x14ac:dyDescent="0.25">
      <c r="A1784" s="84">
        <f t="shared" si="57"/>
        <v>1773</v>
      </c>
      <c r="B1784" t="s">
        <v>3593</v>
      </c>
      <c r="C1784" s="12">
        <v>36376</v>
      </c>
      <c r="D1784" s="13">
        <f ca="1">(TODAY()-PACIENTE[[#This Row],[FECHA. DE NACIMIENTO]])/365</f>
        <v>25.917808219178081</v>
      </c>
      <c r="E1784" s="14" t="str">
        <f t="shared" ca="1" si="56"/>
        <v>ADULTO</v>
      </c>
      <c r="F1784" s="14" t="s">
        <v>15</v>
      </c>
      <c r="G1784" s="2" t="s">
        <v>3594</v>
      </c>
    </row>
    <row r="1785" spans="1:7" x14ac:dyDescent="0.25">
      <c r="A1785" s="84">
        <f t="shared" si="57"/>
        <v>1774</v>
      </c>
      <c r="B1785" t="s">
        <v>3630</v>
      </c>
      <c r="C1785" s="12">
        <v>36120</v>
      </c>
      <c r="D1785" s="13">
        <f ca="1">(TODAY()-PACIENTE[[#This Row],[FECHA. DE NACIMIENTO]])/365</f>
        <v>26.61917808219178</v>
      </c>
      <c r="E1785" s="14" t="str">
        <f t="shared" ca="1" si="56"/>
        <v>ADULTO</v>
      </c>
      <c r="F1785" s="14" t="s">
        <v>15</v>
      </c>
      <c r="G1785" s="2" t="s">
        <v>3631</v>
      </c>
    </row>
    <row r="1786" spans="1:7" x14ac:dyDescent="0.25">
      <c r="A1786" s="84">
        <f t="shared" si="57"/>
        <v>1775</v>
      </c>
      <c r="B1786" t="s">
        <v>3632</v>
      </c>
      <c r="C1786" s="12">
        <v>36482</v>
      </c>
      <c r="D1786" s="13">
        <f ca="1">(TODAY()-PACIENTE[[#This Row],[FECHA. DE NACIMIENTO]])/365</f>
        <v>25.627397260273973</v>
      </c>
      <c r="E1786" s="14" t="str">
        <f t="shared" ca="1" si="56"/>
        <v>ADULTO</v>
      </c>
      <c r="F1786" s="14" t="s">
        <v>15</v>
      </c>
      <c r="G1786" s="2" t="s">
        <v>3633</v>
      </c>
    </row>
    <row r="1787" spans="1:7" x14ac:dyDescent="0.25">
      <c r="A1787" s="84">
        <f t="shared" si="57"/>
        <v>1776</v>
      </c>
      <c r="B1787" t="s">
        <v>3634</v>
      </c>
      <c r="C1787" s="12">
        <v>36309</v>
      </c>
      <c r="D1787" s="13">
        <f ca="1">(TODAY()-PACIENTE[[#This Row],[FECHA. DE NACIMIENTO]])/365</f>
        <v>26.101369863013698</v>
      </c>
      <c r="E1787" s="14" t="str">
        <f t="shared" ca="1" si="56"/>
        <v>ADULTO</v>
      </c>
      <c r="F1787" s="14" t="s">
        <v>14</v>
      </c>
      <c r="G1787" s="2" t="s">
        <v>3635</v>
      </c>
    </row>
    <row r="1788" spans="1:7" x14ac:dyDescent="0.25">
      <c r="A1788" s="84">
        <f t="shared" si="57"/>
        <v>1777</v>
      </c>
      <c r="B1788" t="s">
        <v>3636</v>
      </c>
      <c r="C1788" s="12">
        <v>34886</v>
      </c>
      <c r="D1788" s="13">
        <f ca="1">(TODAY()-PACIENTE[[#This Row],[FECHA. DE NACIMIENTO]])/365</f>
        <v>30</v>
      </c>
      <c r="E1788" s="14" t="str">
        <f t="shared" ca="1" si="56"/>
        <v>ADULTO</v>
      </c>
      <c r="F1788" s="14" t="s">
        <v>14</v>
      </c>
      <c r="G1788" s="2" t="s">
        <v>3637</v>
      </c>
    </row>
    <row r="1789" spans="1:7" x14ac:dyDescent="0.25">
      <c r="A1789" s="84">
        <f t="shared" si="57"/>
        <v>1778</v>
      </c>
      <c r="B1789" t="s">
        <v>3638</v>
      </c>
      <c r="C1789" s="12">
        <v>41427</v>
      </c>
      <c r="D1789" s="13">
        <f ca="1">(TODAY()-PACIENTE[[#This Row],[FECHA. DE NACIMIENTO]])/365</f>
        <v>12.079452054794521</v>
      </c>
      <c r="E1789" s="14" t="str">
        <f t="shared" ca="1" si="56"/>
        <v>ADOLECENTE</v>
      </c>
      <c r="F1789" s="14" t="s">
        <v>14</v>
      </c>
      <c r="G1789" s="2" t="s">
        <v>3639</v>
      </c>
    </row>
    <row r="1790" spans="1:7" x14ac:dyDescent="0.25">
      <c r="A1790" s="84">
        <f t="shared" si="57"/>
        <v>1779</v>
      </c>
      <c r="B1790" t="s">
        <v>3640</v>
      </c>
      <c r="C1790" s="12">
        <v>34919</v>
      </c>
      <c r="D1790" s="13">
        <f ca="1">(TODAY()-PACIENTE[[#This Row],[FECHA. DE NACIMIENTO]])/365</f>
        <v>29.909589041095892</v>
      </c>
      <c r="E1790" s="14" t="str">
        <f t="shared" ca="1" si="56"/>
        <v>ADULTO</v>
      </c>
      <c r="F1790" s="14" t="s">
        <v>14</v>
      </c>
      <c r="G1790" s="2" t="s">
        <v>3641</v>
      </c>
    </row>
    <row r="1791" spans="1:7" x14ac:dyDescent="0.25">
      <c r="A1791" s="84">
        <f t="shared" si="57"/>
        <v>1780</v>
      </c>
      <c r="B1791" t="s">
        <v>3642</v>
      </c>
      <c r="C1791" s="12">
        <v>24564</v>
      </c>
      <c r="D1791" s="13">
        <f ca="1">(TODAY()-PACIENTE[[#This Row],[FECHA. DE NACIMIENTO]])/365</f>
        <v>58.279452054794518</v>
      </c>
      <c r="E1791" s="14" t="str">
        <f t="shared" ca="1" si="56"/>
        <v>ADULTO</v>
      </c>
      <c r="F1791" s="14" t="s">
        <v>14</v>
      </c>
      <c r="G1791" s="2" t="s">
        <v>3643</v>
      </c>
    </row>
    <row r="1792" spans="1:7" x14ac:dyDescent="0.25">
      <c r="A1792" s="84">
        <f t="shared" si="57"/>
        <v>1781</v>
      </c>
      <c r="B1792" t="s">
        <v>3644</v>
      </c>
      <c r="C1792" s="12">
        <v>35214</v>
      </c>
      <c r="D1792" s="13">
        <f ca="1">(TODAY()-PACIENTE[[#This Row],[FECHA. DE NACIMIENTO]])/365</f>
        <v>29.101369863013698</v>
      </c>
      <c r="E1792" s="14" t="str">
        <f t="shared" ca="1" si="56"/>
        <v>ADULTO</v>
      </c>
      <c r="F1792" s="14" t="s">
        <v>15</v>
      </c>
      <c r="G1792" s="2" t="s">
        <v>3645</v>
      </c>
    </row>
    <row r="1793" spans="1:7" x14ac:dyDescent="0.25">
      <c r="A1793" s="84">
        <f t="shared" si="57"/>
        <v>1782</v>
      </c>
      <c r="B1793" t="s">
        <v>3485</v>
      </c>
      <c r="C1793" s="12">
        <v>28774</v>
      </c>
      <c r="D1793" s="13">
        <f ca="1">(TODAY()-PACIENTE[[#This Row],[FECHA. DE NACIMIENTO]])/365</f>
        <v>46.745205479452054</v>
      </c>
      <c r="E1793" s="14" t="str">
        <f t="shared" ca="1" si="56"/>
        <v>ADULTO</v>
      </c>
      <c r="F1793" s="14" t="s">
        <v>14</v>
      </c>
      <c r="G1793" s="2" t="s">
        <v>3486</v>
      </c>
    </row>
    <row r="1794" spans="1:7" x14ac:dyDescent="0.25">
      <c r="A1794" s="84">
        <f t="shared" si="57"/>
        <v>1783</v>
      </c>
      <c r="B1794" t="s">
        <v>3646</v>
      </c>
      <c r="C1794" s="12">
        <v>34350</v>
      </c>
      <c r="D1794" s="13">
        <f ca="1">(TODAY()-PACIENTE[[#This Row],[FECHA. DE NACIMIENTO]])/365</f>
        <v>31.468493150684932</v>
      </c>
      <c r="E1794" s="14" t="str">
        <f t="shared" ca="1" si="56"/>
        <v>ADULTO</v>
      </c>
      <c r="F1794" s="14" t="s">
        <v>14</v>
      </c>
      <c r="G1794" s="2" t="s">
        <v>3647</v>
      </c>
    </row>
    <row r="1795" spans="1:7" x14ac:dyDescent="0.25">
      <c r="A1795" s="84">
        <f t="shared" si="57"/>
        <v>1784</v>
      </c>
      <c r="B1795" t="s">
        <v>3648</v>
      </c>
      <c r="C1795" s="12">
        <v>34062</v>
      </c>
      <c r="D1795" s="13">
        <f ca="1">(TODAY()-PACIENTE[[#This Row],[FECHA. DE NACIMIENTO]])/365</f>
        <v>32.257534246575339</v>
      </c>
      <c r="E1795" s="14" t="str">
        <f t="shared" ca="1" si="56"/>
        <v>ADULTO</v>
      </c>
      <c r="F1795" s="14" t="s">
        <v>15</v>
      </c>
      <c r="G1795" s="2" t="s">
        <v>3649</v>
      </c>
    </row>
    <row r="1796" spans="1:7" x14ac:dyDescent="0.25">
      <c r="A1796" s="84">
        <f t="shared" si="57"/>
        <v>1785</v>
      </c>
      <c r="B1796" t="s">
        <v>3650</v>
      </c>
      <c r="C1796" s="12">
        <v>39038</v>
      </c>
      <c r="D1796" s="13">
        <f ca="1">(TODAY()-PACIENTE[[#This Row],[FECHA. DE NACIMIENTO]])/365</f>
        <v>18.624657534246577</v>
      </c>
      <c r="E1796" s="14" t="str">
        <f t="shared" ca="1" si="56"/>
        <v>ADULTO</v>
      </c>
      <c r="F1796" s="14" t="s">
        <v>14</v>
      </c>
      <c r="G1796" s="2" t="s">
        <v>3651</v>
      </c>
    </row>
    <row r="1797" spans="1:7" x14ac:dyDescent="0.25">
      <c r="A1797" s="84">
        <f t="shared" si="57"/>
        <v>1786</v>
      </c>
      <c r="B1797" t="s">
        <v>3652</v>
      </c>
      <c r="C1797" s="12">
        <v>37130</v>
      </c>
      <c r="D1797" s="13">
        <f ca="1">(TODAY()-PACIENTE[[#This Row],[FECHA. DE NACIMIENTO]])/365</f>
        <v>23.852054794520548</v>
      </c>
      <c r="E1797" s="14" t="str">
        <f t="shared" ca="1" si="56"/>
        <v>ADULTO</v>
      </c>
      <c r="F1797" s="14" t="s">
        <v>15</v>
      </c>
      <c r="G1797" s="2" t="s">
        <v>3653</v>
      </c>
    </row>
    <row r="1798" spans="1:7" x14ac:dyDescent="0.25">
      <c r="A1798" s="84">
        <f t="shared" si="57"/>
        <v>1787</v>
      </c>
      <c r="B1798" t="s">
        <v>3654</v>
      </c>
      <c r="C1798" s="12">
        <v>35690</v>
      </c>
      <c r="D1798" s="13">
        <f ca="1">(TODAY()-PACIENTE[[#This Row],[FECHA. DE NACIMIENTO]])/365</f>
        <v>27.797260273972604</v>
      </c>
      <c r="E1798" s="14" t="str">
        <f t="shared" ca="1" si="56"/>
        <v>ADULTO</v>
      </c>
      <c r="F1798" s="14" t="s">
        <v>14</v>
      </c>
      <c r="G1798" s="2" t="s">
        <v>3655</v>
      </c>
    </row>
    <row r="1799" spans="1:7" x14ac:dyDescent="0.25">
      <c r="A1799" s="84">
        <f t="shared" si="57"/>
        <v>1788</v>
      </c>
      <c r="B1799" t="s">
        <v>3657</v>
      </c>
      <c r="C1799" s="12">
        <v>27917</v>
      </c>
      <c r="D1799" s="13">
        <f ca="1">(TODAY()-PACIENTE[[#This Row],[FECHA. DE NACIMIENTO]])/365</f>
        <v>49.093150684931508</v>
      </c>
      <c r="E1799" s="14" t="str">
        <f t="shared" ca="1" si="56"/>
        <v>ADULTO</v>
      </c>
      <c r="F1799" s="14" t="s">
        <v>15</v>
      </c>
      <c r="G1799" s="2" t="s">
        <v>3656</v>
      </c>
    </row>
    <row r="1800" spans="1:7" x14ac:dyDescent="0.25">
      <c r="A1800" s="84">
        <f t="shared" si="57"/>
        <v>1789</v>
      </c>
      <c r="B1800" t="s">
        <v>3658</v>
      </c>
      <c r="C1800" s="12">
        <v>35554</v>
      </c>
      <c r="D1800" s="13">
        <f ca="1">(TODAY()-PACIENTE[[#This Row],[FECHA. DE NACIMIENTO]])/365</f>
        <v>28.169863013698631</v>
      </c>
      <c r="E1800" s="14" t="str">
        <f t="shared" ca="1" si="56"/>
        <v>ADULTO</v>
      </c>
      <c r="F1800" s="14" t="s">
        <v>15</v>
      </c>
      <c r="G1800" s="2" t="s">
        <v>3659</v>
      </c>
    </row>
    <row r="1801" spans="1:7" x14ac:dyDescent="0.25">
      <c r="A1801" s="84">
        <f t="shared" si="57"/>
        <v>1790</v>
      </c>
      <c r="B1801" t="s">
        <v>3660</v>
      </c>
      <c r="C1801" s="12">
        <v>39627</v>
      </c>
      <c r="D1801" s="13">
        <f ca="1">(TODAY()-PACIENTE[[#This Row],[FECHA. DE NACIMIENTO]])/365</f>
        <v>17.010958904109589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3661</v>
      </c>
      <c r="C1802" s="12">
        <v>34063</v>
      </c>
      <c r="D1802" s="13">
        <f ca="1">(TODAY()-PACIENTE[[#This Row],[FECHA. DE NACIMIENTO]])/365</f>
        <v>32.254794520547946</v>
      </c>
      <c r="E1802" s="14" t="str">
        <f t="shared" ca="1" si="56"/>
        <v>ADULTO</v>
      </c>
      <c r="F1802" s="14" t="s">
        <v>15</v>
      </c>
      <c r="G1802" s="2" t="s">
        <v>3662</v>
      </c>
    </row>
    <row r="1803" spans="1:7" x14ac:dyDescent="0.25">
      <c r="A1803" s="84">
        <f t="shared" si="57"/>
        <v>1792</v>
      </c>
      <c r="B1803" t="s">
        <v>3663</v>
      </c>
      <c r="C1803" s="12">
        <v>39832</v>
      </c>
      <c r="D1803" s="13">
        <f ca="1">(TODAY()-PACIENTE[[#This Row],[FECHA. DE NACIMIENTO]])/365</f>
        <v>16.449315068493149</v>
      </c>
      <c r="E1803" s="14" t="str">
        <f t="shared" ca="1" si="56"/>
        <v>ADOLECENTE</v>
      </c>
      <c r="F1803" s="14" t="s">
        <v>14</v>
      </c>
      <c r="G1803" s="2" t="s">
        <v>3664</v>
      </c>
    </row>
    <row r="1804" spans="1:7" x14ac:dyDescent="0.25">
      <c r="A1804" s="84">
        <f t="shared" si="57"/>
        <v>1793</v>
      </c>
      <c r="B1804" t="s">
        <v>3665</v>
      </c>
      <c r="C1804" s="12">
        <v>37778</v>
      </c>
      <c r="D1804" s="13">
        <f ca="1">(TODAY()-PACIENTE[[#This Row],[FECHA. DE NACIMIENTO]])/365</f>
        <v>22.076712328767123</v>
      </c>
      <c r="E1804" s="14" t="str">
        <f t="shared" ca="1" si="56"/>
        <v>ADULTO</v>
      </c>
      <c r="F1804" s="14" t="s">
        <v>14</v>
      </c>
      <c r="G1804" s="2" t="s">
        <v>3666</v>
      </c>
    </row>
    <row r="1805" spans="1:7" x14ac:dyDescent="0.25">
      <c r="A1805" s="84">
        <f t="shared" si="57"/>
        <v>1794</v>
      </c>
      <c r="B1805" t="s">
        <v>3667</v>
      </c>
      <c r="C1805" s="12">
        <v>36004</v>
      </c>
      <c r="D1805" s="13">
        <f ca="1">(TODAY()-PACIENTE[[#This Row],[FECHA. DE NACIMIENTO]])/365</f>
        <v>26.936986301369863</v>
      </c>
      <c r="E1805" s="14" t="str">
        <f t="shared" ca="1" si="56"/>
        <v>ADULTO</v>
      </c>
      <c r="F1805" s="14" t="s">
        <v>15</v>
      </c>
      <c r="G1805" s="2" t="s">
        <v>3668</v>
      </c>
    </row>
    <row r="1806" spans="1:7" x14ac:dyDescent="0.25">
      <c r="A1806" s="84">
        <f t="shared" si="57"/>
        <v>1795</v>
      </c>
      <c r="B1806" t="s">
        <v>3669</v>
      </c>
      <c r="C1806" s="12">
        <v>36636</v>
      </c>
      <c r="D1806" s="13">
        <f ca="1">(TODAY()-PACIENTE[[#This Row],[FECHA. DE NACIMIENTO]])/365</f>
        <v>25.205479452054796</v>
      </c>
      <c r="E1806" s="14" t="str">
        <f t="shared" ca="1" si="56"/>
        <v>ADULTO</v>
      </c>
      <c r="F1806" s="14" t="s">
        <v>15</v>
      </c>
      <c r="G1806" s="2" t="s">
        <v>3670</v>
      </c>
    </row>
    <row r="1807" spans="1:7" x14ac:dyDescent="0.25">
      <c r="A1807" s="84">
        <f t="shared" si="57"/>
        <v>1796</v>
      </c>
      <c r="B1807" t="s">
        <v>3671</v>
      </c>
      <c r="C1807" s="12">
        <v>22856</v>
      </c>
      <c r="D1807" s="13">
        <f ca="1">(TODAY()-PACIENTE[[#This Row],[FECHA. DE NACIMIENTO]])/365</f>
        <v>62.958904109589042</v>
      </c>
      <c r="E1807" s="14" t="str">
        <f t="shared" ca="1" si="56"/>
        <v>ADULTO</v>
      </c>
      <c r="F1807" s="14" t="s">
        <v>15</v>
      </c>
      <c r="G1807" s="2" t="s">
        <v>3672</v>
      </c>
    </row>
    <row r="1808" spans="1:7" x14ac:dyDescent="0.25">
      <c r="A1808" s="84">
        <f t="shared" si="57"/>
        <v>1797</v>
      </c>
      <c r="B1808" t="s">
        <v>3673</v>
      </c>
      <c r="C1808" s="12">
        <v>39905</v>
      </c>
      <c r="D1808" s="13">
        <f ca="1">(TODAY()-PACIENTE[[#This Row],[FECHA. DE NACIMIENTO]])/365</f>
        <v>16.24931506849315</v>
      </c>
      <c r="E1808" s="14" t="str">
        <f t="shared" ca="1" si="56"/>
        <v>ADOLECENTE</v>
      </c>
      <c r="F1808" s="14" t="s">
        <v>14</v>
      </c>
      <c r="G1808" s="2" t="s">
        <v>3674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19.17808219178082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3675</v>
      </c>
      <c r="C1810" s="12">
        <v>37787</v>
      </c>
      <c r="D1810" s="13">
        <f ca="1">(TODAY()-PACIENTE[[#This Row],[FECHA. DE NACIMIENTO]])/365</f>
        <v>22.052054794520547</v>
      </c>
      <c r="E1810" s="14" t="str">
        <f t="shared" ca="1" si="56"/>
        <v>ADULTO</v>
      </c>
      <c r="F1810" s="14" t="s">
        <v>14</v>
      </c>
      <c r="G1810" s="2" t="s">
        <v>3676</v>
      </c>
    </row>
    <row r="1811" spans="1:7" x14ac:dyDescent="0.25">
      <c r="A1811" s="84">
        <f t="shared" si="57"/>
        <v>1800</v>
      </c>
      <c r="B1811" t="s">
        <v>3677</v>
      </c>
      <c r="C1811" s="12">
        <v>27137</v>
      </c>
      <c r="D1811" s="13">
        <f ca="1">(TODAY()-PACIENTE[[#This Row],[FECHA. DE NACIMIENTO]])/365</f>
        <v>51.230136986301368</v>
      </c>
      <c r="E1811" s="14" t="str">
        <f t="shared" ca="1" si="56"/>
        <v>ADULTO</v>
      </c>
      <c r="F1811" s="14" t="s">
        <v>14</v>
      </c>
      <c r="G1811" s="2" t="s">
        <v>3678</v>
      </c>
    </row>
    <row r="1812" spans="1:7" x14ac:dyDescent="0.25">
      <c r="A1812" s="84">
        <f t="shared" si="57"/>
        <v>1801</v>
      </c>
      <c r="B1812" t="s">
        <v>3679</v>
      </c>
      <c r="C1812" s="12">
        <v>40225</v>
      </c>
      <c r="D1812" s="13">
        <f ca="1">(TODAY()-PACIENTE[[#This Row],[FECHA. DE NACIMIENTO]])/365</f>
        <v>15.372602739726027</v>
      </c>
      <c r="E1812" s="14" t="str">
        <f t="shared" ca="1" si="56"/>
        <v>ADOLECENTE</v>
      </c>
      <c r="F1812" s="14" t="s">
        <v>14</v>
      </c>
      <c r="G1812" s="2" t="s">
        <v>3680</v>
      </c>
    </row>
    <row r="1813" spans="1:7" x14ac:dyDescent="0.25">
      <c r="A1813" s="84">
        <f t="shared" si="57"/>
        <v>1802</v>
      </c>
      <c r="B1813" t="s">
        <v>3681</v>
      </c>
      <c r="C1813" s="12">
        <v>41423</v>
      </c>
      <c r="D1813" s="13">
        <f ca="1">(TODAY()-PACIENTE[[#This Row],[FECHA. DE NACIMIENTO]])/365</f>
        <v>12.09041095890411</v>
      </c>
      <c r="E1813" s="14" t="str">
        <f t="shared" ca="1" si="56"/>
        <v>ADOLECENTE</v>
      </c>
      <c r="F1813" s="14" t="s">
        <v>14</v>
      </c>
      <c r="G1813" s="2" t="s">
        <v>3682</v>
      </c>
    </row>
    <row r="1814" spans="1:7" x14ac:dyDescent="0.25">
      <c r="A1814" s="84">
        <f t="shared" si="57"/>
        <v>1803</v>
      </c>
      <c r="B1814" t="s">
        <v>3683</v>
      </c>
      <c r="C1814" s="12">
        <v>41166</v>
      </c>
      <c r="D1814" s="13">
        <f ca="1">(TODAY()-PACIENTE[[#This Row],[FECHA. DE NACIMIENTO]])/365</f>
        <v>12.794520547945206</v>
      </c>
      <c r="E1814" s="14" t="str">
        <f t="shared" ca="1" si="56"/>
        <v>ADOLECENTE</v>
      </c>
      <c r="F1814" s="14" t="s">
        <v>15</v>
      </c>
      <c r="G1814" s="2" t="s">
        <v>3684</v>
      </c>
    </row>
    <row r="1815" spans="1:7" x14ac:dyDescent="0.25">
      <c r="A1815" s="84">
        <f t="shared" si="57"/>
        <v>1804</v>
      </c>
      <c r="B1815" t="s">
        <v>3685</v>
      </c>
      <c r="C1815" s="12">
        <v>35650</v>
      </c>
      <c r="D1815" s="13">
        <f ca="1">(TODAY()-PACIENTE[[#This Row],[FECHA. DE NACIMIENTO]])/365</f>
        <v>27.906849315068492</v>
      </c>
      <c r="E1815" s="14" t="str">
        <f t="shared" ca="1" si="56"/>
        <v>ADULTO</v>
      </c>
      <c r="F1815" s="14" t="s">
        <v>15</v>
      </c>
      <c r="G1815" s="2" t="s">
        <v>3686</v>
      </c>
    </row>
    <row r="1816" spans="1:7" x14ac:dyDescent="0.25">
      <c r="A1816" s="84">
        <f t="shared" si="57"/>
        <v>1805</v>
      </c>
      <c r="B1816" t="s">
        <v>3687</v>
      </c>
      <c r="C1816" s="12">
        <v>43451</v>
      </c>
      <c r="D1816" s="13">
        <f ca="1">(TODAY()-PACIENTE[[#This Row],[FECHA. DE NACIMIENTO]])/365</f>
        <v>6.5342465753424657</v>
      </c>
      <c r="E1816" s="14" t="str">
        <f t="shared" ca="1" si="56"/>
        <v>NIÑO</v>
      </c>
      <c r="F1816" s="14" t="s">
        <v>14</v>
      </c>
      <c r="G1816" s="2" t="s">
        <v>3688</v>
      </c>
    </row>
    <row r="1817" spans="1:7" x14ac:dyDescent="0.25">
      <c r="A1817" s="84">
        <f t="shared" si="57"/>
        <v>1806</v>
      </c>
      <c r="B1817" t="s">
        <v>3689</v>
      </c>
      <c r="C1817" s="12">
        <v>36870</v>
      </c>
      <c r="D1817" s="13">
        <f ca="1">(TODAY()-PACIENTE[[#This Row],[FECHA. DE NACIMIENTO]])/365</f>
        <v>24.564383561643837</v>
      </c>
      <c r="E1817" s="14" t="str">
        <f t="shared" ca="1" si="56"/>
        <v>ADULTO</v>
      </c>
      <c r="F1817" s="14" t="s">
        <v>15</v>
      </c>
      <c r="G1817" s="2" t="s">
        <v>3690</v>
      </c>
    </row>
    <row r="1818" spans="1:7" x14ac:dyDescent="0.25">
      <c r="A1818" s="84">
        <f t="shared" si="57"/>
        <v>1807</v>
      </c>
      <c r="B1818" t="s">
        <v>3691</v>
      </c>
      <c r="C1818" s="12">
        <v>31238</v>
      </c>
      <c r="D1818" s="13">
        <f ca="1">(TODAY()-PACIENTE[[#This Row],[FECHA. DE NACIMIENTO]])/365</f>
        <v>39.994520547945207</v>
      </c>
      <c r="E1818" s="14" t="str">
        <f t="shared" ca="1" si="56"/>
        <v>ADULTO</v>
      </c>
      <c r="F1818" s="14" t="s">
        <v>15</v>
      </c>
      <c r="G1818" s="2" t="s">
        <v>3692</v>
      </c>
    </row>
    <row r="1819" spans="1:7" x14ac:dyDescent="0.25">
      <c r="A1819" s="84">
        <f t="shared" si="57"/>
        <v>1808</v>
      </c>
      <c r="B1819" t="s">
        <v>3693</v>
      </c>
      <c r="C1819" s="12">
        <v>30286</v>
      </c>
      <c r="D1819" s="13">
        <f ca="1">(TODAY()-PACIENTE[[#This Row],[FECHA. DE NACIMIENTO]])/365</f>
        <v>42.602739726027394</v>
      </c>
      <c r="E1819" s="14" t="str">
        <f t="shared" ca="1" si="56"/>
        <v>ADULTO</v>
      </c>
      <c r="F1819" s="14" t="s">
        <v>15</v>
      </c>
      <c r="G1819" s="2" t="s">
        <v>3694</v>
      </c>
    </row>
    <row r="1820" spans="1:7" x14ac:dyDescent="0.25">
      <c r="A1820" s="84">
        <f t="shared" si="57"/>
        <v>1809</v>
      </c>
      <c r="B1820" t="s">
        <v>3695</v>
      </c>
      <c r="C1820" s="12">
        <v>26412</v>
      </c>
      <c r="D1820" s="13">
        <f ca="1">(TODAY()-PACIENTE[[#This Row],[FECHA. DE NACIMIENTO]])/365</f>
        <v>53.216438356164382</v>
      </c>
      <c r="E1820" s="14" t="str">
        <f t="shared" ca="1" si="56"/>
        <v>ADULTO</v>
      </c>
      <c r="F1820" s="14" t="s">
        <v>15</v>
      </c>
      <c r="G1820" s="2" t="s">
        <v>3500</v>
      </c>
    </row>
    <row r="1821" spans="1:7" x14ac:dyDescent="0.25">
      <c r="A1821" s="84">
        <f t="shared" si="57"/>
        <v>1810</v>
      </c>
      <c r="B1821" t="s">
        <v>3696</v>
      </c>
      <c r="C1821" s="12">
        <v>30768</v>
      </c>
      <c r="D1821" s="13">
        <f ca="1">(TODAY()-PACIENTE[[#This Row],[FECHA. DE NACIMIENTO]])/365</f>
        <v>41.282191780821918</v>
      </c>
      <c r="E1821" s="14" t="str">
        <f t="shared" ca="1" si="56"/>
        <v>ADULTO</v>
      </c>
      <c r="F1821" s="14" t="s">
        <v>15</v>
      </c>
      <c r="G1821" s="2" t="s">
        <v>3697</v>
      </c>
    </row>
    <row r="1822" spans="1:7" x14ac:dyDescent="0.25">
      <c r="A1822" s="84">
        <f t="shared" si="57"/>
        <v>1811</v>
      </c>
      <c r="B1822" t="s">
        <v>3698</v>
      </c>
      <c r="C1822" s="12">
        <v>33858</v>
      </c>
      <c r="D1822" s="13">
        <f ca="1">(TODAY()-PACIENTE[[#This Row],[FECHA. DE NACIMIENTO]])/365</f>
        <v>32.816438356164383</v>
      </c>
      <c r="E1822" s="14" t="str">
        <f t="shared" ca="1" si="56"/>
        <v>ADULTO</v>
      </c>
      <c r="F1822" s="14" t="s">
        <v>15</v>
      </c>
      <c r="G1822" s="2" t="s">
        <v>3699</v>
      </c>
    </row>
    <row r="1823" spans="1:7" x14ac:dyDescent="0.25">
      <c r="A1823" s="84">
        <f t="shared" si="57"/>
        <v>1812</v>
      </c>
      <c r="B1823" t="s">
        <v>3700</v>
      </c>
      <c r="C1823" s="12">
        <v>34236</v>
      </c>
      <c r="D1823" s="13">
        <f ca="1">(TODAY()-PACIENTE[[#This Row],[FECHA. DE NACIMIENTO]])/365</f>
        <v>31.780821917808218</v>
      </c>
      <c r="E1823" s="14" t="str">
        <f t="shared" ca="1" si="56"/>
        <v>ADULTO</v>
      </c>
      <c r="F1823" s="14" t="s">
        <v>15</v>
      </c>
      <c r="G1823" s="2" t="s">
        <v>3701</v>
      </c>
    </row>
    <row r="1824" spans="1:7" x14ac:dyDescent="0.25">
      <c r="A1824" s="84">
        <f t="shared" si="57"/>
        <v>1813</v>
      </c>
      <c r="B1824" t="s">
        <v>3702</v>
      </c>
      <c r="C1824" s="12">
        <v>40517</v>
      </c>
      <c r="D1824" s="13">
        <f ca="1">(TODAY()-PACIENTE[[#This Row],[FECHA. DE NACIMIENTO]])/365</f>
        <v>14.572602739726028</v>
      </c>
      <c r="E1824" s="14" t="str">
        <f t="shared" ca="1" si="56"/>
        <v>ADOLECENTE</v>
      </c>
      <c r="F1824" s="14" t="s">
        <v>15</v>
      </c>
      <c r="G1824" s="2" t="s">
        <v>3703</v>
      </c>
    </row>
    <row r="1825" spans="1:7" x14ac:dyDescent="0.25">
      <c r="A1825" s="84">
        <f t="shared" si="57"/>
        <v>1814</v>
      </c>
      <c r="B1825" t="s">
        <v>3704</v>
      </c>
      <c r="C1825" s="12">
        <v>36487</v>
      </c>
      <c r="D1825" s="13">
        <f ca="1">(TODAY()-PACIENTE[[#This Row],[FECHA. DE NACIMIENTO]])/365</f>
        <v>25.613698630136987</v>
      </c>
      <c r="E1825" s="14" t="str">
        <f t="shared" ca="1" si="56"/>
        <v>ADULTO</v>
      </c>
      <c r="F1825" s="14" t="s">
        <v>15</v>
      </c>
      <c r="G1825" s="2" t="s">
        <v>3705</v>
      </c>
    </row>
    <row r="1826" spans="1:7" x14ac:dyDescent="0.25">
      <c r="A1826" s="84">
        <f t="shared" si="57"/>
        <v>1815</v>
      </c>
      <c r="B1826" t="s">
        <v>3706</v>
      </c>
      <c r="C1826" s="12">
        <v>37938</v>
      </c>
      <c r="D1826" s="13">
        <f ca="1">(TODAY()-PACIENTE[[#This Row],[FECHA. DE NACIMIENTO]])/365</f>
        <v>21.638356164383563</v>
      </c>
      <c r="E1826" s="14" t="str">
        <f t="shared" ca="1" si="56"/>
        <v>ADULTO</v>
      </c>
      <c r="F1826" s="14" t="s">
        <v>14</v>
      </c>
      <c r="G1826" s="2" t="s">
        <v>3707</v>
      </c>
    </row>
    <row r="1827" spans="1:7" x14ac:dyDescent="0.25">
      <c r="A1827" s="84">
        <f t="shared" si="57"/>
        <v>1816</v>
      </c>
      <c r="B1827" t="s">
        <v>3708</v>
      </c>
      <c r="C1827" s="12">
        <v>40701</v>
      </c>
      <c r="D1827" s="13">
        <f ca="1">(TODAY()-PACIENTE[[#This Row],[FECHA. DE NACIMIENTO]])/365</f>
        <v>14.068493150684931</v>
      </c>
      <c r="E1827" s="14" t="str">
        <f t="shared" ca="1" si="56"/>
        <v>ADOLECENTE</v>
      </c>
      <c r="F1827" s="14" t="s">
        <v>15</v>
      </c>
      <c r="G1827" s="2" t="s">
        <v>3709</v>
      </c>
    </row>
    <row r="1828" spans="1:7" x14ac:dyDescent="0.25">
      <c r="A1828" s="84">
        <f t="shared" si="57"/>
        <v>1817</v>
      </c>
      <c r="B1828" t="s">
        <v>3710</v>
      </c>
      <c r="C1828" s="12">
        <v>34063</v>
      </c>
      <c r="D1828" s="13">
        <f ca="1">(TODAY()-PACIENTE[[#This Row],[FECHA. DE NACIMIENTO]])/365</f>
        <v>32.254794520547946</v>
      </c>
      <c r="E1828" s="14" t="str">
        <f t="shared" ca="1" si="56"/>
        <v>ADULTO</v>
      </c>
      <c r="F1828" s="14" t="s">
        <v>14</v>
      </c>
      <c r="G1828" s="2" t="s">
        <v>3711</v>
      </c>
    </row>
    <row r="1829" spans="1:7" x14ac:dyDescent="0.25">
      <c r="A1829" s="84">
        <f t="shared" si="57"/>
        <v>1818</v>
      </c>
      <c r="B1829" t="s">
        <v>3712</v>
      </c>
      <c r="C1829" s="12">
        <v>40656</v>
      </c>
      <c r="D1829" s="13">
        <f ca="1">(TODAY()-PACIENTE[[#This Row],[FECHA. DE NACIMIENTO]])/365</f>
        <v>14.191780821917808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3713</v>
      </c>
      <c r="C1830" s="12">
        <v>41411</v>
      </c>
      <c r="D1830" s="13">
        <f ca="1">(TODAY()-PACIENTE[[#This Row],[FECHA. DE NACIMIENTO]])/365</f>
        <v>12.123287671232877</v>
      </c>
      <c r="E1830" s="14" t="str">
        <f t="shared" ca="1" si="56"/>
        <v>ADOLECENTE</v>
      </c>
      <c r="F1830" s="14" t="s">
        <v>15</v>
      </c>
      <c r="G1830" s="2" t="s">
        <v>3714</v>
      </c>
    </row>
    <row r="1831" spans="1:7" x14ac:dyDescent="0.25">
      <c r="A1831" s="84">
        <f t="shared" si="57"/>
        <v>1820</v>
      </c>
      <c r="B1831" t="s">
        <v>3715</v>
      </c>
      <c r="C1831" s="12">
        <v>38955</v>
      </c>
      <c r="D1831" s="13">
        <f ca="1">(TODAY()-PACIENTE[[#This Row],[FECHA. DE NACIMIENTO]])/365</f>
        <v>18.852054794520548</v>
      </c>
      <c r="E1831" s="14" t="str">
        <f t="shared" ca="1" si="56"/>
        <v>ADULTO</v>
      </c>
      <c r="F1831" s="14" t="s">
        <v>14</v>
      </c>
      <c r="G1831" s="2" t="s">
        <v>3716</v>
      </c>
    </row>
    <row r="1832" spans="1:7" x14ac:dyDescent="0.25">
      <c r="A1832" s="84">
        <f t="shared" si="57"/>
        <v>1821</v>
      </c>
      <c r="B1832" t="s">
        <v>3717</v>
      </c>
      <c r="C1832" s="12">
        <v>36588</v>
      </c>
      <c r="D1832" s="13">
        <f ca="1">(TODAY()-PACIENTE[[#This Row],[FECHA. DE NACIMIENTO]])/365</f>
        <v>25.336986301369862</v>
      </c>
      <c r="E1832" s="14" t="str">
        <f t="shared" ca="1" si="56"/>
        <v>ADULTO</v>
      </c>
      <c r="F1832" s="14" t="s">
        <v>14</v>
      </c>
      <c r="G1832" s="2" t="s">
        <v>3718</v>
      </c>
    </row>
    <row r="1833" spans="1:7" x14ac:dyDescent="0.25">
      <c r="A1833" s="84">
        <f t="shared" si="57"/>
        <v>1822</v>
      </c>
      <c r="B1833" t="s">
        <v>3719</v>
      </c>
      <c r="C1833" s="12">
        <v>41270</v>
      </c>
      <c r="D1833" s="13">
        <f ca="1">(TODAY()-PACIENTE[[#This Row],[FECHA. DE NACIMIENTO]])/365</f>
        <v>12.509589041095891</v>
      </c>
      <c r="E1833" s="14" t="str">
        <f t="shared" ca="1" si="56"/>
        <v>ADOLECENTE</v>
      </c>
      <c r="F1833" s="14" t="s">
        <v>15</v>
      </c>
      <c r="G1833" s="2" t="s">
        <v>3720</v>
      </c>
    </row>
    <row r="1834" spans="1:7" x14ac:dyDescent="0.25">
      <c r="A1834" s="84">
        <f t="shared" si="57"/>
        <v>1823</v>
      </c>
      <c r="B1834" t="s">
        <v>3721</v>
      </c>
      <c r="C1834" s="12">
        <v>28797</v>
      </c>
      <c r="D1834" s="13">
        <f ca="1">(TODAY()-PACIENTE[[#This Row],[FECHA. DE NACIMIENTO]])/365</f>
        <v>46.682191780821917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3722</v>
      </c>
    </row>
    <row r="1835" spans="1:7" x14ac:dyDescent="0.25">
      <c r="A1835" s="84">
        <f t="shared" si="57"/>
        <v>1824</v>
      </c>
      <c r="B1835" t="s">
        <v>3723</v>
      </c>
      <c r="C1835" s="12">
        <v>40592</v>
      </c>
      <c r="D1835" s="13">
        <f ca="1">(TODAY()-PACIENTE[[#This Row],[FECHA. DE NACIMIENTO]])/365</f>
        <v>14.367123287671232</v>
      </c>
      <c r="E1835" s="14" t="str">
        <f t="shared" ca="1" si="58"/>
        <v>ADOLECENTE</v>
      </c>
      <c r="F1835" s="14" t="s">
        <v>14</v>
      </c>
      <c r="G1835" s="2" t="s">
        <v>3724</v>
      </c>
    </row>
    <row r="1836" spans="1:7" x14ac:dyDescent="0.25">
      <c r="A1836" s="84">
        <f t="shared" si="57"/>
        <v>1825</v>
      </c>
      <c r="B1836" t="s">
        <v>3725</v>
      </c>
      <c r="C1836" s="12">
        <v>40418</v>
      </c>
      <c r="D1836" s="13">
        <f ca="1">(TODAY()-PACIENTE[[#This Row],[FECHA. DE NACIMIENTO]])/365</f>
        <v>14.843835616438357</v>
      </c>
      <c r="E1836" s="14" t="str">
        <f t="shared" ca="1" si="58"/>
        <v>ADOLECENTE</v>
      </c>
      <c r="F1836" s="14" t="s">
        <v>14</v>
      </c>
      <c r="G1836" s="2" t="s">
        <v>3587</v>
      </c>
    </row>
    <row r="1837" spans="1:7" x14ac:dyDescent="0.25">
      <c r="A1837" s="84">
        <f t="shared" si="57"/>
        <v>1826</v>
      </c>
      <c r="B1837" t="s">
        <v>3726</v>
      </c>
      <c r="C1837" s="12">
        <v>37068</v>
      </c>
      <c r="D1837" s="13">
        <f ca="1">(TODAY()-PACIENTE[[#This Row],[FECHA. DE NACIMIENTO]])/365</f>
        <v>24.021917808219179</v>
      </c>
      <c r="E1837" s="14" t="str">
        <f t="shared" ca="1" si="58"/>
        <v>ADULTO</v>
      </c>
      <c r="F1837" s="14" t="s">
        <v>15</v>
      </c>
      <c r="G1837" s="2" t="s">
        <v>3727</v>
      </c>
    </row>
    <row r="1838" spans="1:7" x14ac:dyDescent="0.25">
      <c r="A1838" s="84">
        <f t="shared" si="57"/>
        <v>1827</v>
      </c>
      <c r="B1838" t="s">
        <v>3728</v>
      </c>
      <c r="C1838" s="12">
        <v>31268</v>
      </c>
      <c r="D1838" s="13">
        <f ca="1">(TODAY()-PACIENTE[[#This Row],[FECHA. DE NACIMIENTO]])/365</f>
        <v>39.912328767123284</v>
      </c>
      <c r="E1838" s="14" t="str">
        <f t="shared" ca="1" si="58"/>
        <v>ADULTO</v>
      </c>
      <c r="F1838" s="14" t="s">
        <v>15</v>
      </c>
      <c r="G1838" s="2" t="s">
        <v>3729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27.413698630136988</v>
      </c>
      <c r="E1839" s="14" t="str">
        <f t="shared" ca="1" si="58"/>
        <v>ADULTO</v>
      </c>
      <c r="F1839" s="14" t="s">
        <v>14</v>
      </c>
      <c r="G1839" s="2" t="s">
        <v>3730</v>
      </c>
    </row>
    <row r="1840" spans="1:7" x14ac:dyDescent="0.25">
      <c r="A1840" s="84">
        <f t="shared" si="59"/>
        <v>1829</v>
      </c>
      <c r="B1840" t="s">
        <v>3731</v>
      </c>
      <c r="C1840" s="12">
        <v>41087</v>
      </c>
      <c r="D1840" s="13">
        <f ca="1">(TODAY()-PACIENTE[[#This Row],[FECHA. DE NACIMIENTO]])/365</f>
        <v>13.010958904109589</v>
      </c>
      <c r="E1840" s="14" t="str">
        <f t="shared" ca="1" si="58"/>
        <v>ADOLECENTE</v>
      </c>
      <c r="F1840" s="14" t="s">
        <v>14</v>
      </c>
      <c r="G1840" s="2" t="s">
        <v>3732</v>
      </c>
    </row>
    <row r="1841" spans="1:7" x14ac:dyDescent="0.25">
      <c r="A1841" s="84">
        <f t="shared" si="59"/>
        <v>1830</v>
      </c>
      <c r="B1841" t="s">
        <v>3733</v>
      </c>
      <c r="C1841" s="12">
        <v>38465</v>
      </c>
      <c r="D1841" s="13">
        <f ca="1">(TODAY()-PACIENTE[[#This Row],[FECHA. DE NACIMIENTO]])/365</f>
        <v>20.194520547945206</v>
      </c>
      <c r="E1841" s="14" t="str">
        <f t="shared" ca="1" si="58"/>
        <v>ADULTO</v>
      </c>
      <c r="F1841" s="14" t="s">
        <v>14</v>
      </c>
      <c r="G1841" s="2" t="s">
        <v>3734</v>
      </c>
    </row>
    <row r="1842" spans="1:7" x14ac:dyDescent="0.25">
      <c r="A1842" s="84">
        <f t="shared" si="59"/>
        <v>1831</v>
      </c>
      <c r="B1842" t="s">
        <v>3735</v>
      </c>
      <c r="C1842" s="12">
        <v>34019</v>
      </c>
      <c r="D1842" s="13">
        <f ca="1">(TODAY()-PACIENTE[[#This Row],[FECHA. DE NACIMIENTO]])/365</f>
        <v>32.375342465753427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 t="str">
        <f t="shared" si="59"/>
        <v/>
      </c>
      <c r="C1843" s="12"/>
      <c r="D1843" s="13">
        <f ca="1">(TODAY()-PACIENTE[[#This Row],[FECHA. DE NACIMIENTO]])/365</f>
        <v>125.57808219178082</v>
      </c>
      <c r="E1843" s="14" t="str">
        <f t="shared" ca="1" si="58"/>
        <v>TERCERA EDAD</v>
      </c>
      <c r="F1843" s="14"/>
    </row>
    <row r="1844" spans="1:7" x14ac:dyDescent="0.25">
      <c r="A1844" s="84" t="str">
        <f t="shared" si="59"/>
        <v/>
      </c>
      <c r="C1844" s="12"/>
      <c r="D1844" s="13">
        <f ca="1">(TODAY()-PACIENTE[[#This Row],[FECHA. DE NACIMIENTO]])/365</f>
        <v>125.57808219178082</v>
      </c>
      <c r="E1844" s="14" t="str">
        <f t="shared" ca="1" si="58"/>
        <v>TERCERA EDAD</v>
      </c>
      <c r="F1844" s="14"/>
    </row>
    <row r="1845" spans="1:7" x14ac:dyDescent="0.25">
      <c r="A1845" s="84" t="str">
        <f t="shared" si="59"/>
        <v/>
      </c>
      <c r="C1845" s="12"/>
      <c r="D1845" s="13">
        <f ca="1">(TODAY()-PACIENTE[[#This Row],[FECHA. DE NACIMIENTO]])/365</f>
        <v>125.57808219178082</v>
      </c>
      <c r="E1845" s="14" t="str">
        <f t="shared" ca="1" si="58"/>
        <v>TERCERA EDAD</v>
      </c>
      <c r="F1845" s="14"/>
    </row>
    <row r="1846" spans="1:7" x14ac:dyDescent="0.25">
      <c r="A1846" s="84" t="str">
        <f t="shared" si="59"/>
        <v/>
      </c>
      <c r="C1846" s="12"/>
      <c r="D1846" s="13">
        <f ca="1">(TODAY()-PACIENTE[[#This Row],[FECHA. DE NACIMIENTO]])/365</f>
        <v>125.57808219178082</v>
      </c>
      <c r="E1846" s="14" t="str">
        <f t="shared" ca="1" si="58"/>
        <v>TERCERA EDAD</v>
      </c>
      <c r="F1846" s="14"/>
    </row>
    <row r="1847" spans="1:7" x14ac:dyDescent="0.25">
      <c r="A1847" s="84" t="str">
        <f t="shared" si="59"/>
        <v/>
      </c>
      <c r="C1847" s="12"/>
      <c r="D1847" s="13">
        <f ca="1">(TODAY()-PACIENTE[[#This Row],[FECHA. DE NACIMIENTO]])/365</f>
        <v>125.57808219178082</v>
      </c>
      <c r="E1847" s="14" t="str">
        <f t="shared" ca="1" si="58"/>
        <v>TERCERA EDAD</v>
      </c>
      <c r="F1847" s="14"/>
    </row>
    <row r="1848" spans="1:7" x14ac:dyDescent="0.25">
      <c r="A1848" s="84" t="str">
        <f t="shared" si="59"/>
        <v/>
      </c>
      <c r="C1848" s="12"/>
      <c r="D1848" s="13">
        <f ca="1">(TODAY()-PACIENTE[[#This Row],[FECHA. DE NACIMIENTO]])/365</f>
        <v>125.57808219178082</v>
      </c>
      <c r="E1848" s="14" t="str">
        <f t="shared" ca="1" si="58"/>
        <v>TERCERA EDAD</v>
      </c>
      <c r="F1848" s="14"/>
    </row>
    <row r="1849" spans="1:7" x14ac:dyDescent="0.25">
      <c r="A1849" s="84" t="str">
        <f t="shared" si="59"/>
        <v/>
      </c>
      <c r="C1849" s="12"/>
      <c r="D1849" s="13">
        <f ca="1">(TODAY()-PACIENTE[[#This Row],[FECHA. DE NACIMIENTO]])/365</f>
        <v>125.57808219178082</v>
      </c>
      <c r="E1849" s="14" t="str">
        <f t="shared" ca="1" si="58"/>
        <v>TERCERA EDAD</v>
      </c>
      <c r="F1849" s="14"/>
    </row>
    <row r="1850" spans="1:7" x14ac:dyDescent="0.25">
      <c r="A1850" s="84" t="str">
        <f t="shared" si="59"/>
        <v/>
      </c>
      <c r="C1850" s="12"/>
      <c r="D1850" s="13">
        <f ca="1">(TODAY()-PACIENTE[[#This Row],[FECHA. DE NACIMIENTO]])/365</f>
        <v>125.57808219178082</v>
      </c>
      <c r="E1850" s="14" t="str">
        <f t="shared" ca="1" si="58"/>
        <v>TERCERA EDAD</v>
      </c>
      <c r="F1850" s="14"/>
    </row>
    <row r="1851" spans="1:7" x14ac:dyDescent="0.25">
      <c r="A1851" s="84" t="str">
        <f t="shared" si="59"/>
        <v/>
      </c>
      <c r="C1851" s="12"/>
      <c r="D1851" s="13">
        <f ca="1">(TODAY()-PACIENTE[[#This Row],[FECHA. DE NACIMIENTO]])/365</f>
        <v>125.57808219178082</v>
      </c>
      <c r="E1851" s="14" t="str">
        <f t="shared" ca="1" si="58"/>
        <v>TERCERA EDAD</v>
      </c>
      <c r="F1851" s="14"/>
    </row>
    <row r="1852" spans="1:7" x14ac:dyDescent="0.25">
      <c r="A1852" s="84" t="str">
        <f t="shared" si="59"/>
        <v/>
      </c>
      <c r="C1852" s="12"/>
      <c r="D1852" s="13">
        <f ca="1">(TODAY()-PACIENTE[[#This Row],[FECHA. DE NACIMIENTO]])/365</f>
        <v>125.57808219178082</v>
      </c>
      <c r="E1852" s="14" t="str">
        <f t="shared" ca="1" si="58"/>
        <v>TERCERA EDAD</v>
      </c>
      <c r="F1852" s="14"/>
    </row>
    <row r="1853" spans="1:7" x14ac:dyDescent="0.25">
      <c r="A1853" s="84" t="str">
        <f t="shared" si="59"/>
        <v/>
      </c>
      <c r="C1853" s="12"/>
      <c r="D1853" s="13">
        <f ca="1">(TODAY()-PACIENTE[[#This Row],[FECHA. DE NACIMIENTO]])/365</f>
        <v>125.57808219178082</v>
      </c>
      <c r="E1853" s="14" t="str">
        <f t="shared" ca="1" si="58"/>
        <v>TERCERA EDAD</v>
      </c>
      <c r="F1853" s="14"/>
    </row>
    <row r="1854" spans="1:7" x14ac:dyDescent="0.25">
      <c r="A1854" s="84" t="str">
        <f t="shared" si="59"/>
        <v/>
      </c>
      <c r="C1854" s="12"/>
      <c r="D1854" s="13">
        <f ca="1">(TODAY()-PACIENTE[[#This Row],[FECHA. DE NACIMIENTO]])/365</f>
        <v>125.57808219178082</v>
      </c>
      <c r="E1854" s="14" t="str">
        <f t="shared" ca="1" si="58"/>
        <v>TERCERA EDAD</v>
      </c>
      <c r="F1854" s="14"/>
    </row>
    <row r="1855" spans="1:7" x14ac:dyDescent="0.25">
      <c r="A1855" s="84" t="str">
        <f t="shared" si="59"/>
        <v/>
      </c>
      <c r="C1855" s="12"/>
      <c r="D1855" s="13">
        <f ca="1">(TODAY()-PACIENTE[[#This Row],[FECHA. DE NACIMIENTO]])/365</f>
        <v>125.57808219178082</v>
      </c>
      <c r="E1855" s="14" t="str">
        <f t="shared" ca="1" si="58"/>
        <v>TERCERA EDAD</v>
      </c>
      <c r="F1855" s="14"/>
    </row>
    <row r="1856" spans="1:7" x14ac:dyDescent="0.25">
      <c r="A1856" s="84" t="str">
        <f t="shared" si="59"/>
        <v/>
      </c>
      <c r="C1856" s="12"/>
      <c r="D1856" s="13">
        <f ca="1">(TODAY()-PACIENTE[[#This Row],[FECHA. DE NACIMIENTO]])/365</f>
        <v>125.57808219178082</v>
      </c>
      <c r="E1856" s="14" t="str">
        <f t="shared" ca="1" si="58"/>
        <v>TERCERA EDAD</v>
      </c>
      <c r="F1856" s="14"/>
    </row>
    <row r="1857" spans="1:6" x14ac:dyDescent="0.25">
      <c r="A1857" s="84" t="str">
        <f t="shared" si="59"/>
        <v/>
      </c>
      <c r="C1857" s="12"/>
      <c r="D1857" s="13">
        <f ca="1">(TODAY()-PACIENTE[[#This Row],[FECHA. DE NACIMIENTO]])/365</f>
        <v>125.57808219178082</v>
      </c>
      <c r="E1857" s="14" t="str">
        <f t="shared" ca="1" si="58"/>
        <v>TERCERA EDAD</v>
      </c>
      <c r="F1857" s="14"/>
    </row>
    <row r="1858" spans="1:6" x14ac:dyDescent="0.25">
      <c r="A1858" s="84" t="str">
        <f t="shared" si="59"/>
        <v/>
      </c>
      <c r="C1858" s="12"/>
      <c r="D1858" s="13">
        <f ca="1">(TODAY()-PACIENTE[[#This Row],[FECHA. DE NACIMIENTO]])/365</f>
        <v>125.57808219178082</v>
      </c>
      <c r="E1858" s="14" t="str">
        <f t="shared" ca="1" si="58"/>
        <v>TERCERA EDAD</v>
      </c>
      <c r="F1858" s="14"/>
    </row>
    <row r="1859" spans="1:6" x14ac:dyDescent="0.25">
      <c r="A1859" s="84" t="str">
        <f t="shared" si="59"/>
        <v/>
      </c>
      <c r="C1859" s="12"/>
      <c r="D1859" s="13">
        <f ca="1">(TODAY()-PACIENTE[[#This Row],[FECHA. DE NACIMIENTO]])/365</f>
        <v>125.57808219178082</v>
      </c>
      <c r="E1859" s="14" t="str">
        <f t="shared" ca="1" si="58"/>
        <v>TERCERA EDAD</v>
      </c>
      <c r="F1859" s="14"/>
    </row>
    <row r="1860" spans="1:6" x14ac:dyDescent="0.25">
      <c r="A1860" s="84" t="str">
        <f t="shared" si="59"/>
        <v/>
      </c>
      <c r="C1860" s="12"/>
      <c r="D1860" s="13">
        <f ca="1">(TODAY()-PACIENTE[[#This Row],[FECHA. DE NACIMIENTO]])/365</f>
        <v>125.57808219178082</v>
      </c>
      <c r="E1860" s="14" t="str">
        <f t="shared" ca="1" si="58"/>
        <v>TERCERA EDAD</v>
      </c>
      <c r="F1860" s="14"/>
    </row>
    <row r="1861" spans="1:6" x14ac:dyDescent="0.25">
      <c r="A1861" s="84" t="str">
        <f t="shared" si="59"/>
        <v/>
      </c>
      <c r="C1861" s="12"/>
      <c r="D1861" s="13">
        <f ca="1">(TODAY()-PACIENTE[[#This Row],[FECHA. DE NACIMIENTO]])/365</f>
        <v>125.57808219178082</v>
      </c>
      <c r="E1861" s="14" t="str">
        <f t="shared" ca="1" si="58"/>
        <v>TERCERA EDAD</v>
      </c>
      <c r="F1861" s="14"/>
    </row>
    <row r="1862" spans="1:6" x14ac:dyDescent="0.25">
      <c r="A1862" s="84" t="str">
        <f t="shared" si="59"/>
        <v/>
      </c>
      <c r="C1862" s="12"/>
      <c r="D1862" s="13">
        <f ca="1">(TODAY()-PACIENTE[[#This Row],[FECHA. DE NACIMIENTO]])/365</f>
        <v>125.57808219178082</v>
      </c>
      <c r="E1862" s="14" t="str">
        <f t="shared" ca="1" si="58"/>
        <v>TERCERA EDAD</v>
      </c>
      <c r="F1862" s="14"/>
    </row>
    <row r="1863" spans="1:6" x14ac:dyDescent="0.25">
      <c r="A1863" s="84" t="str">
        <f t="shared" si="59"/>
        <v/>
      </c>
      <c r="C1863" s="12"/>
      <c r="D1863" s="13">
        <f ca="1">(TODAY()-PACIENTE[[#This Row],[FECHA. DE NACIMIENTO]])/365</f>
        <v>125.57808219178082</v>
      </c>
      <c r="E1863" s="14" t="str">
        <f t="shared" ca="1" si="58"/>
        <v>TERCERA EDAD</v>
      </c>
      <c r="F1863" s="14"/>
    </row>
    <row r="1864" spans="1:6" x14ac:dyDescent="0.25">
      <c r="A1864" s="84" t="str">
        <f t="shared" si="59"/>
        <v/>
      </c>
      <c r="C1864" s="12"/>
      <c r="D1864" s="13">
        <f ca="1">(TODAY()-PACIENTE[[#This Row],[FECHA. DE NACIMIENTO]])/365</f>
        <v>125.57808219178082</v>
      </c>
      <c r="E1864" s="14" t="str">
        <f t="shared" ca="1" si="58"/>
        <v>TERCERA EDAD</v>
      </c>
      <c r="F1864" s="14"/>
    </row>
    <row r="1865" spans="1:6" x14ac:dyDescent="0.25">
      <c r="A1865" s="84" t="str">
        <f t="shared" si="59"/>
        <v/>
      </c>
      <c r="C1865" s="12"/>
      <c r="D1865" s="13">
        <f ca="1">(TODAY()-PACIENTE[[#This Row],[FECHA. DE NACIMIENTO]])/365</f>
        <v>125.57808219178082</v>
      </c>
      <c r="E1865" s="14" t="str">
        <f t="shared" ca="1" si="58"/>
        <v>TERCERA EDAD</v>
      </c>
      <c r="F1865" s="14"/>
    </row>
    <row r="1866" spans="1:6" x14ac:dyDescent="0.25">
      <c r="A1866" s="84" t="str">
        <f t="shared" si="59"/>
        <v/>
      </c>
      <c r="C1866" s="12"/>
      <c r="D1866" s="13">
        <f ca="1">(TODAY()-PACIENTE[[#This Row],[FECHA. DE NACIMIENTO]])/365</f>
        <v>125.57808219178082</v>
      </c>
      <c r="E1866" s="14" t="str">
        <f t="shared" ca="1" si="58"/>
        <v>TERCERA EDAD</v>
      </c>
      <c r="F1866" s="14"/>
    </row>
    <row r="1867" spans="1:6" x14ac:dyDescent="0.25">
      <c r="A1867" s="84" t="str">
        <f t="shared" si="59"/>
        <v/>
      </c>
      <c r="C1867" s="12"/>
      <c r="D1867" s="13">
        <f ca="1">(TODAY()-PACIENTE[[#This Row],[FECHA. DE NACIMIENTO]])/365</f>
        <v>125.57808219178082</v>
      </c>
      <c r="E1867" s="14" t="str">
        <f t="shared" ca="1" si="58"/>
        <v>TERCERA EDAD</v>
      </c>
      <c r="F1867" s="14"/>
    </row>
    <row r="1868" spans="1:6" x14ac:dyDescent="0.25">
      <c r="A1868" s="84" t="str">
        <f t="shared" si="59"/>
        <v/>
      </c>
      <c r="C1868" s="12"/>
      <c r="D1868" s="13">
        <f ca="1">(TODAY()-PACIENTE[[#This Row],[FECHA. DE NACIMIENTO]])/365</f>
        <v>125.57808219178082</v>
      </c>
      <c r="E1868" s="14" t="str">
        <f t="shared" ca="1" si="58"/>
        <v>TERCERA EDAD</v>
      </c>
      <c r="F1868" s="14"/>
    </row>
    <row r="1869" spans="1:6" x14ac:dyDescent="0.25">
      <c r="A1869" s="84" t="str">
        <f t="shared" si="59"/>
        <v/>
      </c>
      <c r="C1869" s="12"/>
      <c r="D1869" s="13">
        <f ca="1">(TODAY()-PACIENTE[[#This Row],[FECHA. DE NACIMIENTO]])/365</f>
        <v>125.57808219178082</v>
      </c>
      <c r="E1869" s="14" t="str">
        <f t="shared" ca="1" si="58"/>
        <v>TERCERA EDAD</v>
      </c>
      <c r="F1869" s="14"/>
    </row>
    <row r="1870" spans="1:6" x14ac:dyDescent="0.25">
      <c r="A1870" s="84" t="str">
        <f t="shared" si="59"/>
        <v/>
      </c>
      <c r="C1870" s="12"/>
      <c r="D1870" s="13">
        <f ca="1">(TODAY()-PACIENTE[[#This Row],[FECHA. DE NACIMIENTO]])/365</f>
        <v>125.57808219178082</v>
      </c>
      <c r="E1870" s="14" t="str">
        <f t="shared" ca="1" si="58"/>
        <v>TERCERA EDAD</v>
      </c>
      <c r="F1870" s="14"/>
    </row>
    <row r="1871" spans="1:6" x14ac:dyDescent="0.25">
      <c r="A1871" s="84" t="str">
        <f t="shared" si="59"/>
        <v/>
      </c>
      <c r="C1871" s="12"/>
      <c r="D1871" s="13">
        <f ca="1">(TODAY()-PACIENTE[[#This Row],[FECHA. DE NACIMIENTO]])/365</f>
        <v>125.57808219178082</v>
      </c>
      <c r="E1871" s="14" t="str">
        <f t="shared" ca="1" si="58"/>
        <v>TERCERA EDAD</v>
      </c>
      <c r="F1871" s="14"/>
    </row>
    <row r="1872" spans="1:6" x14ac:dyDescent="0.25">
      <c r="A1872" s="84" t="str">
        <f t="shared" si="59"/>
        <v/>
      </c>
      <c r="C1872" s="12"/>
      <c r="D1872" s="13">
        <f ca="1">(TODAY()-PACIENTE[[#This Row],[FECHA. DE NACIMIENTO]])/365</f>
        <v>125.57808219178082</v>
      </c>
      <c r="E1872" s="14" t="str">
        <f t="shared" ca="1" si="58"/>
        <v>TERCERA EDAD</v>
      </c>
      <c r="F1872" s="14"/>
    </row>
    <row r="1873" spans="1:6" x14ac:dyDescent="0.25">
      <c r="A1873" s="84" t="str">
        <f t="shared" si="59"/>
        <v/>
      </c>
      <c r="C1873" s="12"/>
      <c r="D1873" s="13">
        <f ca="1">(TODAY()-PACIENTE[[#This Row],[FECHA. DE NACIMIENTO]])/365</f>
        <v>125.57808219178082</v>
      </c>
      <c r="E1873" s="14" t="str">
        <f t="shared" ca="1" si="58"/>
        <v>TERCERA EDAD</v>
      </c>
      <c r="F1873" s="14"/>
    </row>
    <row r="1874" spans="1:6" x14ac:dyDescent="0.25">
      <c r="A1874" s="84" t="str">
        <f t="shared" si="59"/>
        <v/>
      </c>
      <c r="C1874" s="12"/>
      <c r="D1874" s="13">
        <f ca="1">(TODAY()-PACIENTE[[#This Row],[FECHA. DE NACIMIENTO]])/365</f>
        <v>125.57808219178082</v>
      </c>
      <c r="E1874" s="14" t="str">
        <f t="shared" ca="1" si="58"/>
        <v>TERCERA EDAD</v>
      </c>
      <c r="F1874" s="14"/>
    </row>
    <row r="1875" spans="1:6" x14ac:dyDescent="0.25">
      <c r="A1875" s="84" t="str">
        <f t="shared" si="59"/>
        <v/>
      </c>
      <c r="C1875" s="12"/>
      <c r="D1875" s="13">
        <f ca="1">(TODAY()-PACIENTE[[#This Row],[FECHA. DE NACIMIENTO]])/365</f>
        <v>125.57808219178082</v>
      </c>
      <c r="E1875" s="14" t="str">
        <f t="shared" ca="1" si="58"/>
        <v>TERCERA EDAD</v>
      </c>
      <c r="F1875" s="14"/>
    </row>
    <row r="1876" spans="1:6" x14ac:dyDescent="0.25">
      <c r="A1876" s="84" t="str">
        <f t="shared" si="59"/>
        <v/>
      </c>
      <c r="C1876" s="12"/>
      <c r="D1876" s="13">
        <f ca="1">(TODAY()-PACIENTE[[#This Row],[FECHA. DE NACIMIENTO]])/365</f>
        <v>125.57808219178082</v>
      </c>
      <c r="E1876" s="14" t="str">
        <f t="shared" ca="1" si="58"/>
        <v>TERCERA EDAD</v>
      </c>
      <c r="F1876" s="14"/>
    </row>
    <row r="1877" spans="1:6" x14ac:dyDescent="0.25">
      <c r="A1877" s="84" t="str">
        <f t="shared" si="59"/>
        <v/>
      </c>
      <c r="C1877" s="12"/>
      <c r="D1877" s="13">
        <f ca="1">(TODAY()-PACIENTE[[#This Row],[FECHA. DE NACIMIENTO]])/365</f>
        <v>125.57808219178082</v>
      </c>
      <c r="E1877" s="14" t="str">
        <f t="shared" ca="1" si="58"/>
        <v>TERCERA EDAD</v>
      </c>
      <c r="F1877" s="14"/>
    </row>
    <row r="1878" spans="1:6" x14ac:dyDescent="0.25">
      <c r="A1878" s="84" t="str">
        <f t="shared" si="59"/>
        <v/>
      </c>
      <c r="C1878" s="12"/>
      <c r="D1878" s="13">
        <f ca="1">(TODAY()-PACIENTE[[#This Row],[FECHA. DE NACIMIENTO]])/365</f>
        <v>125.57808219178082</v>
      </c>
      <c r="E1878" s="14" t="str">
        <f t="shared" ca="1" si="58"/>
        <v>TERCERA EDAD</v>
      </c>
      <c r="F1878" s="14"/>
    </row>
    <row r="1879" spans="1:6" x14ac:dyDescent="0.25">
      <c r="A1879" s="84" t="str">
        <f t="shared" si="59"/>
        <v/>
      </c>
      <c r="C1879" s="12"/>
      <c r="D1879" s="13">
        <f ca="1">(TODAY()-PACIENTE[[#This Row],[FECHA. DE NACIMIENTO]])/365</f>
        <v>125.57808219178082</v>
      </c>
      <c r="E1879" s="14" t="str">
        <f t="shared" ca="1" si="58"/>
        <v>TERCERA EDAD</v>
      </c>
      <c r="F1879" s="14"/>
    </row>
    <row r="1880" spans="1:6" x14ac:dyDescent="0.25">
      <c r="A1880" s="84" t="str">
        <f t="shared" si="59"/>
        <v/>
      </c>
      <c r="C1880" s="12"/>
      <c r="D1880" s="13">
        <f ca="1">(TODAY()-PACIENTE[[#This Row],[FECHA. DE NACIMIENTO]])/365</f>
        <v>125.57808219178082</v>
      </c>
      <c r="E1880" s="14" t="str">
        <f t="shared" ca="1" si="58"/>
        <v>TERCERA EDAD</v>
      </c>
      <c r="F1880" s="14"/>
    </row>
    <row r="1881" spans="1:6" x14ac:dyDescent="0.25">
      <c r="A1881" s="84" t="str">
        <f t="shared" si="59"/>
        <v/>
      </c>
      <c r="C1881" s="12"/>
      <c r="D1881" s="13">
        <f ca="1">(TODAY()-PACIENTE[[#This Row],[FECHA. DE NACIMIENTO]])/365</f>
        <v>125.57808219178082</v>
      </c>
      <c r="E1881" s="14" t="str">
        <f t="shared" ca="1" si="58"/>
        <v>TERCERA EDAD</v>
      </c>
      <c r="F1881" s="14"/>
    </row>
    <row r="1882" spans="1:6" x14ac:dyDescent="0.25">
      <c r="A1882" s="84" t="str">
        <f t="shared" si="59"/>
        <v/>
      </c>
      <c r="C1882" s="12"/>
      <c r="D1882" s="13">
        <f ca="1">(TODAY()-PACIENTE[[#This Row],[FECHA. DE NACIMIENTO]])/365</f>
        <v>125.57808219178082</v>
      </c>
      <c r="E1882" s="14" t="str">
        <f t="shared" ca="1" si="58"/>
        <v>TERCERA EDAD</v>
      </c>
      <c r="F1882" s="14"/>
    </row>
    <row r="1883" spans="1:6" x14ac:dyDescent="0.25">
      <c r="A1883" s="84" t="str">
        <f t="shared" si="59"/>
        <v/>
      </c>
      <c r="C1883" s="12"/>
      <c r="D1883" s="13">
        <f ca="1">(TODAY()-PACIENTE[[#This Row],[FECHA. DE NACIMIENTO]])/365</f>
        <v>125.57808219178082</v>
      </c>
      <c r="E1883" s="14" t="str">
        <f t="shared" ca="1" si="58"/>
        <v>TERCERA EDAD</v>
      </c>
      <c r="F1883" s="14"/>
    </row>
    <row r="1884" spans="1:6" x14ac:dyDescent="0.25">
      <c r="A1884" s="84" t="str">
        <f t="shared" si="59"/>
        <v/>
      </c>
      <c r="C1884" s="12"/>
      <c r="D1884" s="13">
        <f ca="1">(TODAY()-PACIENTE[[#This Row],[FECHA. DE NACIMIENTO]])/365</f>
        <v>125.57808219178082</v>
      </c>
      <c r="E1884" s="14" t="str">
        <f t="shared" ca="1" si="58"/>
        <v>TERCERA EDAD</v>
      </c>
      <c r="F1884" s="14"/>
    </row>
    <row r="1885" spans="1:6" x14ac:dyDescent="0.25">
      <c r="A1885" s="84" t="str">
        <f t="shared" si="59"/>
        <v/>
      </c>
      <c r="C1885" s="12"/>
      <c r="D1885" s="13">
        <f ca="1">(TODAY()-PACIENTE[[#This Row],[FECHA. DE NACIMIENTO]])/365</f>
        <v>125.57808219178082</v>
      </c>
      <c r="E1885" s="14" t="str">
        <f t="shared" ca="1" si="58"/>
        <v>TERCERA EDAD</v>
      </c>
      <c r="F1885" s="14"/>
    </row>
    <row r="1886" spans="1:6" x14ac:dyDescent="0.25">
      <c r="A1886" s="84" t="str">
        <f t="shared" si="59"/>
        <v/>
      </c>
      <c r="C1886" s="12"/>
      <c r="D1886" s="13">
        <f ca="1">(TODAY()-PACIENTE[[#This Row],[FECHA. DE NACIMIENTO]])/365</f>
        <v>125.57808219178082</v>
      </c>
      <c r="E1886" s="14" t="str">
        <f t="shared" ca="1" si="58"/>
        <v>TERCERA EDAD</v>
      </c>
      <c r="F1886" s="14"/>
    </row>
    <row r="1887" spans="1:6" x14ac:dyDescent="0.25">
      <c r="A1887" s="84" t="str">
        <f t="shared" si="59"/>
        <v/>
      </c>
      <c r="C1887" s="12"/>
      <c r="D1887" s="13">
        <f ca="1">(TODAY()-PACIENTE[[#This Row],[FECHA. DE NACIMIENTO]])/365</f>
        <v>125.57808219178082</v>
      </c>
      <c r="E1887" s="14" t="str">
        <f t="shared" ca="1" si="58"/>
        <v>TERCERA EDAD</v>
      </c>
      <c r="F1887" s="14"/>
    </row>
    <row r="1888" spans="1:6" x14ac:dyDescent="0.25">
      <c r="A1888" s="84" t="str">
        <f t="shared" si="59"/>
        <v/>
      </c>
      <c r="C1888" s="12"/>
      <c r="D1888" s="13">
        <f ca="1">(TODAY()-PACIENTE[[#This Row],[FECHA. DE NACIMIENTO]])/365</f>
        <v>125.57808219178082</v>
      </c>
      <c r="E1888" s="14" t="str">
        <f t="shared" ca="1" si="58"/>
        <v>TERCERA EDAD</v>
      </c>
      <c r="F1888" s="14"/>
    </row>
    <row r="1889" spans="1:6" x14ac:dyDescent="0.25">
      <c r="A1889" s="84" t="str">
        <f t="shared" si="59"/>
        <v/>
      </c>
      <c r="C1889" s="12"/>
      <c r="D1889" s="13">
        <f ca="1">(TODAY()-PACIENTE[[#This Row],[FECHA. DE NACIMIENTO]])/365</f>
        <v>125.57808219178082</v>
      </c>
      <c r="E1889" s="14" t="str">
        <f t="shared" ca="1" si="58"/>
        <v>TERCERA EDAD</v>
      </c>
      <c r="F1889" s="14"/>
    </row>
    <row r="1890" spans="1:6" x14ac:dyDescent="0.25">
      <c r="A1890" s="84" t="str">
        <f t="shared" si="59"/>
        <v/>
      </c>
      <c r="C1890" s="12"/>
      <c r="D1890" s="13">
        <f ca="1">(TODAY()-PACIENTE[[#This Row],[FECHA. DE NACIMIENTO]])/365</f>
        <v>125.57808219178082</v>
      </c>
      <c r="E1890" s="14" t="str">
        <f t="shared" ca="1" si="58"/>
        <v>TERCERA EDAD</v>
      </c>
      <c r="F1890" s="14"/>
    </row>
    <row r="1891" spans="1:6" x14ac:dyDescent="0.25">
      <c r="A1891" s="84" t="str">
        <f t="shared" si="59"/>
        <v/>
      </c>
      <c r="C1891" s="12"/>
      <c r="D1891" s="13">
        <f ca="1">(TODAY()-PACIENTE[[#This Row],[FECHA. DE NACIMIENTO]])/365</f>
        <v>125.57808219178082</v>
      </c>
      <c r="E1891" s="14" t="str">
        <f t="shared" ca="1" si="58"/>
        <v>TERCERA EDAD</v>
      </c>
      <c r="F1891" s="14"/>
    </row>
    <row r="1892" spans="1:6" x14ac:dyDescent="0.25">
      <c r="A1892" s="84" t="str">
        <f t="shared" si="59"/>
        <v/>
      </c>
      <c r="C1892" s="12"/>
      <c r="D1892" s="13">
        <f ca="1">(TODAY()-PACIENTE[[#This Row],[FECHA. DE NACIMIENTO]])/365</f>
        <v>125.57808219178082</v>
      </c>
      <c r="E1892" s="14" t="str">
        <f t="shared" ca="1" si="58"/>
        <v>TERCERA EDAD</v>
      </c>
      <c r="F1892" s="14"/>
    </row>
    <row r="1893" spans="1:6" x14ac:dyDescent="0.25">
      <c r="A1893" s="84" t="str">
        <f t="shared" si="59"/>
        <v/>
      </c>
      <c r="C1893" s="12"/>
      <c r="D1893" s="13">
        <f ca="1">(TODAY()-PACIENTE[[#This Row],[FECHA. DE NACIMIENTO]])/365</f>
        <v>125.57808219178082</v>
      </c>
      <c r="E1893" s="14" t="str">
        <f t="shared" ca="1" si="58"/>
        <v>TERCERA EDAD</v>
      </c>
      <c r="F1893" s="14"/>
    </row>
    <row r="1894" spans="1:6" x14ac:dyDescent="0.25">
      <c r="A1894" s="84" t="str">
        <f t="shared" si="59"/>
        <v/>
      </c>
      <c r="C1894" s="12"/>
      <c r="D1894" s="13">
        <f ca="1">(TODAY()-PACIENTE[[#This Row],[FECHA. DE NACIMIENTO]])/365</f>
        <v>125.57808219178082</v>
      </c>
      <c r="E1894" s="14" t="str">
        <f t="shared" ca="1" si="58"/>
        <v>TERCERA EDAD</v>
      </c>
      <c r="F1894" s="14"/>
    </row>
    <row r="1895" spans="1:6" x14ac:dyDescent="0.25">
      <c r="A1895" s="84" t="str">
        <f t="shared" si="59"/>
        <v/>
      </c>
      <c r="C1895" s="12"/>
      <c r="D1895" s="13">
        <f ca="1">(TODAY()-PACIENTE[[#This Row],[FECHA. DE NACIMIENTO]])/365</f>
        <v>125.57808219178082</v>
      </c>
      <c r="E1895" s="14" t="str">
        <f t="shared" ca="1" si="58"/>
        <v>TERCERA EDAD</v>
      </c>
      <c r="F1895" s="14"/>
    </row>
    <row r="1896" spans="1:6" x14ac:dyDescent="0.25">
      <c r="A1896" s="84" t="str">
        <f t="shared" si="59"/>
        <v/>
      </c>
      <c r="C1896" s="12"/>
      <c r="D1896" s="13">
        <f ca="1">(TODAY()-PACIENTE[[#This Row],[FECHA. DE NACIMIENTO]])/365</f>
        <v>125.57808219178082</v>
      </c>
      <c r="E1896" s="14" t="str">
        <f t="shared" ca="1" si="58"/>
        <v>TERCERA EDAD</v>
      </c>
      <c r="F1896" s="14"/>
    </row>
    <row r="1897" spans="1:6" x14ac:dyDescent="0.25">
      <c r="A1897" s="84" t="str">
        <f t="shared" si="59"/>
        <v/>
      </c>
      <c r="C1897" s="12"/>
      <c r="D1897" s="13">
        <f ca="1">(TODAY()-PACIENTE[[#This Row],[FECHA. DE NACIMIENTO]])/365</f>
        <v>125.57808219178082</v>
      </c>
      <c r="E1897" s="14" t="str">
        <f t="shared" ca="1" si="58"/>
        <v>TERCERA EDAD</v>
      </c>
      <c r="F1897" s="14"/>
    </row>
    <row r="1898" spans="1:6" x14ac:dyDescent="0.25">
      <c r="A1898" s="84" t="str">
        <f t="shared" si="59"/>
        <v/>
      </c>
      <c r="C1898" s="12"/>
      <c r="D1898" s="13">
        <f ca="1">(TODAY()-PACIENTE[[#This Row],[FECHA. DE NACIMIENTO]])/365</f>
        <v>125.57808219178082</v>
      </c>
      <c r="E1898" s="14" t="str">
        <f t="shared" ref="E1898:E1961" ca="1" si="60">IF(D1898&lt;=11,"NIÑO",IF(D1898&lt;=17,"ADOLECENTE",IF(D1898&lt;=65,"ADULTO",IF(D1898&gt;=65,"TERCERA EDAD",0))))</f>
        <v>TERCERA EDAD</v>
      </c>
      <c r="F1898" s="14"/>
    </row>
    <row r="1899" spans="1:6" x14ac:dyDescent="0.25">
      <c r="A1899" s="84" t="str">
        <f t="shared" si="59"/>
        <v/>
      </c>
      <c r="C1899" s="12"/>
      <c r="D1899" s="13">
        <f ca="1">(TODAY()-PACIENTE[[#This Row],[FECHA. DE NACIMIENTO]])/365</f>
        <v>125.57808219178082</v>
      </c>
      <c r="E1899" s="14" t="str">
        <f t="shared" ca="1" si="60"/>
        <v>TERCERA EDAD</v>
      </c>
      <c r="F1899" s="14"/>
    </row>
    <row r="1900" spans="1:6" x14ac:dyDescent="0.25">
      <c r="A1900" s="84" t="str">
        <f t="shared" si="59"/>
        <v/>
      </c>
      <c r="C1900" s="12"/>
      <c r="D1900" s="13">
        <f ca="1">(TODAY()-PACIENTE[[#This Row],[FECHA. DE NACIMIENTO]])/365</f>
        <v>125.57808219178082</v>
      </c>
      <c r="E1900" s="14" t="str">
        <f t="shared" ca="1" si="60"/>
        <v>TERCERA EDAD</v>
      </c>
      <c r="F1900" s="14"/>
    </row>
    <row r="1901" spans="1:6" x14ac:dyDescent="0.25">
      <c r="A1901" s="84" t="str">
        <f t="shared" si="59"/>
        <v/>
      </c>
      <c r="C1901" s="12"/>
      <c r="D1901" s="13">
        <f ca="1">(TODAY()-PACIENTE[[#This Row],[FECHA. DE NACIMIENTO]])/365</f>
        <v>125.57808219178082</v>
      </c>
      <c r="E1901" s="14" t="str">
        <f t="shared" ca="1" si="60"/>
        <v>TERCERA EDAD</v>
      </c>
      <c r="F1901" s="14"/>
    </row>
    <row r="1902" spans="1:6" x14ac:dyDescent="0.25">
      <c r="A1902" s="84" t="str">
        <f t="shared" si="59"/>
        <v/>
      </c>
      <c r="C1902" s="12"/>
      <c r="D1902" s="13">
        <f ca="1">(TODAY()-PACIENTE[[#This Row],[FECHA. DE NACIMIENTO]])/365</f>
        <v>125.57808219178082</v>
      </c>
      <c r="E1902" s="14" t="str">
        <f t="shared" ca="1" si="60"/>
        <v>TERCERA EDAD</v>
      </c>
      <c r="F1902" s="14"/>
    </row>
    <row r="1903" spans="1:6" x14ac:dyDescent="0.25">
      <c r="A1903" s="84" t="str">
        <f t="shared" ref="A1903:A1966" si="61">IF(B1903&lt;&gt;"",$A1902+1,"")</f>
        <v/>
      </c>
      <c r="C1903" s="12"/>
      <c r="D1903" s="13">
        <f ca="1">(TODAY()-PACIENTE[[#This Row],[FECHA. DE NACIMIENTO]])/365</f>
        <v>125.57808219178082</v>
      </c>
      <c r="E1903" s="14" t="str">
        <f t="shared" ca="1" si="60"/>
        <v>TERCERA EDAD</v>
      </c>
      <c r="F1903" s="14"/>
    </row>
    <row r="1904" spans="1:6" x14ac:dyDescent="0.25">
      <c r="A1904" s="84" t="str">
        <f t="shared" si="61"/>
        <v/>
      </c>
      <c r="C1904" s="12"/>
      <c r="D1904" s="13">
        <f ca="1">(TODAY()-PACIENTE[[#This Row],[FECHA. DE NACIMIENTO]])/365</f>
        <v>125.57808219178082</v>
      </c>
      <c r="E1904" s="14" t="str">
        <f t="shared" ca="1" si="60"/>
        <v>TERCERA EDAD</v>
      </c>
      <c r="F1904" s="14"/>
    </row>
    <row r="1905" spans="1:6" x14ac:dyDescent="0.25">
      <c r="A1905" s="84" t="str">
        <f t="shared" si="61"/>
        <v/>
      </c>
      <c r="C1905" s="12"/>
      <c r="D1905" s="13">
        <f ca="1">(TODAY()-PACIENTE[[#This Row],[FECHA. DE NACIMIENTO]])/365</f>
        <v>125.57808219178082</v>
      </c>
      <c r="E1905" s="14" t="str">
        <f t="shared" ca="1" si="60"/>
        <v>TERCERA EDAD</v>
      </c>
      <c r="F1905" s="14"/>
    </row>
    <row r="1906" spans="1:6" x14ac:dyDescent="0.25">
      <c r="A1906" s="84" t="str">
        <f t="shared" si="61"/>
        <v/>
      </c>
      <c r="C1906" s="12"/>
      <c r="D1906" s="13">
        <f ca="1">(TODAY()-PACIENTE[[#This Row],[FECHA. DE NACIMIENTO]])/365</f>
        <v>125.57808219178082</v>
      </c>
      <c r="E1906" s="14" t="str">
        <f t="shared" ca="1" si="60"/>
        <v>TERCERA EDAD</v>
      </c>
      <c r="F1906" s="14"/>
    </row>
    <row r="1907" spans="1:6" x14ac:dyDescent="0.25">
      <c r="A1907" s="84" t="str">
        <f t="shared" si="61"/>
        <v/>
      </c>
      <c r="C1907" s="12"/>
      <c r="D1907" s="13">
        <f ca="1">(TODAY()-PACIENTE[[#This Row],[FECHA. DE NACIMIENTO]])/365</f>
        <v>125.57808219178082</v>
      </c>
      <c r="E1907" s="14" t="str">
        <f t="shared" ca="1" si="60"/>
        <v>TERCERA EDAD</v>
      </c>
      <c r="F1907" s="14"/>
    </row>
    <row r="1908" spans="1:6" x14ac:dyDescent="0.25">
      <c r="A1908" s="84" t="str">
        <f t="shared" si="61"/>
        <v/>
      </c>
      <c r="C1908" s="12"/>
      <c r="D1908" s="13">
        <f ca="1">(TODAY()-PACIENTE[[#This Row],[FECHA. DE NACIMIENTO]])/365</f>
        <v>125.57808219178082</v>
      </c>
      <c r="E1908" s="14" t="str">
        <f t="shared" ca="1" si="60"/>
        <v>TERCERA EDAD</v>
      </c>
      <c r="F1908" s="14"/>
    </row>
    <row r="1909" spans="1:6" x14ac:dyDescent="0.25">
      <c r="A1909" s="84" t="str">
        <f t="shared" si="61"/>
        <v/>
      </c>
      <c r="C1909" s="12"/>
      <c r="D1909" s="13">
        <f ca="1">(TODAY()-PACIENTE[[#This Row],[FECHA. DE NACIMIENTO]])/365</f>
        <v>125.57808219178082</v>
      </c>
      <c r="E1909" s="14" t="str">
        <f t="shared" ca="1" si="60"/>
        <v>TERCERA EDAD</v>
      </c>
      <c r="F1909" s="14"/>
    </row>
    <row r="1910" spans="1:6" x14ac:dyDescent="0.25">
      <c r="A1910" s="84" t="str">
        <f t="shared" si="61"/>
        <v/>
      </c>
      <c r="C1910" s="12"/>
      <c r="D1910" s="13">
        <f ca="1">(TODAY()-PACIENTE[[#This Row],[FECHA. DE NACIMIENTO]])/365</f>
        <v>125.57808219178082</v>
      </c>
      <c r="E1910" s="14" t="str">
        <f t="shared" ca="1" si="60"/>
        <v>TERCERA EDAD</v>
      </c>
      <c r="F1910" s="14"/>
    </row>
    <row r="1911" spans="1:6" x14ac:dyDescent="0.25">
      <c r="A1911" s="84" t="str">
        <f t="shared" si="61"/>
        <v/>
      </c>
      <c r="C1911" s="12"/>
      <c r="D1911" s="13">
        <f ca="1">(TODAY()-PACIENTE[[#This Row],[FECHA. DE NACIMIENTO]])/365</f>
        <v>125.57808219178082</v>
      </c>
      <c r="E1911" s="14" t="str">
        <f t="shared" ca="1" si="60"/>
        <v>TERCERA EDAD</v>
      </c>
      <c r="F1911" s="14"/>
    </row>
    <row r="1912" spans="1:6" x14ac:dyDescent="0.25">
      <c r="A1912" s="84" t="str">
        <f t="shared" si="61"/>
        <v/>
      </c>
      <c r="C1912" s="12"/>
      <c r="D1912" s="13">
        <f ca="1">(TODAY()-PACIENTE[[#This Row],[FECHA. DE NACIMIENTO]])/365</f>
        <v>125.57808219178082</v>
      </c>
      <c r="E1912" s="14" t="str">
        <f t="shared" ca="1" si="60"/>
        <v>TERCERA EDAD</v>
      </c>
      <c r="F1912" s="14"/>
    </row>
    <row r="1913" spans="1:6" x14ac:dyDescent="0.25">
      <c r="A1913" s="84" t="str">
        <f t="shared" si="61"/>
        <v/>
      </c>
      <c r="C1913" s="12"/>
      <c r="D1913" s="13">
        <f ca="1">(TODAY()-PACIENTE[[#This Row],[FECHA. DE NACIMIENTO]])/365</f>
        <v>125.57808219178082</v>
      </c>
      <c r="E1913" s="14" t="str">
        <f t="shared" ca="1" si="60"/>
        <v>TERCERA EDAD</v>
      </c>
      <c r="F1913" s="14"/>
    </row>
    <row r="1914" spans="1:6" x14ac:dyDescent="0.25">
      <c r="A1914" s="84" t="str">
        <f t="shared" si="61"/>
        <v/>
      </c>
      <c r="C1914" s="12"/>
      <c r="D1914" s="13">
        <f ca="1">(TODAY()-PACIENTE[[#This Row],[FECHA. DE NACIMIENTO]])/365</f>
        <v>125.57808219178082</v>
      </c>
      <c r="E1914" s="14" t="str">
        <f t="shared" ca="1" si="60"/>
        <v>TERCERA EDAD</v>
      </c>
      <c r="F1914" s="14"/>
    </row>
    <row r="1915" spans="1:6" x14ac:dyDescent="0.25">
      <c r="A1915" s="84" t="str">
        <f t="shared" si="61"/>
        <v/>
      </c>
      <c r="C1915" s="12"/>
      <c r="D1915" s="13">
        <f ca="1">(TODAY()-PACIENTE[[#This Row],[FECHA. DE NACIMIENTO]])/365</f>
        <v>125.57808219178082</v>
      </c>
      <c r="E1915" s="14" t="str">
        <f t="shared" ca="1" si="60"/>
        <v>TERCERA EDAD</v>
      </c>
      <c r="F1915" s="14"/>
    </row>
    <row r="1916" spans="1:6" x14ac:dyDescent="0.25">
      <c r="A1916" s="84" t="str">
        <f t="shared" si="61"/>
        <v/>
      </c>
      <c r="C1916" s="12"/>
      <c r="D1916" s="13">
        <f ca="1">(TODAY()-PACIENTE[[#This Row],[FECHA. DE NACIMIENTO]])/365</f>
        <v>125.57808219178082</v>
      </c>
      <c r="E1916" s="14" t="str">
        <f t="shared" ca="1" si="60"/>
        <v>TERCERA EDAD</v>
      </c>
      <c r="F1916" s="14"/>
    </row>
    <row r="1917" spans="1:6" x14ac:dyDescent="0.25">
      <c r="A1917" s="84" t="str">
        <f t="shared" si="61"/>
        <v/>
      </c>
      <c r="C1917" s="12"/>
      <c r="D1917" s="13">
        <f ca="1">(TODAY()-PACIENTE[[#This Row],[FECHA. DE NACIMIENTO]])/365</f>
        <v>125.57808219178082</v>
      </c>
      <c r="E1917" s="14" t="str">
        <f t="shared" ca="1" si="60"/>
        <v>TERCERA EDAD</v>
      </c>
      <c r="F1917" s="14"/>
    </row>
    <row r="1918" spans="1:6" x14ac:dyDescent="0.25">
      <c r="A1918" s="84" t="str">
        <f t="shared" si="61"/>
        <v/>
      </c>
      <c r="C1918" s="12"/>
      <c r="D1918" s="13">
        <f ca="1">(TODAY()-PACIENTE[[#This Row],[FECHA. DE NACIMIENTO]])/365</f>
        <v>125.57808219178082</v>
      </c>
      <c r="E1918" s="14" t="str">
        <f t="shared" ca="1" si="60"/>
        <v>TERCERA EDAD</v>
      </c>
      <c r="F1918" s="14"/>
    </row>
    <row r="1919" spans="1:6" x14ac:dyDescent="0.25">
      <c r="A1919" s="84" t="str">
        <f t="shared" si="61"/>
        <v/>
      </c>
      <c r="C1919" s="12"/>
      <c r="D1919" s="13">
        <f ca="1">(TODAY()-PACIENTE[[#This Row],[FECHA. DE NACIMIENTO]])/365</f>
        <v>125.57808219178082</v>
      </c>
      <c r="E1919" s="14" t="str">
        <f t="shared" ca="1" si="60"/>
        <v>TERCERA EDAD</v>
      </c>
      <c r="F1919" s="14"/>
    </row>
    <row r="1920" spans="1:6" x14ac:dyDescent="0.25">
      <c r="A1920" s="84" t="str">
        <f t="shared" si="61"/>
        <v/>
      </c>
      <c r="C1920" s="12"/>
      <c r="D1920" s="13">
        <f ca="1">(TODAY()-PACIENTE[[#This Row],[FECHA. DE NACIMIENTO]])/365</f>
        <v>125.57808219178082</v>
      </c>
      <c r="E1920" s="14" t="str">
        <f t="shared" ca="1" si="60"/>
        <v>TERCERA EDAD</v>
      </c>
      <c r="F1920" s="14"/>
    </row>
    <row r="1921" spans="1:6" x14ac:dyDescent="0.25">
      <c r="A1921" s="84" t="str">
        <f t="shared" si="61"/>
        <v/>
      </c>
      <c r="C1921" s="12"/>
      <c r="D1921" s="13">
        <f ca="1">(TODAY()-PACIENTE[[#This Row],[FECHA. DE NACIMIENTO]])/365</f>
        <v>125.57808219178082</v>
      </c>
      <c r="E1921" s="14" t="str">
        <f t="shared" ca="1" si="60"/>
        <v>TERCERA EDAD</v>
      </c>
      <c r="F1921" s="14"/>
    </row>
    <row r="1922" spans="1:6" x14ac:dyDescent="0.25">
      <c r="A1922" s="84" t="str">
        <f t="shared" si="61"/>
        <v/>
      </c>
      <c r="C1922" s="12"/>
      <c r="D1922" s="13">
        <f ca="1">(TODAY()-PACIENTE[[#This Row],[FECHA. DE NACIMIENTO]])/365</f>
        <v>125.57808219178082</v>
      </c>
      <c r="E1922" s="14" t="str">
        <f t="shared" ca="1" si="60"/>
        <v>TERCERA EDAD</v>
      </c>
      <c r="F1922" s="14"/>
    </row>
    <row r="1923" spans="1:6" x14ac:dyDescent="0.25">
      <c r="A1923" s="84" t="str">
        <f t="shared" si="61"/>
        <v/>
      </c>
      <c r="C1923" s="12"/>
      <c r="D1923" s="13">
        <f ca="1">(TODAY()-PACIENTE[[#This Row],[FECHA. DE NACIMIENTO]])/365</f>
        <v>125.57808219178082</v>
      </c>
      <c r="E1923" s="14" t="str">
        <f t="shared" ca="1" si="60"/>
        <v>TERCERA EDAD</v>
      </c>
      <c r="F1923" s="14"/>
    </row>
    <row r="1924" spans="1:6" x14ac:dyDescent="0.25">
      <c r="A1924" s="84" t="str">
        <f t="shared" si="61"/>
        <v/>
      </c>
      <c r="C1924" s="12"/>
      <c r="D1924" s="13">
        <f ca="1">(TODAY()-PACIENTE[[#This Row],[FECHA. DE NACIMIENTO]])/365</f>
        <v>125.57808219178082</v>
      </c>
      <c r="E1924" s="14" t="str">
        <f t="shared" ca="1" si="60"/>
        <v>TERCERA EDAD</v>
      </c>
      <c r="F1924" s="14"/>
    </row>
    <row r="1925" spans="1:6" x14ac:dyDescent="0.25">
      <c r="A1925" s="84" t="str">
        <f t="shared" si="61"/>
        <v/>
      </c>
      <c r="C1925" s="12"/>
      <c r="D1925" s="13">
        <f ca="1">(TODAY()-PACIENTE[[#This Row],[FECHA. DE NACIMIENTO]])/365</f>
        <v>125.57808219178082</v>
      </c>
      <c r="E1925" s="14" t="str">
        <f t="shared" ca="1" si="60"/>
        <v>TERCERA EDAD</v>
      </c>
      <c r="F1925" s="14"/>
    </row>
    <row r="1926" spans="1:6" x14ac:dyDescent="0.25">
      <c r="A1926" s="84" t="str">
        <f t="shared" si="61"/>
        <v/>
      </c>
      <c r="C1926" s="12"/>
      <c r="D1926" s="13">
        <f ca="1">(TODAY()-PACIENTE[[#This Row],[FECHA. DE NACIMIENTO]])/365</f>
        <v>125.57808219178082</v>
      </c>
      <c r="E1926" s="14" t="str">
        <f t="shared" ca="1" si="60"/>
        <v>TERCERA EDAD</v>
      </c>
      <c r="F1926" s="14"/>
    </row>
    <row r="1927" spans="1:6" x14ac:dyDescent="0.25">
      <c r="A1927" s="84" t="str">
        <f t="shared" si="61"/>
        <v/>
      </c>
      <c r="C1927" s="12"/>
      <c r="D1927" s="13">
        <f ca="1">(TODAY()-PACIENTE[[#This Row],[FECHA. DE NACIMIENTO]])/365</f>
        <v>125.57808219178082</v>
      </c>
      <c r="E1927" s="14" t="str">
        <f t="shared" ca="1" si="60"/>
        <v>TERCERA EDAD</v>
      </c>
      <c r="F1927" s="14"/>
    </row>
    <row r="1928" spans="1:6" x14ac:dyDescent="0.25">
      <c r="A1928" s="84" t="str">
        <f t="shared" si="61"/>
        <v/>
      </c>
      <c r="C1928" s="12"/>
      <c r="D1928" s="13">
        <f ca="1">(TODAY()-PACIENTE[[#This Row],[FECHA. DE NACIMIENTO]])/365</f>
        <v>125.57808219178082</v>
      </c>
      <c r="E1928" s="14" t="str">
        <f t="shared" ca="1" si="60"/>
        <v>TERCERA EDAD</v>
      </c>
      <c r="F1928" s="14"/>
    </row>
    <row r="1929" spans="1:6" x14ac:dyDescent="0.25">
      <c r="A1929" s="84" t="str">
        <f t="shared" si="61"/>
        <v/>
      </c>
      <c r="C1929" s="12"/>
      <c r="D1929" s="13">
        <f ca="1">(TODAY()-PACIENTE[[#This Row],[FECHA. DE NACIMIENTO]])/365</f>
        <v>125.57808219178082</v>
      </c>
      <c r="E1929" s="14" t="str">
        <f t="shared" ca="1" si="60"/>
        <v>TERCERA EDAD</v>
      </c>
      <c r="F1929" s="14"/>
    </row>
    <row r="1930" spans="1:6" x14ac:dyDescent="0.25">
      <c r="A1930" s="84" t="str">
        <f t="shared" si="61"/>
        <v/>
      </c>
      <c r="C1930" s="12"/>
      <c r="D1930" s="13">
        <f ca="1">(TODAY()-PACIENTE[[#This Row],[FECHA. DE NACIMIENTO]])/365</f>
        <v>125.57808219178082</v>
      </c>
      <c r="E1930" s="14" t="str">
        <f t="shared" ca="1" si="60"/>
        <v>TERCERA EDAD</v>
      </c>
      <c r="F1930" s="14"/>
    </row>
    <row r="1931" spans="1:6" x14ac:dyDescent="0.25">
      <c r="A1931" s="84" t="str">
        <f t="shared" si="61"/>
        <v/>
      </c>
      <c r="C1931" s="12"/>
      <c r="D1931" s="13">
        <f ca="1">(TODAY()-PACIENTE[[#This Row],[FECHA. DE NACIMIENTO]])/365</f>
        <v>125.57808219178082</v>
      </c>
      <c r="E1931" s="14" t="str">
        <f t="shared" ca="1" si="60"/>
        <v>TERCERA EDAD</v>
      </c>
      <c r="F1931" s="14"/>
    </row>
    <row r="1932" spans="1:6" x14ac:dyDescent="0.25">
      <c r="A1932" s="84" t="str">
        <f t="shared" si="61"/>
        <v/>
      </c>
      <c r="C1932" s="12"/>
      <c r="D1932" s="13">
        <f ca="1">(TODAY()-PACIENTE[[#This Row],[FECHA. DE NACIMIENTO]])/365</f>
        <v>125.57808219178082</v>
      </c>
      <c r="E1932" s="14" t="str">
        <f t="shared" ca="1" si="60"/>
        <v>TERCERA EDAD</v>
      </c>
      <c r="F1932" s="14"/>
    </row>
    <row r="1933" spans="1:6" x14ac:dyDescent="0.25">
      <c r="A1933" s="84" t="str">
        <f t="shared" si="61"/>
        <v/>
      </c>
      <c r="C1933" s="12"/>
      <c r="D1933" s="13">
        <f ca="1">(TODAY()-PACIENTE[[#This Row],[FECHA. DE NACIMIENTO]])/365</f>
        <v>125.57808219178082</v>
      </c>
      <c r="E1933" s="14" t="str">
        <f t="shared" ca="1" si="60"/>
        <v>TERCERA EDAD</v>
      </c>
      <c r="F1933" s="14"/>
    </row>
    <row r="1934" spans="1:6" x14ac:dyDescent="0.25">
      <c r="A1934" s="84" t="str">
        <f t="shared" si="61"/>
        <v/>
      </c>
      <c r="C1934" s="12"/>
      <c r="D1934" s="13">
        <f ca="1">(TODAY()-PACIENTE[[#This Row],[FECHA. DE NACIMIENTO]])/365</f>
        <v>125.57808219178082</v>
      </c>
      <c r="E1934" s="14" t="str">
        <f t="shared" ca="1" si="60"/>
        <v>TERCERA EDAD</v>
      </c>
      <c r="F1934" s="14"/>
    </row>
    <row r="1935" spans="1:6" x14ac:dyDescent="0.25">
      <c r="A1935" s="84" t="str">
        <f t="shared" si="61"/>
        <v/>
      </c>
      <c r="C1935" s="12"/>
      <c r="D1935" s="13">
        <f ca="1">(TODAY()-PACIENTE[[#This Row],[FECHA. DE NACIMIENTO]])/365</f>
        <v>125.57808219178082</v>
      </c>
      <c r="E1935" s="14" t="str">
        <f t="shared" ca="1" si="60"/>
        <v>TERCERA EDAD</v>
      </c>
      <c r="F1935" s="14"/>
    </row>
    <row r="1936" spans="1:6" x14ac:dyDescent="0.25">
      <c r="A1936" s="84" t="str">
        <f t="shared" si="61"/>
        <v/>
      </c>
      <c r="C1936" s="12"/>
      <c r="D1936" s="13">
        <f ca="1">(TODAY()-PACIENTE[[#This Row],[FECHA. DE NACIMIENTO]])/365</f>
        <v>125.57808219178082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125.57808219178082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125.57808219178082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125.57808219178082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125.57808219178082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125.57808219178082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125.57808219178082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125.57808219178082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125.57808219178082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125.57808219178082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125.57808219178082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125.57808219178082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125.57808219178082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125.57808219178082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125.57808219178082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125.57808219178082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125.57808219178082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125.57808219178082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125.57808219178082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125.57808219178082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125.57808219178082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125.57808219178082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125.57808219178082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125.57808219178082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125.57808219178082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125.57808219178082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125.57808219178082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125.57808219178082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125.57808219178082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125.57808219178082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125.57808219178082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125.57808219178082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125.57808219178082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125.57808219178082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125.57808219178082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125.57808219178082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125.57808219178082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125.57808219178082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125.57808219178082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125.57808219178082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125.57808219178082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125.57808219178082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125.57808219178082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125.57808219178082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125.57808219178082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125.57808219178082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125.57808219178082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125.57808219178082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125.57808219178082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125.57808219178082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125.57808219178082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125.57808219178082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125.57808219178082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125.57808219178082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125.57808219178082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125.57808219178082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125.57808219178082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125.57808219178082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125.57808219178082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125.57808219178082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125.57808219178082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125.57808219178082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125.57808219178082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125.57808219178082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125.57808219178082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125.57808219178082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125.57808219178082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125.57808219178082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125.57808219178082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125.57808219178082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125.57808219178082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125.57808219178082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125.57808219178082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125.57808219178082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125.57808219178082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125.57808219178082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125.57808219178082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125.57808219178082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125.57808219178082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125.57808219178082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125.57808219178082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125.57808219178082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125.57808219178082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125.57808219178082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125.57808219178082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125.57808219178082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125.57808219178082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125.57808219178082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125.57808219178082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125.57808219178082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125.57808219178082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125.57808219178082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125.57808219178082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125.57808219178082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125.57808219178082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125.57808219178082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125.57808219178082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125.57808219178082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125.57808219178082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125.57808219178082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125.57808219178082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125.57808219178082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125.57808219178082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125.57808219178082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125.57808219178082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125.57808219178082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125.57808219178082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125.57808219178082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125.57808219178082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125.57808219178082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125.57808219178082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125.57808219178082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125.57808219178082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125.57808219178082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125.57808219178082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125.57808219178082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125.57808219178082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125.57808219178082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125.57808219178082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125.57808219178082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125.57808219178082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125.57808219178082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125.57808219178082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125.57808219178082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125.57808219178082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125.57808219178082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125.57808219178082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125.57808219178082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125.57808219178082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125.57808219178082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125.57808219178082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125.57808219178082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125.57808219178082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125.57808219178082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125.57808219178082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125.57808219178082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125.57808219178082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125.57808219178082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125.57808219178082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125.57808219178082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125.57808219178082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125.57808219178082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125.57808219178082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125.57808219178082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125.57808219178082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125.57808219178082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125.57808219178082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125.57808219178082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125.57808219178082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125.57808219178082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125.57808219178082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125.57808219178082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125.57808219178082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125.57808219178082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125.57808219178082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125.57808219178082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125.57808219178082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125.57808219178082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125.57808219178082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125.57808219178082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125.57808219178082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125.57808219178082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125.57808219178082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125.57808219178082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125.57808219178082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125.57808219178082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125.57808219178082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125.57808219178082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125.57808219178082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125.57808219178082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125.57808219178082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125.57808219178082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125.57808219178082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125.57808219178082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125.57808219178082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125.57808219178082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125.57808219178082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125.57808219178082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125.57808219178082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125.57808219178082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125.57808219178082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125.57808219178082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125.57808219178082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125.57808219178082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125.57808219178082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125.57808219178082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125.57808219178082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125.57808219178082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125.57808219178082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125.57808219178082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125.57808219178082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125.57808219178082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125.57808219178082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125.57808219178082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125.57808219178082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125.57808219178082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125.57808219178082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125.57808219178082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125.57808219178082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125.57808219178082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125.57808219178082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125.57808219178082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125.57808219178082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125.57808219178082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125.57808219178082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125.57808219178082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125.57808219178082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125.57808219178082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125.57808219178082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125.57808219178082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125.57808219178082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125.57808219178082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125.57808219178082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125.57808219178082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125.57808219178082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125.57808219178082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125.57808219178082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125.57808219178082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125.57808219178082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125.57808219178082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125.57808219178082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125.57808219178082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125.57808219178082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125.57808219178082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125.57808219178082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125.57808219178082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125.57808219178082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125.57808219178082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125.57808219178082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125.57808219178082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125.57808219178082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125.57808219178082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125.57808219178082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125.57808219178082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125.57808219178082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125.57808219178082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125.57808219178082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125.57808219178082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125.57808219178082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125.57808219178082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125.57808219178082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125.57808219178082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125.57808219178082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125.57808219178082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125.57808219178082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125.57808219178082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125.57808219178082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125.57808219178082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125.57808219178082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125.57808219178082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125.57808219178082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125.57808219178082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125.57808219178082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125.57808219178082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125.57808219178082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125.57808219178082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125.57808219178082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125.57808219178082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125.57808219178082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125.57808219178082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125.57808219178082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125.57808219178082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125.57808219178082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125.57808219178082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125.57808219178082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125.57808219178082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125.57808219178082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125.57808219178082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125.57808219178082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125.57808219178082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125.57808219178082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125.57808219178082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125.57808219178082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125.57808219178082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125.57808219178082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125.57808219178082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125.57808219178082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125.57808219178082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125.57808219178082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125.57808219178082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125.57808219178082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125.57808219178082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125.57808219178082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125.57808219178082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125.57808219178082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125.57808219178082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125.57808219178082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125.57808219178082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125.57808219178082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125.57808219178082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125.57808219178082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125.57808219178082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125.57808219178082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125.57808219178082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125.57808219178082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125.57808219178082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125.57808219178082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125.57808219178082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125.57808219178082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125.57808219178082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125.57808219178082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125.57808219178082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125.57808219178082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125.57808219178082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125.57808219178082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125.57808219178082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125.57808219178082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125.57808219178082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125.57808219178082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125.57808219178082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125.57808219178082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125.57808219178082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125.57808219178082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125.57808219178082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125.57808219178082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125.57808219178082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125.57808219178082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125.57808219178082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125.57808219178082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125.57808219178082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125.57808219178082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125.57808219178082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125.57808219178082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125.57808219178082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125.57808219178082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125.57808219178082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125.57808219178082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125.57808219178082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125.57808219178082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125.57808219178082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125.57808219178082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125.57808219178082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125.57808219178082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125.57808219178082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125.57808219178082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125.57808219178082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125.57808219178082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125.57808219178082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125.57808219178082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125.57808219178082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125.57808219178082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125.57808219178082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125.57808219178082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125.57808219178082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125.57808219178082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125.57808219178082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125.57808219178082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125.57808219178082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125.57808219178082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125.57808219178082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125.57808219178082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125.57808219178082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125.57808219178082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125.57808219178082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125.57808219178082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125.57808219178082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125.57808219178082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125.57808219178082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125.57808219178082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125.57808219178082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125.57808219178082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125.57808219178082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125.57808219178082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125.57808219178082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125.57808219178082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125.57808219178082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125.57808219178082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125.57808219178082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125.57808219178082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125.57808219178082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125.57808219178082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125.57808219178082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125.57808219178082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125.57808219178082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125.57808219178082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125.57808219178082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125.57808219178082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125.57808219178082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125.57808219178082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125.57808219178082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125.57808219178082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125.57808219178082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125.57808219178082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125.57808219178082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125.57808219178082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125.57808219178082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125.57808219178082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125.57808219178082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125.57808219178082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125.57808219178082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125.57808219178082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125.57808219178082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125.57808219178082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125.57808219178082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125.57808219178082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125.57808219178082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125.57808219178082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125.57808219178082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125.57808219178082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125.57808219178082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125.57808219178082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125.57808219178082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125.57808219178082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125.57808219178082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125.57808219178082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125.57808219178082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125.57808219178082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125.57808219178082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125.57808219178082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125.57808219178082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125.57808219178082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125.57808219178082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125.57808219178082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125.57808219178082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125.57808219178082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125.57808219178082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125.57808219178082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125.57808219178082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125.57808219178082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125.57808219178082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125.57808219178082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125.57808219178082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125.57808219178082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125.57808219178082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125.57808219178082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125.57808219178082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125.57808219178082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125.57808219178082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125.57808219178082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125.57808219178082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125.57808219178082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125.57808219178082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125.57808219178082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125.57808219178082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125.57808219178082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125.57808219178082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125.57808219178082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125.57808219178082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125.57808219178082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125.57808219178082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125.57808219178082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125.57808219178082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125.57808219178082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125.57808219178082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125.57808219178082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125.57808219178082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125.57808219178082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125.57808219178082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125.57808219178082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125.57808219178082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125.57808219178082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125.57808219178082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125.57808219178082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125.57808219178082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125.57808219178082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125.57808219178082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125.57808219178082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125.57808219178082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125.57808219178082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125.57808219178082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125.57808219178082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125.57808219178082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125.57808219178082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125.57808219178082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125.57808219178082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125.57808219178082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125.57808219178082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125.57808219178082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125.57808219178082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125.57808219178082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125.57808219178082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125.57808219178082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125.57808219178082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125.57808219178082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125.57808219178082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125.57808219178082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125.57808219178082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125.57808219178082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125.57808219178082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125.57808219178082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125.57808219178082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125.57808219178082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125.57808219178082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125.57808219178082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125.57808219178082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125.57808219178082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125.57808219178082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125.57808219178082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125.57808219178082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125.57808219178082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125.57808219178082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125.57808219178082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125.57808219178082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125.57808219178082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125.57808219178082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125.57808219178082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125.57808219178082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125.57808219178082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125.57808219178082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125.57808219178082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125.57808219178082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125.57808219178082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125.57808219178082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125.57808219178082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125.57808219178082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125.57808219178082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125.57808219178082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125.57808219178082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125.57808219178082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125.57808219178082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125.57808219178082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125.57808219178082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125.57808219178082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125.57808219178082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125.57808219178082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125.57808219178082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125.57808219178082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125.57808219178082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125.57808219178082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125.57808219178082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125.57808219178082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125.57808219178082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125.57808219178082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125.57808219178082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125.57808219178082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125.57808219178082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125.57808219178082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125.57808219178082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125.57808219178082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125.57808219178082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125.57808219178082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125.57808219178082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125.57808219178082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125.57808219178082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125.57808219178082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125.57808219178082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125.57808219178082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125.57808219178082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125.57808219178082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125.57808219178082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125.57808219178082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125.57808219178082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125.57808219178082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125.57808219178082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125.57808219178082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125.57808219178082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125.57808219178082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125.57808219178082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125.57808219178082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125.57808219178082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125.57808219178082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125.57808219178082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125.57808219178082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125.57808219178082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125.57808219178082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125.57808219178082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125.57808219178082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125.57808219178082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125.57808219178082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125.57808219178082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125.57808219178082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125.57808219178082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125.57808219178082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125.57808219178082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125.57808219178082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125.57808219178082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125.57808219178082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125.57808219178082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125.57808219178082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125.57808219178082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125.57808219178082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125.57808219178082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125.57808219178082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125.57808219178082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125.57808219178082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125.57808219178082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125.57808219178082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125.57808219178082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125.57808219178082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125.57808219178082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125.57808219178082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125.57808219178082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125.57808219178082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125.57808219178082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125.57808219178082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125.57808219178082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125.57808219178082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125.57808219178082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125.57808219178082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125.57808219178082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125.57808219178082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125.57808219178082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125.57808219178082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125.57808219178082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125.57808219178082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125.57808219178082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125.57808219178082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125.57808219178082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125.57808219178082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125.57808219178082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125.57808219178082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125.57808219178082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125.57808219178082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125.57808219178082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125.57808219178082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125.57808219178082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125.57808219178082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125.57808219178082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125.57808219178082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125.57808219178082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125.57808219178082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125.57808219178082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125.57808219178082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125.57808219178082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125.57808219178082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125.57808219178082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125.57808219178082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125.57808219178082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125.57808219178082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125.57808219178082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125.57808219178082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125.57808219178082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125.57808219178082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125.57808219178082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125.57808219178082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125.57808219178082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125.57808219178082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125.57808219178082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125.57808219178082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125.57808219178082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125.57808219178082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125.57808219178082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125.57808219178082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125.57808219178082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125.57808219178082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125.57808219178082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125.57808219178082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125.57808219178082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125.57808219178082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125.57808219178082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125.57808219178082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125.57808219178082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125.57808219178082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125.57808219178082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125.57808219178082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125.57808219178082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125.57808219178082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125.57808219178082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125.57808219178082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125.57808219178082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125.57808219178082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125.57808219178082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125.57808219178082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125.57808219178082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125.57808219178082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125.57808219178082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125.57808219178082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125.57808219178082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125.57808219178082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125.57808219178082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125.57808219178082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125.57808219178082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125.57808219178082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125.57808219178082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125.57808219178082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125.57808219178082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125.57808219178082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125.57808219178082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125.57808219178082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125.57808219178082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125.57808219178082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125.57808219178082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125.57808219178082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125.57808219178082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125.57808219178082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125.57808219178082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125.57808219178082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125.57808219178082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125.57808219178082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125.57808219178082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125.57808219178082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125.57808219178082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125.57808219178082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125.57808219178082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125.57808219178082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125.57808219178082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125.57808219178082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125.57808219178082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125.57808219178082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125.57808219178082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125.57808219178082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125.57808219178082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125.57808219178082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125.57808219178082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125.57808219178082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125.57808219178082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125.57808219178082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125.57808219178082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125.57808219178082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125.57808219178082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125.57808219178082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125.57808219178082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125.57808219178082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125.57808219178082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125.57808219178082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125.57808219178082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125.57808219178082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125.57808219178082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125.57808219178082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125.57808219178082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125.57808219178082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125.57808219178082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125.57808219178082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125.57808219178082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125.57808219178082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125.57808219178082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125.57808219178082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125.57808219178082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125.57808219178082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125.57808219178082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125.57808219178082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125.57808219178082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125.57808219178082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125.57808219178082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125.57808219178082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125.57808219178082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125.57808219178082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125.57808219178082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125.57808219178082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125.57808219178082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125.57808219178082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125.57808219178082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125.57808219178082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125.57808219178082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125.57808219178082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125.57808219178082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125.57808219178082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125.57808219178082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125.57808219178082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125.57808219178082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125.57808219178082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125.57808219178082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125.57808219178082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125.57808219178082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125.57808219178082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125.57808219178082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125.57808219178082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125.57808219178082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125.57808219178082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125.57808219178082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125.57808219178082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125.57808219178082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125.57808219178082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125.57808219178082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125.57808219178082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125.57808219178082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125.57808219178082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125.57808219178082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125.57808219178082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125.57808219178082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125.57808219178082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125.57808219178082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125.57808219178082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125.57808219178082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125.57808219178082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125.57808219178082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125.57808219178082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125.57808219178082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125.57808219178082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125.57808219178082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125.57808219178082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125.57808219178082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125.57808219178082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125.57808219178082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125.57808219178082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125.57808219178082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125.57808219178082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125.57808219178082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125.57808219178082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125.57808219178082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125.57808219178082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125.57808219178082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125.57808219178082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125.57808219178082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125.57808219178082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125.57808219178082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125.57808219178082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125.57808219178082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125.57808219178082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125.57808219178082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125.57808219178082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125.57808219178082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125.57808219178082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125.57808219178082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125.57808219178082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125.57808219178082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125.57808219178082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125.57808219178082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125.57808219178082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125.57808219178082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125.57808219178082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125.57808219178082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125.57808219178082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125.57808219178082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125.57808219178082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125.57808219178082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125.57808219178082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125.57808219178082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125.57808219178082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125.57808219178082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125.57808219178082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125.57808219178082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125.57808219178082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125.57808219178082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125.57808219178082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125.57808219178082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125.57808219178082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125.57808219178082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125.57808219178082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125.57808219178082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125.57808219178082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125.57808219178082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125.57808219178082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125.57808219178082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125.57808219178082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125.57808219178082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125.57808219178082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125.57808219178082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125.57808219178082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125.57808219178082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125.57808219178082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125.57808219178082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125.57808219178082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125.57808219178082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125.57808219178082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125.57808219178082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125.57808219178082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125.57808219178082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125.57808219178082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125.57808219178082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125.57808219178082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125.57808219178082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125.57808219178082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125.57808219178082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125.57808219178082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125.57808219178082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125.57808219178082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125.57808219178082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125.57808219178082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125.57808219178082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125.57808219178082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125.57808219178082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125.57808219178082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125.57808219178082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125.57808219178082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125.57808219178082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125.57808219178082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125.57808219178082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125.57808219178082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125.57808219178082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125.57808219178082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125.57808219178082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125.57808219178082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125.57808219178082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125.57808219178082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125.57808219178082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125.57808219178082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125.57808219178082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125.57808219178082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125.57808219178082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125.57808219178082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125.57808219178082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125.57808219178082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125.57808219178082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125.57808219178082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125.57808219178082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125.57808219178082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125.57808219178082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125.57808219178082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125.57808219178082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125.57808219178082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125.57808219178082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125.57808219178082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125.57808219178082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125.57808219178082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125.57808219178082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125.57808219178082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125.57808219178082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125.57808219178082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125.57808219178082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125.57808219178082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125.57808219178082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125.57808219178082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125.57808219178082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125.57808219178082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125.57808219178082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125.57808219178082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125.57808219178082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125.57808219178082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125.57808219178082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125.57808219178082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125.57808219178082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125.57808219178082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125.57808219178082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125.57808219178082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125.57808219178082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125.57808219178082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125.57808219178082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125.57808219178082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125.57808219178082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125.57808219178082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125.57808219178082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125.57808219178082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125.57808219178082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125.57808219178082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125.57808219178082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125.57808219178082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125.57808219178082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125.57808219178082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125.57808219178082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125.57808219178082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125.57808219178082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125.57808219178082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125.57808219178082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125.57808219178082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125.57808219178082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125.57808219178082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125.57808219178082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125.57808219178082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125.57808219178082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125.57808219178082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125.57808219178082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125.57808219178082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125.57808219178082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125.57808219178082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125.57808219178082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125.57808219178082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125.57808219178082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125.57808219178082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125.57808219178082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125.57808219178082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125.57808219178082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125.57808219178082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125.57808219178082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125.57808219178082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125.57808219178082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125.57808219178082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125.57808219178082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125.57808219178082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125.57808219178082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125.57808219178082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125.57808219178082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125.57808219178082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125.57808219178082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125.57808219178082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125.57808219178082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125.57808219178082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125.57808219178082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125.57808219178082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125.57808219178082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125.57808219178082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125.57808219178082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125.57808219178082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125.57808219178082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125.57808219178082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125.57808219178082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125.57808219178082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125.57808219178082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125.57808219178082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125.57808219178082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125.57808219178082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125.57808219178082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125.57808219178082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125.57808219178082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125.57808219178082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125.57808219178082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125.57808219178082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125.57808219178082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125.57808219178082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125.57808219178082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125.57808219178082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125.57808219178082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125.57808219178082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125.57808219178082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125.57808219178082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125.57808219178082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125.57808219178082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125.57808219178082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125.57808219178082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125.57808219178082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125.57808219178082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125.57808219178082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125.57808219178082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125.57808219178082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125.57808219178082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125.57808219178082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125.57808219178082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125.57808219178082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125.57808219178082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125.57808219178082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125.57808219178082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125.57808219178082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125.57808219178082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125.57808219178082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125.57808219178082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125.57808219178082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125.57808219178082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125.57808219178082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125.57808219178082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125.57808219178082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125.57808219178082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125.57808219178082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125.57808219178082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125.57808219178082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125.57808219178082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125.57808219178082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125.57808219178082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125.57808219178082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125.57808219178082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125.57808219178082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125.57808219178082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125.57808219178082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125.57808219178082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125.57808219178082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125.57808219178082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125.57808219178082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125.57808219178082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125.57808219178082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125.57808219178082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125.57808219178082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125.57808219178082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125.57808219178082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125.57808219178082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125.57808219178082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125.57808219178082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125.57808219178082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125.57808219178082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125.57808219178082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125.57808219178082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125.57808219178082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125.57808219178082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125.57808219178082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125.57808219178082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125.57808219178082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125.57808219178082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125.57808219178082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125.57808219178082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125.57808219178082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125.57808219178082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125.57808219178082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125.57808219178082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125.57808219178082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125.57808219178082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125.57808219178082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125.57808219178082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125.57808219178082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125.57808219178082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125.57808219178082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125.57808219178082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125.57808219178082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125.57808219178082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125.57808219178082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125.57808219178082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125.57808219178082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125.57808219178082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125.57808219178082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125.57808219178082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125.57808219178082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125.57808219178082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125.57808219178082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125.57808219178082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125.57808219178082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125.57808219178082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125.57808219178082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125.57808219178082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125.57808219178082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125.57808219178082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125.57808219178082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125.57808219178082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125.57808219178082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125.57808219178082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125.57808219178082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125.57808219178082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125.57808219178082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125.57808219178082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125.57808219178082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125.57808219178082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125.57808219178082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125.57808219178082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125.57808219178082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125.57808219178082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125.57808219178082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125.57808219178082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125.57808219178082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125.57808219178082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125.57808219178082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125.57808219178082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125.57808219178082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125.57808219178082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125.57808219178082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125.57808219178082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125.57808219178082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125.57808219178082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125.57808219178082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125.57808219178082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125.57808219178082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125.57808219178082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125.57808219178082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125.57808219178082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125.57808219178082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125.57808219178082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125.57808219178082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125.57808219178082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125.57808219178082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125.57808219178082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125.57808219178082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125.57808219178082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125.57808219178082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125.57808219178082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125.57808219178082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125.57808219178082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125.57808219178082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125.57808219178082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125.57808219178082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125.57808219178082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125.57808219178082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125.57808219178082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125.57808219178082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125.57808219178082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125.57808219178082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125.57808219178082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125.57808219178082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125.57808219178082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125.57808219178082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125.57808219178082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125.57808219178082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125.57808219178082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125.57808219178082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125.57808219178082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125.57808219178082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125.57808219178082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125.57808219178082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125.57808219178082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125.57808219178082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125.57808219178082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125.57808219178082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125.57808219178082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125.57808219178082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125.57808219178082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125.57808219178082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125.57808219178082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125.57808219178082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125.57808219178082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125.57808219178082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125.57808219178082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125.57808219178082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125.57808219178082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125.57808219178082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125.57808219178082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125.57808219178082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125.57808219178082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125.57808219178082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125.57808219178082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125.57808219178082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125.57808219178082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125.57808219178082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125.57808219178082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125.57808219178082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125.57808219178082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125.57808219178082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125.57808219178082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125.57808219178082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125.57808219178082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125.57808219178082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125.57808219178082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125.57808219178082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125.57808219178082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125.57808219178082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125.57808219178082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125.57808219178082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125.57808219178082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125.57808219178082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125.57808219178082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125.57808219178082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125.57808219178082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125.57808219178082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125.57808219178082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125.57808219178082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125.57808219178082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125.57808219178082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125.57808219178082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125.57808219178082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125.57808219178082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125.57808219178082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125.57808219178082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125.57808219178082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125.57808219178082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125.57808219178082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125.57808219178082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125.57808219178082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125.57808219178082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125.57808219178082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125.57808219178082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125.57808219178082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125.57808219178082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125.57808219178082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125.57808219178082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125.57808219178082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125.57808219178082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125.57808219178082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125.57808219178082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125.57808219178082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125.57808219178082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125.57808219178082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125.57808219178082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125.57808219178082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125.57808219178082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125.57808219178082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125.57808219178082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125.57808219178082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125.57808219178082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125.57808219178082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125.57808219178082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125.57808219178082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125.57808219178082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125.57808219178082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125.57808219178082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125.57808219178082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125.57808219178082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125.57808219178082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125.57808219178082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125.57808219178082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125.57808219178082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125.57808219178082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125.57808219178082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125.57808219178082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125.57808219178082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125.57808219178082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125.57808219178082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125.57808219178082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125.57808219178082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125.57808219178082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125.57808219178082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125.57808219178082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125.57808219178082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125.57808219178082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125.57808219178082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125.57808219178082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125.57808219178082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125.57808219178082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125.57808219178082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125.57808219178082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125.57808219178082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125.57808219178082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125.57808219178082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125.57808219178082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125.57808219178082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125.57808219178082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125.57808219178082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125.57808219178082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125.57808219178082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125.57808219178082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125.57808219178082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125.57808219178082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125.57808219178082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125.57808219178082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125.57808219178082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125.57808219178082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125.57808219178082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125.57808219178082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125.57808219178082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125.57808219178082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125.57808219178082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125.57808219178082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125.57808219178082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125.57808219178082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125.57808219178082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125.57808219178082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125.57808219178082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125.57808219178082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125.57808219178082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125.57808219178082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125.57808219178082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125.57808219178082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125.57808219178082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125.57808219178082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125.57808219178082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125.57808219178082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125.57808219178082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125.57808219178082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125.57808219178082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125.57808219178082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125.57808219178082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125.57808219178082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125.57808219178082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125.57808219178082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125.57808219178082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125.57808219178082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125.57808219178082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125.57808219178082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125.57808219178082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125.57808219178082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125.57808219178082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125.57808219178082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125.57808219178082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125.57808219178082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125.57808219178082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125.57808219178082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125.57808219178082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125.57808219178082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125.57808219178082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125.57808219178082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125.57808219178082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125.57808219178082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125.57808219178082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125.57808219178082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125.57808219178082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125.57808219178082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125.57808219178082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125.57808219178082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125.57808219178082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125.57808219178082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125.57808219178082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125.57808219178082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125.57808219178082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125.57808219178082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125.57808219178082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125.57808219178082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125.57808219178082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125.57808219178082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125.57808219178082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125.57808219178082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125.57808219178082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125.57808219178082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125.57808219178082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125.57808219178082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125.57808219178082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125.57808219178082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125.57808219178082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125.57808219178082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125.57808219178082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125.57808219178082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125.57808219178082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125.57808219178082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125.57808219178082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125.57808219178082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125.57808219178082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125.57808219178082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125.57808219178082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125.57808219178082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125.57808219178082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125.57808219178082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125.57808219178082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125.57808219178082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125.57808219178082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125.57808219178082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125.57808219178082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125.57808219178082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125.57808219178082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125.57808219178082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125.57808219178082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125.57808219178082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125.57808219178082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125.57808219178082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125.57808219178082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125.57808219178082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125.57808219178082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125.57808219178082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125.57808219178082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125.57808219178082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125.57808219178082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125.57808219178082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125.57808219178082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125.57808219178082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125.57808219178082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125.57808219178082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125.57808219178082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125.57808219178082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125.57808219178082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125.57808219178082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125.57808219178082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125.57808219178082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125.57808219178082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125.57808219178082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125.57808219178082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125.57808219178082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125.57808219178082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125.57808219178082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125.57808219178082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125.57808219178082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125.57808219178082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125.57808219178082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125.57808219178082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125.57808219178082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125.57808219178082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125.57808219178082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125.57808219178082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125.57808219178082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125.57808219178082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125.57808219178082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125.57808219178082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125.57808219178082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125.57808219178082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125.57808219178082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125.57808219178082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125.57808219178082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125.57808219178082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125.57808219178082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125.57808219178082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125.57808219178082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125.57808219178082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125.57808219178082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125.57808219178082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125.57808219178082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125.57808219178082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125.57808219178082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125.57808219178082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125.57808219178082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125.57808219178082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125.57808219178082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125.57808219178082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125.57808219178082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125.57808219178082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125.57808219178082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125.57808219178082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125.57808219178082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125.57808219178082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125.57808219178082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125.57808219178082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125.57808219178082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125.57808219178082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125.57808219178082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125.57808219178082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125.57808219178082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125.57808219178082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125.57808219178082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125.57808219178082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125.57808219178082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125.57808219178082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125.57808219178082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125.57808219178082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125.57808219178082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125.57808219178082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125.57808219178082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125.57808219178082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125.57808219178082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125.57808219178082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125.57808219178082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125.57808219178082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125.57808219178082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125.57808219178082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125.57808219178082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125.57808219178082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125.57808219178082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125.57808219178082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125.57808219178082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125.57808219178082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125.57808219178082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125.57808219178082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125.57808219178082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125.57808219178082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125.57808219178082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125.57808219178082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125.57808219178082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125.57808219178082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125.57808219178082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125.57808219178082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125.57808219178082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125.57808219178082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125.57808219178082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125.57808219178082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125.57808219178082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125.57808219178082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125.57808219178082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125.57808219178082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125.57808219178082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125.57808219178082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125.57808219178082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125.57808219178082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125.57808219178082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125.57808219178082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125.57808219178082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125.57808219178082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125.57808219178082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125.57808219178082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125.57808219178082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125.57808219178082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125.57808219178082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125.57808219178082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125.57808219178082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125.57808219178082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125.57808219178082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125.57808219178082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125.57808219178082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125.57808219178082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125.57808219178082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125.57808219178082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125.57808219178082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125.57808219178082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125.57808219178082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125.57808219178082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125.57808219178082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125.57808219178082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125.57808219178082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125.57808219178082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125.57808219178082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125.57808219178082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125.57808219178082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125.57808219178082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125.57808219178082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125.57808219178082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125.57808219178082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125.57808219178082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125.57808219178082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125.57808219178082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125.57808219178082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125.57808219178082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125.57808219178082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125.57808219178082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125.57808219178082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125.57808219178082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125.57808219178082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125.57808219178082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125.57808219178082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125.57808219178082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125.57808219178082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125.57808219178082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125.57808219178082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125.57808219178082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125.57808219178082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125.57808219178082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125.57808219178082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125.57808219178082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125.57808219178082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125.57808219178082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125.57808219178082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125.57808219178082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125.57808219178082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125.57808219178082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125.57808219178082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125.57808219178082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125.57808219178082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125.57808219178082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125.57808219178082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125.57808219178082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125.57808219178082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125.57808219178082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125.57808219178082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125.57808219178082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125.57808219178082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125.57808219178082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125.57808219178082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125.57808219178082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125.57808219178082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125.57808219178082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125.57808219178082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125.57808219178082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125.57808219178082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125.57808219178082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125.57808219178082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125.57808219178082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125.57808219178082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125.57808219178082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125.57808219178082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125.57808219178082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125.57808219178082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125.57808219178082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125.57808219178082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125.57808219178082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125.57808219178082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125.57808219178082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125.57808219178082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125.57808219178082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125.57808219178082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125.57808219178082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125.57808219178082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125.57808219178082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125.57808219178082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125.57808219178082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125.57808219178082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125.57808219178082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125.57808219178082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125.57808219178082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125.57808219178082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125.57808219178082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125.57808219178082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125.57808219178082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125.57808219178082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125.57808219178082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125.57808219178082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125.57808219178082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125.57808219178082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125.57808219178082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125.57808219178082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125.57808219178082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125.57808219178082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125.57808219178082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125.57808219178082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125.57808219178082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125.57808219178082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125.57808219178082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125.57808219178082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125.57808219178082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125.57808219178082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125.57808219178082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125.57808219178082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125.57808219178082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125.57808219178082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125.57808219178082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125.57808219178082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125.57808219178082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125.57808219178082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125.57808219178082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125.57808219178082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125.57808219178082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125.57808219178082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125.57808219178082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125.57808219178082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125.57808219178082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125.57808219178082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125.57808219178082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125.57808219178082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125.57808219178082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125.57808219178082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125.57808219178082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125.57808219178082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125.57808219178082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125.57808219178082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125.57808219178082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125.57808219178082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125.57808219178082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125.57808219178082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125.57808219178082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125.57808219178082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125.57808219178082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125.57808219178082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125.57808219178082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125.57808219178082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125.57808219178082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125.57808219178082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125.57808219178082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125.57808219178082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125.57808219178082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125.57808219178082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125.57808219178082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125.57808219178082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125.57808219178082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125.57808219178082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125.57808219178082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125.57808219178082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125.57808219178082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125.57808219178082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125.57808219178082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125.57808219178082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125.57808219178082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125.57808219178082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125.57808219178082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125.57808219178082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125.57808219178082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125.57808219178082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125.57808219178082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125.57808219178082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125.57808219178082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125.57808219178082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125.57808219178082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125.57808219178082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125.57808219178082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125.57808219178082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125.57808219178082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125.57808219178082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125.57808219178082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125.57808219178082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125.57808219178082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125.57808219178082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125.57808219178082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125.57808219178082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125.57808219178082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125.57808219178082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125.57808219178082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125.57808219178082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125.57808219178082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125.57808219178082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125.57808219178082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125.57808219178082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125.57808219178082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125.57808219178082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125.57808219178082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125.57808219178082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125.57808219178082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125.57808219178082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125.57808219178082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125.57808219178082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125.57808219178082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125.57808219178082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125.57808219178082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125.57808219178082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125.57808219178082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125.57808219178082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125.57808219178082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125.57808219178082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125.57808219178082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125.57808219178082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125.57808219178082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125.57808219178082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125.57808219178082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125.57808219178082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125.57808219178082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125.57808219178082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125.57808219178082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125.57808219178082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125.57808219178082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125.57808219178082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125.57808219178082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125.57808219178082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125.57808219178082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125.57808219178082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125.57808219178082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125.57808219178082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125.57808219178082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125.57808219178082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125.57808219178082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125.57808219178082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125.57808219178082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125.57808219178082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125.57808219178082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125.57808219178082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125.57808219178082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125.57808219178082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125.57808219178082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125.57808219178082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125.57808219178082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125.57808219178082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125.57808219178082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125.57808219178082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125.57808219178082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125.57808219178082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125.57808219178082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125.57808219178082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125.57808219178082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125.57808219178082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125.57808219178082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125.57808219178082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125.57808219178082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125.57808219178082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125.57808219178082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125.57808219178082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125.57808219178082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125.57808219178082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125.57808219178082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125.57808219178082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125.57808219178082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125.57808219178082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125.57808219178082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125.57808219178082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125.57808219178082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125.57808219178082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125.57808219178082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125.57808219178082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125.57808219178082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125.57808219178082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125.57808219178082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125.57808219178082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125.57808219178082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125.57808219178082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125.57808219178082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125.57808219178082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125.57808219178082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125.57808219178082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125.57808219178082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125.57808219178082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125.57808219178082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125.57808219178082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125.57808219178082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125.57808219178082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125.57808219178082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125.57808219178082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125.57808219178082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125.57808219178082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125.57808219178082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125.57808219178082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125.57808219178082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125.57808219178082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125.57808219178082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125.57808219178082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125.57808219178082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125.57808219178082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125.57808219178082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125.57808219178082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125.57808219178082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125.57808219178082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125.57808219178082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125.57808219178082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125.57808219178082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125.57808219178082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125.57808219178082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125.57808219178082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125.57808219178082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125.57808219178082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125.57808219178082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125.57808219178082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125.57808219178082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125.57808219178082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125.57808219178082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125.57808219178082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125.57808219178082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125.57808219178082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125.57808219178082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125.57808219178082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125.57808219178082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125.57808219178082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125.57808219178082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125.57808219178082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125.57808219178082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125.57808219178082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125.57808219178082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125.57808219178082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125.57808219178082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125.57808219178082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125.57808219178082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125.57808219178082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125.57808219178082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125.57808219178082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125.57808219178082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125.57808219178082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125.57808219178082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125.57808219178082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125.57808219178082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125.57808219178082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125.57808219178082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125.57808219178082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125.57808219178082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125.57808219178082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125.57808219178082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125.57808219178082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125.57808219178082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125.57808219178082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125.57808219178082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125.57808219178082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125.57808219178082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125.57808219178082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125.57808219178082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125.57808219178082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125.57808219178082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125.57808219178082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125.57808219178082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125.57808219178082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125.57808219178082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125.57808219178082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125.57808219178082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125.57808219178082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125.57808219178082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125.57808219178082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125.57808219178082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125.57808219178082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125.57808219178082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125.57808219178082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125.57808219178082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125.57808219178082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125.57808219178082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125.57808219178082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125.57808219178082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125.57808219178082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125.57808219178082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125.57808219178082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125.57808219178082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125.57808219178082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125.57808219178082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125.57808219178082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125.57808219178082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125.57808219178082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125.57808219178082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125.57808219178082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125.57808219178082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125.57808219178082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125.57808219178082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125.57808219178082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125.57808219178082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125.57808219178082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125.57808219178082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125.57808219178082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125.57808219178082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125.57808219178082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125.57808219178082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125.57808219178082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125.57808219178082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125.57808219178082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125.57808219178082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125.57808219178082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125.57808219178082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125.57808219178082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125.57808219178082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125.57808219178082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125.57808219178082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125.57808219178082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125.57808219178082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125.57808219178082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125.57808219178082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125.57808219178082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125.57808219178082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125.57808219178082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125.57808219178082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125.57808219178082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125.57808219178082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125.57808219178082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125.57808219178082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125.57808219178082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125.57808219178082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125.57808219178082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125.57808219178082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125.57808219178082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125.57808219178082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125.57808219178082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125.57808219178082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125.57808219178082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125.57808219178082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125.57808219178082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125.57808219178082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125.57808219178082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125.57808219178082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125.57808219178082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125.57808219178082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125.57808219178082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125.57808219178082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125.57808219178082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125.57808219178082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125.57808219178082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125.57808219178082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125.57808219178082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125.57808219178082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125.57808219178082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125.57808219178082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125.57808219178082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125.57808219178082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125.57808219178082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125.57808219178082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125.57808219178082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125.57808219178082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125.57808219178082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125.57808219178082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125.57808219178082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125.57808219178082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125.57808219178082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125.57808219178082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125.57808219178082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125.57808219178082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125.57808219178082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125.57808219178082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125.57808219178082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125.57808219178082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125.57808219178082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125.57808219178082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125.57808219178082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125.57808219178082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125.57808219178082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125.57808219178082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125.57808219178082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125.57808219178082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125.57808219178082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125.57808219178082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125.57808219178082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125.57808219178082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125.57808219178082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125.57808219178082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125.57808219178082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125.57808219178082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125.57808219178082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125.57808219178082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125.57808219178082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125.57808219178082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125.57808219178082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125.57808219178082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125.57808219178082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125.57808219178082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125.57808219178082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125.57808219178082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125.57808219178082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125.57808219178082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125.57808219178082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125.57808219178082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125.57808219178082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125.57808219178082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125.57808219178082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125.57808219178082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125.57808219178082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125.57808219178082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125.57808219178082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125.57808219178082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125.57808219178082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125.57808219178082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125.57808219178082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125.57808219178082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125.57808219178082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125.57808219178082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125.57808219178082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125.57808219178082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125.57808219178082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125.57808219178082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125.57808219178082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125.57808219178082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125.57808219178082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125.57808219178082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125.57808219178082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125.57808219178082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125.57808219178082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125.57808219178082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125.57808219178082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125.57808219178082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125.57808219178082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125.57808219178082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125.57808219178082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125.57808219178082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125.57808219178082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125.57808219178082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125.57808219178082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125.57808219178082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125.57808219178082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125.57808219178082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125.57808219178082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125.57808219178082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125.57808219178082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125.57808219178082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125.57808219178082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125.57808219178082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125.57808219178082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125.57808219178082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125.57808219178082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125.57808219178082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125.57808219178082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125.57808219178082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125.57808219178082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125.57808219178082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125.57808219178082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125.57808219178082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125.57808219178082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125.57808219178082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125.57808219178082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125.57808219178082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125.57808219178082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125.57808219178082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125.57808219178082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125.57808219178082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125.57808219178082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125.57808219178082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125.57808219178082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125.57808219178082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125.57808219178082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125.57808219178082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125.57808219178082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125.57808219178082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125.57808219178082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125.57808219178082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125.57808219178082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125.57808219178082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125.57808219178082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125.57808219178082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125.57808219178082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125.57808219178082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125.57808219178082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125.57808219178082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125.57808219178082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125.57808219178082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125.57808219178082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125.57808219178082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125.57808219178082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125.57808219178082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125.57808219178082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125.57808219178082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125.57808219178082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125.57808219178082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125.57808219178082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125.57808219178082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125.57808219178082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125.57808219178082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125.57808219178082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125.57808219178082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125.57808219178082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125.57808219178082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125.57808219178082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125.57808219178082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125.57808219178082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125.57808219178082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125.57808219178082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125.57808219178082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125.57808219178082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125.57808219178082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125.57808219178082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125.57808219178082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125.57808219178082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125.57808219178082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125.57808219178082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125.57808219178082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125.57808219178082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125.57808219178082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125.57808219178082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125.57808219178082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125.57808219178082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125.57808219178082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125.57808219178082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125.57808219178082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125.57808219178082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125.57808219178082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125.57808219178082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125.57808219178082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125.57808219178082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125.57808219178082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125.57808219178082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125.57808219178082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125.57808219178082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125.57808219178082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125.57808219178082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125.57808219178082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125.57808219178082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125.57808219178082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125.57808219178082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125.57808219178082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125.57808219178082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125.57808219178082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125.57808219178082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125.57808219178082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125.57808219178082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125.57808219178082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125.57808219178082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125.57808219178082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125.57808219178082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125.57808219178082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125.57808219178082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125.57808219178082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125.57808219178082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125.57808219178082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125.57808219178082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125.57808219178082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125.57808219178082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125.57808219178082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125.57808219178082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125.57808219178082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125.57808219178082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125.57808219178082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125.57808219178082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125.57808219178082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125.57808219178082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125.57808219178082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125.57808219178082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125.57808219178082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125.57808219178082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125.57808219178082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125.57808219178082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125.57808219178082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125.57808219178082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125.57808219178082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125.57808219178082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125.57808219178082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125.57808219178082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125.57808219178082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125.57808219178082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125.57808219178082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125.57808219178082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125.57808219178082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125.57808219178082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125.57808219178082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125.57808219178082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125.57808219178082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125.57808219178082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125.57808219178082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125.57808219178082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125.57808219178082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125.57808219178082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125.57808219178082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125.57808219178082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125.57808219178082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125.57808219178082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125.57808219178082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125.57808219178082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125.57808219178082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125.57808219178082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125.57808219178082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125.57808219178082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125.57808219178082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125.57808219178082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125.57808219178082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125.57808219178082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125.57808219178082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125.57808219178082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125.57808219178082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125.57808219178082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125.57808219178082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125.57808219178082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125.57808219178082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125.57808219178082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125.57808219178082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125.57808219178082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125.57808219178082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125.57808219178082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125.57808219178082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125.57808219178082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125.57808219178082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125.57808219178082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125.57808219178082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125.57808219178082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125.57808219178082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125.57808219178082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125.57808219178082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125.57808219178082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125.57808219178082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125.57808219178082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125.57808219178082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125.57808219178082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125.57808219178082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125.57808219178082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125.57808219178082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125.57808219178082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125.57808219178082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125.57808219178082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125.57808219178082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125.57808219178082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125.57808219178082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125.57808219178082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125.57808219178082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125.57808219178082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125.57808219178082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125.57808219178082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125.57808219178082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125.57808219178082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125.57808219178082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125.57808219178082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125.57808219178082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125.57808219178082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125.57808219178082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125.57808219178082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125.57808219178082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125.57808219178082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125.57808219178082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125.57808219178082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125.57808219178082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125.57808219178082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125.57808219178082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125.57808219178082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125.57808219178082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125.57808219178082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125.57808219178082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125.57808219178082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125.57808219178082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125.57808219178082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125.57808219178082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125.57808219178082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125.57808219178082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125.57808219178082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125.57808219178082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125.57808219178082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125.57808219178082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125.57808219178082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125.57808219178082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125.57808219178082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125.57808219178082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125.57808219178082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125.57808219178082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125.57808219178082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125.57808219178082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125.57808219178082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125.57808219178082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125.57808219178082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125.57808219178082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125.57808219178082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125.57808219178082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125.57808219178082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125.57808219178082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125.57808219178082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125.57808219178082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125.57808219178082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125.57808219178082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125.57808219178082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125.57808219178082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125.57808219178082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125.57808219178082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125.57808219178082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125.57808219178082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125.57808219178082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125.57808219178082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125.57808219178082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125.57808219178082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125.57808219178082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125.57808219178082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125.57808219178082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125.57808219178082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125.57808219178082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125.57808219178082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125.57808219178082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125.57808219178082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125.57808219178082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125.57808219178082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125.57808219178082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125.57808219178082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125.57808219178082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125.57808219178082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125.57808219178082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125.57808219178082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125.57808219178082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125.57808219178082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125.57808219178082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125.57808219178082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125.57808219178082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125.57808219178082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125.57808219178082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125.57808219178082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125.57808219178082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125.57808219178082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125.57808219178082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125.57808219178082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125.57808219178082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125.57808219178082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125.57808219178082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125.57808219178082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125.57808219178082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125.57808219178082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125.57808219178082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125.57808219178082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125.57808219178082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125.57808219178082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125.57808219178082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125.57808219178082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125.57808219178082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125.57808219178082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125.57808219178082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125.57808219178082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125.57808219178082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125.57808219178082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125.57808219178082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125.57808219178082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125.57808219178082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125.57808219178082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125.57808219178082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125.57808219178082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125.57808219178082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125.57808219178082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125.57808219178082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125.57808219178082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125.57808219178082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125.57808219178082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125.57808219178082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125.57808219178082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125.57808219178082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125.57808219178082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125.57808219178082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125.57808219178082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125.57808219178082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125.57808219178082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125.57808219178082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125.57808219178082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125.57808219178082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125.57808219178082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125.57808219178082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125.57808219178082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125.57808219178082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125.57808219178082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125.57808219178082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125.57808219178082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125.57808219178082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125.57808219178082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125.57808219178082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125.57808219178082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125.57808219178082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125.57808219178082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125.57808219178082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125.57808219178082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125.57808219178082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125.57808219178082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125.57808219178082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125.57808219178082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125.57808219178082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125.57808219178082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125.57808219178082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125.57808219178082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125.57808219178082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125.57808219178082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125.57808219178082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125.57808219178082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125.57808219178082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125.57808219178082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125.57808219178082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125.57808219178082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125.57808219178082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125.57808219178082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125.57808219178082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125.57808219178082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125.57808219178082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125.57808219178082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125.57808219178082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125.57808219178082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125.57808219178082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125.57808219178082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125.57808219178082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125.57808219178082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125.57808219178082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125.57808219178082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125.57808219178082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125.57808219178082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125.57808219178082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125.57808219178082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125.57808219178082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125.57808219178082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125.57808219178082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125.57808219178082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125.57808219178082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125.57808219178082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125.57808219178082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125.57808219178082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125.57808219178082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125.57808219178082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125.57808219178082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125.57808219178082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125.57808219178082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125.57808219178082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125.57808219178082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125.57808219178082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125.57808219178082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125.57808219178082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125.57808219178082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125.57808219178082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125.57808219178082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125.57808219178082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125.57808219178082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125.57808219178082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125.57808219178082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125.57808219178082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125.57808219178082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125.57808219178082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125.57808219178082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125.57808219178082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125.57808219178082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125.57808219178082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125.57808219178082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125.57808219178082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125.57808219178082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125.57808219178082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125.57808219178082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125.57808219178082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125.57808219178082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125.57808219178082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125.57808219178082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125.57808219178082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125.57808219178082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125.57808219178082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125.57808219178082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125.57808219178082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125.57808219178082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125.57808219178082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125.57808219178082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125.57808219178082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125.57808219178082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125.57808219178082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125.57808219178082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125.57808219178082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125.57808219178082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125.57808219178082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125.57808219178082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125.57808219178082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125.57808219178082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125.57808219178082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125.57808219178082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125.57808219178082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125.57808219178082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125.57808219178082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125.57808219178082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125.57808219178082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125.57808219178082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125.57808219178082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125.57808219178082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125.57808219178082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125.57808219178082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125.57808219178082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125.57808219178082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125.57808219178082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125.57808219178082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125.57808219178082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125.57808219178082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125.57808219178082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125.57808219178082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125.57808219178082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125.57808219178082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125.57808219178082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125.57808219178082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125.57808219178082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125.57808219178082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125.57808219178082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125.57808219178082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125.57808219178082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125.57808219178082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125.57808219178082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125.57808219178082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125.57808219178082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125.57808219178082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125.57808219178082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125.57808219178082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125.57808219178082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125.57808219178082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125.57808219178082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125.57808219178082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125.57808219178082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125.57808219178082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125.57808219178082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125.57808219178082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125.57808219178082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125.57808219178082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125.57808219178082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125.57808219178082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125.57808219178082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125.57808219178082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125.57808219178082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125.57808219178082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125.57808219178082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125.57808219178082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125.57808219178082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125.57808219178082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125.57808219178082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125.57808219178082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125.57808219178082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125.57808219178082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125.57808219178082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125.57808219178082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125.57808219178082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125.57808219178082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125.57808219178082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125.57808219178082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125.57808219178082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125.57808219178082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125.57808219178082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125.57808219178082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125.57808219178082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125.57808219178082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125.57808219178082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125.57808219178082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125.57808219178082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125.57808219178082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125.57808219178082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125.57808219178082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125.57808219178082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125.57808219178082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125.57808219178082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125.57808219178082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125.57808219178082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125.57808219178082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125.57808219178082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125.57808219178082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125.57808219178082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125.57808219178082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125.57808219178082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125.57808219178082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125.57808219178082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125.57808219178082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125.57808219178082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125.57808219178082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125.57808219178082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125.57808219178082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125.57808219178082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125.57808219178082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125.57808219178082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125.57808219178082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125.57808219178082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125.57808219178082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125.57808219178082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125.57808219178082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125.57808219178082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125.57808219178082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125.57808219178082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125.57808219178082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125.57808219178082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125.57808219178082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125.57808219178082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125.57808219178082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125.57808219178082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125.57808219178082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125.57808219178082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125.57808219178082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125.57808219178082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125.57808219178082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125.57808219178082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125.57808219178082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125.57808219178082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125.57808219178082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125.57808219178082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125.57808219178082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125.57808219178082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125.57808219178082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125.57808219178082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125.57808219178082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125.57808219178082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125.57808219178082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125.57808219178082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125.57808219178082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125.57808219178082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125.57808219178082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125.57808219178082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125.57808219178082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125.57808219178082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125.57808219178082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125.57808219178082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125.57808219178082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125.57808219178082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125.57808219178082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125.57808219178082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125.57808219178082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125.57808219178082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125.57808219178082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125.57808219178082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125.57808219178082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125.57808219178082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125.57808219178082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125.57808219178082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125.57808219178082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125.57808219178082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125.57808219178082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125.57808219178082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125.57808219178082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125.57808219178082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125.57808219178082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125.57808219178082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125.57808219178082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125.57808219178082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125.57808219178082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125.57808219178082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125.57808219178082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125.57808219178082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125.57808219178082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125.57808219178082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125.57808219178082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125.57808219178082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125.57808219178082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125.57808219178082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125.57808219178082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125.57808219178082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125.57808219178082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125.57808219178082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125.57808219178082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125.57808219178082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125.57808219178082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125.57808219178082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125.57808219178082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125.57808219178082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125.57808219178082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125.57808219178082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125.57808219178082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125.57808219178082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125.57808219178082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125.57808219178082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125.57808219178082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125.57808219178082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125.57808219178082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125.57808219178082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125.57808219178082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125.57808219178082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125.57808219178082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125.57808219178082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125.57808219178082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125.57808219178082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125.57808219178082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125.57808219178082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125.57808219178082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125.57808219178082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125.57808219178082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125.57808219178082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125.57808219178082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125.57808219178082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125.57808219178082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125.57808219178082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125.57808219178082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125.57808219178082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125.57808219178082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125.57808219178082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125.57808219178082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125.57808219178082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125.57808219178082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125.57808219178082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125.57808219178082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125.57808219178082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125.57808219178082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125.57808219178082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125.57808219178082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125.57808219178082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125.57808219178082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125.57808219178082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125.57808219178082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125.57808219178082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125.57808219178082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125.57808219178082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125.57808219178082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125.57808219178082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125.57808219178082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125.57808219178082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125.57808219178082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125.57808219178082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125.57808219178082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125.57808219178082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125.57808219178082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125.57808219178082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125.57808219178082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125.57808219178082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125.57808219178082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125.57808219178082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125.57808219178082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125.57808219178082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125.57808219178082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125.57808219178082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125.57808219178082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125.57808219178082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125.57808219178082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125.57808219178082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125.57808219178082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125.57808219178082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125.57808219178082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125.57808219178082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125.57808219178082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125.57808219178082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125.57808219178082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125.57808219178082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125.57808219178082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125.57808219178082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125.57808219178082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125.57808219178082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125.57808219178082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125.57808219178082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125.57808219178082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125.57808219178082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125.57808219178082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125.57808219178082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125.57808219178082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125.57808219178082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125.57808219178082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125.57808219178082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125.57808219178082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125.57808219178082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125.57808219178082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125.57808219178082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125.57808219178082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125.57808219178082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125.57808219178082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125.57808219178082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125.57808219178082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125.57808219178082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125.57808219178082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125.57808219178082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125.57808219178082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125.57808219178082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125.57808219178082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125.57808219178082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125.57808219178082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125.57808219178082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125.57808219178082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125.57808219178082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125.57808219178082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125.57808219178082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125.57808219178082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125.57808219178082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125.57808219178082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125.57808219178082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125.57808219178082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125.57808219178082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125.57808219178082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125.57808219178082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125.57808219178082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125.57808219178082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125.57808219178082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125.57808219178082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125.57808219178082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125.57808219178082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125.57808219178082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125.57808219178082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125.57808219178082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125.57808219178082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125.57808219178082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125.57808219178082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125.57808219178082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125.57808219178082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125.57808219178082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125.57808219178082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125.57808219178082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125.57808219178082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125.57808219178082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125.57808219178082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125.57808219178082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125.57808219178082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125.57808219178082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125.57808219178082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125.57808219178082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125.57808219178082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125.57808219178082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125.57808219178082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125.57808219178082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125.57808219178082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125.57808219178082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125.57808219178082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125.57808219178082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125.57808219178082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125.57808219178082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125.57808219178082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125.57808219178082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125.57808219178082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125.57808219178082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125.57808219178082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125.57808219178082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125.57808219178082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125.57808219178082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125.57808219178082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125.57808219178082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125.57808219178082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125.57808219178082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125.57808219178082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125.57808219178082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125.57808219178082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125.57808219178082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125.57808219178082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125.57808219178082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125.57808219178082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125.57808219178082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125.57808219178082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125.57808219178082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125.57808219178082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125.57808219178082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125.57808219178082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125.57808219178082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125.57808219178082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125.57808219178082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125.57808219178082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125.57808219178082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125.57808219178082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125.57808219178082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125.57808219178082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125.57808219178082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125.57808219178082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125.57808219178082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125.57808219178082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125.57808219178082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125.57808219178082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125.57808219178082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125.57808219178082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125.57808219178082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125.57808219178082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125.57808219178082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125.57808219178082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125.57808219178082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125.57808219178082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125.57808219178082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125.57808219178082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125.57808219178082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125.57808219178082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125.57808219178082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125.57808219178082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125.57808219178082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125.57808219178082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125.57808219178082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125.57808219178082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125.57808219178082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125.57808219178082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125.57808219178082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125.57808219178082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125.57808219178082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125.57808219178082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125.57808219178082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125.57808219178082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125.57808219178082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125.57808219178082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125.57808219178082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125.57808219178082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125.57808219178082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125.57808219178082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125.57808219178082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125.57808219178082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125.57808219178082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125.57808219178082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125.57808219178082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125.57808219178082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125.57808219178082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125.57808219178082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125.57808219178082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125.57808219178082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125.57808219178082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125.57808219178082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125.57808219178082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125.57808219178082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125.57808219178082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125.57808219178082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125.57808219178082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125.57808219178082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125.57808219178082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125.57808219178082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125.57808219178082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125.57808219178082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125.57808219178082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125.57808219178082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125.57808219178082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125.57808219178082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125.57808219178082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125.57808219178082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125.57808219178082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125.57808219178082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125.57808219178082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125.57808219178082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125.57808219178082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125.57808219178082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125.57808219178082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125.57808219178082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125.57808219178082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125.57808219178082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125.57808219178082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125.57808219178082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125.57808219178082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125.57808219178082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125.57808219178082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125.57808219178082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125.57808219178082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125.57808219178082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125.57808219178082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125.57808219178082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125.57808219178082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125.57808219178082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125.57808219178082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125.57808219178082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125.57808219178082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125.57808219178082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125.57808219178082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125.57808219178082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125.57808219178082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125.57808219178082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125.57808219178082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125.57808219178082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125.57808219178082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125.57808219178082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125.57808219178082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125.57808219178082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125.57808219178082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125.57808219178082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125.57808219178082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125.57808219178082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125.57808219178082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125.57808219178082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125.57808219178082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125.57808219178082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125.57808219178082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125.57808219178082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125.57808219178082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125.57808219178082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125.57808219178082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125.57808219178082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125.57808219178082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125.57808219178082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125.57808219178082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125.57808219178082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125.57808219178082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125.57808219178082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125.57808219178082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125.57808219178082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125.57808219178082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125.57808219178082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125.57808219178082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125.57808219178082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125.57808219178082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125.57808219178082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125.57808219178082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125.57808219178082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125.57808219178082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125.57808219178082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125.57808219178082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125.57808219178082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125.57808219178082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125.57808219178082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125.57808219178082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125.57808219178082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125.57808219178082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125.57808219178082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125.57808219178082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125.57808219178082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125.57808219178082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125.57808219178082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125.57808219178082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125.57808219178082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125.57808219178082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125.57808219178082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125.57808219178082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125.57808219178082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125.57808219178082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125.57808219178082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125.57808219178082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125.57808219178082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125.57808219178082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125.57808219178082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125.57808219178082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125.57808219178082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125.57808219178082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125.57808219178082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125.57808219178082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125.57808219178082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125.57808219178082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125.57808219178082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125.57808219178082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125.57808219178082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125.57808219178082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125.57808219178082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125.57808219178082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125.57808219178082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125.57808219178082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125.57808219178082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125.57808219178082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125.57808219178082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125.57808219178082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125.57808219178082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125.57808219178082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125.57808219178082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125.57808219178082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125.57808219178082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125.57808219178082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125.57808219178082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125.57808219178082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125.57808219178082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125.57808219178082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125.57808219178082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125.57808219178082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125.57808219178082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125.57808219178082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125.57808219178082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125.57808219178082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125.57808219178082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125.57808219178082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125.57808219178082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125.57808219178082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125.57808219178082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125.57808219178082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125.57808219178082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125.57808219178082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125.57808219178082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125.57808219178082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125.57808219178082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125.57808219178082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125.57808219178082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125.57808219178082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125.57808219178082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125.57808219178082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125.57808219178082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125.57808219178082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125.57808219178082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125.57808219178082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125.57808219178082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125.57808219178082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125.57808219178082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125.57808219178082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125.57808219178082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125.57808219178082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125.57808219178082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125.57808219178082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125.57808219178082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125.57808219178082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125.57808219178082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125.57808219178082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125.57808219178082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125.57808219178082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125.57808219178082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125.57808219178082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125.57808219178082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125.57808219178082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125.57808219178082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125.57808219178082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125.57808219178082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125.57808219178082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125.57808219178082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125.57808219178082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125.57808219178082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125.57808219178082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125.57808219178082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125.57808219178082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125.57808219178082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125.57808219178082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125.57808219178082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125.57808219178082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125.57808219178082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125.57808219178082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125.57808219178082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125.57808219178082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125.57808219178082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125.57808219178082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125.57808219178082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125.57808219178082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125.57808219178082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125.57808219178082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125.57808219178082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125.57808219178082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125.57808219178082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125.57808219178082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125.57808219178082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125.57808219178082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125.57808219178082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125.57808219178082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125.57808219178082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125.57808219178082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125.57808219178082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125.57808219178082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125.57808219178082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125.57808219178082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125.57808219178082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125.57808219178082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125.57808219178082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125.57808219178082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125.57808219178082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125.57808219178082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125.57808219178082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125.57808219178082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125.57808219178082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125.57808219178082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125.57808219178082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125.57808219178082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125.57808219178082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125.57808219178082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125.57808219178082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125.57808219178082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125.57808219178082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125.57808219178082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125.57808219178082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125.57808219178082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125.57808219178082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125.57808219178082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125.57808219178082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125.57808219178082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125.57808219178082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125.57808219178082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125.57808219178082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125.57808219178082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125.57808219178082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125.57808219178082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125.57808219178082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125.57808219178082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125.57808219178082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125.57808219178082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125.57808219178082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125.57808219178082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125.57808219178082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125.57808219178082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125.57808219178082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125.57808219178082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125.57808219178082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125.57808219178082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125.57808219178082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125.57808219178082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125.57808219178082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125.57808219178082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125.57808219178082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125.57808219178082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125.57808219178082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125.57808219178082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125.57808219178082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125.57808219178082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125.57808219178082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125.57808219178082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125.57808219178082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125.57808219178082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125.57808219178082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125.57808219178082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125.57808219178082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125.57808219178082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125.57808219178082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125.57808219178082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125.57808219178082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125.57808219178082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125.57808219178082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125.57808219178082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125.57808219178082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125.57808219178082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125.57808219178082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125.57808219178082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125.57808219178082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125.57808219178082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125.57808219178082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125.57808219178082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125.57808219178082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125.57808219178082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125.57808219178082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125.57808219178082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125.57808219178082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125.57808219178082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125.57808219178082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125.57808219178082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125.57808219178082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125.57808219178082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125.57808219178082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125.57808219178082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125.57808219178082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125.57808219178082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125.57808219178082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125.57808219178082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125.57808219178082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125.57808219178082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125.57808219178082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125.57808219178082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125.57808219178082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125.57808219178082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125.57808219178082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125.57808219178082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125.57808219178082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125.57808219178082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125.57808219178082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125.57808219178082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125.57808219178082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125.57808219178082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125.57808219178082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125.57808219178082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125.57808219178082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125.57808219178082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125.57808219178082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125.57808219178082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125.57808219178082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125.57808219178082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125.57808219178082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125.57808219178082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125.57808219178082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125.57808219178082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125.57808219178082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125.57808219178082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125.57808219178082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125.57808219178082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125.57808219178082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125.57808219178082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125.57808219178082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125.57808219178082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125.57808219178082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125.57808219178082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125.57808219178082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125.57808219178082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125.57808219178082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125.57808219178082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125.57808219178082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125.57808219178082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125.57808219178082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125.57808219178082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125.57808219178082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125.57808219178082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125.57808219178082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125.57808219178082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125.57808219178082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125.57808219178082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125.57808219178082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125.57808219178082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125.57808219178082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125.57808219178082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125.57808219178082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125.57808219178082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125.57808219178082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125.57808219178082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125.57808219178082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125.57808219178082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125.57808219178082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125.57808219178082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125.57808219178082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125.57808219178082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125.57808219178082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125.57808219178082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125.57808219178082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125.57808219178082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125.57808219178082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125.57808219178082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125.57808219178082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125.57808219178082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125.57808219178082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125.57808219178082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125.57808219178082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125.57808219178082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125.57808219178082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125.57808219178082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125.57808219178082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125.57808219178082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125.57808219178082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125.57808219178082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125.57808219178082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125.57808219178082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125.57808219178082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125.57808219178082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125.57808219178082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125.57808219178082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125.57808219178082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125.57808219178082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125.57808219178082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125.57808219178082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125.57808219178082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125.57808219178082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125.57808219178082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125.57808219178082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125.57808219178082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125.57808219178082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125.57808219178082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125.57808219178082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125.57808219178082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125.57808219178082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125.57808219178082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125.57808219178082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125.57808219178082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125.57808219178082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125.57808219178082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125.57808219178082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125.57808219178082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125.57808219178082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125.57808219178082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125.57808219178082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125.57808219178082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125.57808219178082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125.57808219178082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125.57808219178082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125.57808219178082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125.57808219178082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125.57808219178082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125.57808219178082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125.57808219178082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125.57808219178082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125.57808219178082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125.57808219178082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125.57808219178082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125.57808219178082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125.57808219178082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125.57808219178082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125.57808219178082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125.57808219178082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125.57808219178082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125.57808219178082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125.57808219178082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125.57808219178082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125.57808219178082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125.57808219178082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125.57808219178082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125.57808219178082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125.57808219178082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125.57808219178082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125.57808219178082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125.57808219178082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125.57808219178082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125.57808219178082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125.57808219178082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125.57808219178082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125.57808219178082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125.57808219178082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125.57808219178082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125.57808219178082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125.57808219178082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125.57808219178082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125.57808219178082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125.57808219178082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125.57808219178082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125.57808219178082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125.57808219178082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125.57808219178082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125.57808219178082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125.57808219178082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125.57808219178082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125.57808219178082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125.57808219178082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125.57808219178082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125.57808219178082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125.57808219178082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125.57808219178082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125.57808219178082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125.57808219178082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125.57808219178082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125.57808219178082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125.57808219178082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125.57808219178082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125.57808219178082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125.57808219178082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125.57808219178082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125.57808219178082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125.57808219178082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125.57808219178082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125.57808219178082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125.57808219178082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125.57808219178082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125.57808219178082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125.57808219178082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125.57808219178082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125.57808219178082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125.57808219178082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125.57808219178082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125.57808219178082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125.57808219178082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125.57808219178082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125.57808219178082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125.57808219178082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125.57808219178082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125.57808219178082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125.57808219178082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125.57808219178082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125.57808219178082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125.57808219178082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125.57808219178082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125.57808219178082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125.57808219178082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125.57808219178082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125.57808219178082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125.57808219178082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125.57808219178082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125.57808219178082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125.57808219178082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125.57808219178082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125.57808219178082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125.57808219178082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125.57808219178082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125.57808219178082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125.57808219178082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125.57808219178082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125.57808219178082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125.57808219178082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125.57808219178082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125.57808219178082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125.57808219178082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125.57808219178082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125.57808219178082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125.57808219178082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125.57808219178082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125.57808219178082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125.57808219178082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125.57808219178082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125.57808219178082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125.57808219178082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125.57808219178082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125.57808219178082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125.57808219178082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125.57808219178082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125.57808219178082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125.57808219178082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125.57808219178082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125.57808219178082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125.57808219178082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125.57808219178082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125.57808219178082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125.57808219178082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125.57808219178082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125.57808219178082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125.57808219178082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125.57808219178082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125.57808219178082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125.57808219178082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125.57808219178082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125.57808219178082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125.57808219178082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125.57808219178082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125.57808219178082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125.57808219178082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125.57808219178082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125.57808219178082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125.57808219178082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125.57808219178082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125.57808219178082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125.57808219178082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125.57808219178082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125.57808219178082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125.57808219178082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125.57808219178082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125.57808219178082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125.57808219178082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125.57808219178082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125.57808219178082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125.57808219178082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125.57808219178082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125.57808219178082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125.57808219178082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125.57808219178082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125.57808219178082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125.57808219178082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125.57808219178082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125.57808219178082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125.57808219178082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125.57808219178082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125.57808219178082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125.57808219178082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125.57808219178082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125.57808219178082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125.57808219178082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125.57808219178082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125.57808219178082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125.57808219178082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125.57808219178082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125.57808219178082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125.57808219178082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125.57808219178082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125.57808219178082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125.57808219178082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125.57808219178082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125.57808219178082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125.57808219178082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125.57808219178082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125.57808219178082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125.57808219178082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125.57808219178082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125.57808219178082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125.57808219178082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125.57808219178082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125.57808219178082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125.57808219178082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125.57808219178082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125.57808219178082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125.57808219178082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125.57808219178082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125.57808219178082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125.57808219178082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125.57808219178082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125.57808219178082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125.57808219178082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125.57808219178082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125.57808219178082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125.57808219178082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125.57808219178082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125.57808219178082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125.57808219178082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125.57808219178082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125.57808219178082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125.57808219178082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125.57808219178082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125.57808219178082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125.57808219178082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125.57808219178082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125.57808219178082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125.57808219178082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125.57808219178082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125.57808219178082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125.57808219178082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125.57808219178082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125.57808219178082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125.57808219178082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125.57808219178082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125.57808219178082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125.57808219178082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125.57808219178082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125.57808219178082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125.57808219178082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125.57808219178082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125.57808219178082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125.57808219178082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125.57808219178082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125.57808219178082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125.57808219178082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125.57808219178082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125.57808219178082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125.57808219178082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125.57808219178082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125.57808219178082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125.57808219178082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125.57808219178082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125.57808219178082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125.57808219178082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125.57808219178082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125.57808219178082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125.57808219178082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125.57808219178082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125.57808219178082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125.57808219178082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125.57808219178082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125.57808219178082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125.57808219178082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125.57808219178082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125.57808219178082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125.57808219178082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125.57808219178082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125.57808219178082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125.57808219178082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125.57808219178082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125.57808219178082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125.57808219178082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125.57808219178082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125.57808219178082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125.57808219178082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125.57808219178082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125.57808219178082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125.57808219178082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125.57808219178082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125.57808219178082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125.57808219178082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125.57808219178082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125.57808219178082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125.57808219178082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125.57808219178082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125.57808219178082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125.57808219178082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125.57808219178082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125.57808219178082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125.57808219178082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125.57808219178082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125.57808219178082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125.57808219178082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125.57808219178082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125.57808219178082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125.57808219178082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125.57808219178082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125.57808219178082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125.57808219178082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125.57808219178082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125.57808219178082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125.57808219178082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125.57808219178082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125.57808219178082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125.57808219178082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125.57808219178082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125.57808219178082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125.57808219178082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125.57808219178082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125.57808219178082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125.57808219178082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125.57808219178082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125.57808219178082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125.57808219178082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125.57808219178082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125.57808219178082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125.57808219178082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125.57808219178082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125.57808219178082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125.57808219178082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125.57808219178082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125.57808219178082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125.57808219178082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125.57808219178082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125.57808219178082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125.57808219178082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125.57808219178082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125.57808219178082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125.57808219178082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125.57808219178082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125.57808219178082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125.57808219178082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125.57808219178082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125.57808219178082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125.57808219178082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125.57808219178082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125.57808219178082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125.57808219178082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125.57808219178082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125.57808219178082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125.57808219178082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125.57808219178082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125.57808219178082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125.57808219178082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125.57808219178082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125.57808219178082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125.57808219178082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125.57808219178082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125.57808219178082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125.57808219178082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125.57808219178082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125.57808219178082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125.57808219178082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125.57808219178082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125.57808219178082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125.57808219178082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125.57808219178082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125.57808219178082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125.57808219178082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125.57808219178082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125.57808219178082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125.57808219178082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125.57808219178082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125.57808219178082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125.57808219178082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125.57808219178082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125.57808219178082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125.57808219178082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125.57808219178082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125.57808219178082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125.57808219178082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125.57808219178082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125.57808219178082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125.57808219178082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125.57808219178082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125.57808219178082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125.57808219178082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125.57808219178082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125.57808219178082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125.57808219178082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125.57808219178082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125.57808219178082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125.57808219178082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125.57808219178082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125.57808219178082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125.57808219178082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125.57808219178082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125.57808219178082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125.57808219178082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125.57808219178082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125.57808219178082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125.57808219178082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125.57808219178082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125.57808219178082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125.57808219178082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125.57808219178082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125.57808219178082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125.57808219178082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125.57808219178082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125.57808219178082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125.57808219178082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125.57808219178082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125.57808219178082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125.57808219178082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125.57808219178082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125.57808219178082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125.57808219178082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125.57808219178082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125.57808219178082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125.57808219178082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125.57808219178082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125.57808219178082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125.57808219178082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125.57808219178082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125.57808219178082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125.57808219178082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125.57808219178082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125.57808219178082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125.57808219178082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125.57808219178082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125.57808219178082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125.57808219178082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125.57808219178082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125.57808219178082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125.57808219178082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125.57808219178082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125.57808219178082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125.57808219178082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125.57808219178082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125.57808219178082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125.57808219178082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125.57808219178082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125.57808219178082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125.57808219178082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125.57808219178082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125.57808219178082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125.57808219178082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125.57808219178082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125.57808219178082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125.57808219178082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125.57808219178082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125.57808219178082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125.57808219178082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125.57808219178082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125.57808219178082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125.57808219178082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125.57808219178082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125.57808219178082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125.57808219178082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125.57808219178082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125.57808219178082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125.57808219178082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125.57808219178082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125.57808219178082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125.57808219178082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125.57808219178082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125.57808219178082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125.57808219178082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125.57808219178082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125.57808219178082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125.57808219178082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125.57808219178082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125.57808219178082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125.57808219178082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125.57808219178082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125.57808219178082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125.57808219178082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125.57808219178082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125.57808219178082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125.57808219178082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125.57808219178082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125.57808219178082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125.57808219178082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125.57808219178082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125.57808219178082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125.57808219178082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125.57808219178082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125.57808219178082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125.57808219178082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125.57808219178082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125.57808219178082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125.57808219178082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125.57808219178082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125.57808219178082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125.57808219178082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125.57808219178082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125.57808219178082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125.57808219178082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125.57808219178082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125.57808219178082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125.57808219178082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125.57808219178082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125.57808219178082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125.57808219178082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125.57808219178082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125.57808219178082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125.57808219178082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125.57808219178082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125.57808219178082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125.57808219178082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125.57808219178082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125.57808219178082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125.57808219178082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125.57808219178082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125.57808219178082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125.57808219178082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125.57808219178082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125.57808219178082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125.57808219178082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125.57808219178082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125.57808219178082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125.57808219178082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125.57808219178082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125.57808219178082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125.57808219178082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125.57808219178082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125.57808219178082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125.57808219178082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125.57808219178082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125.57808219178082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125.57808219178082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125.57808219178082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125.57808219178082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125.57808219178082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125.57808219178082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125.57808219178082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125.57808219178082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125.57808219178082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125.57808219178082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125.57808219178082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125.57808219178082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125.57808219178082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125.57808219178082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125.57808219178082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125.57808219178082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125.57808219178082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125.57808219178082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125.57808219178082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125.57808219178082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125.57808219178082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125.57808219178082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125.57808219178082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125.57808219178082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125.57808219178082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125.57808219178082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125.57808219178082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125.57808219178082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125.57808219178082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125.57808219178082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125.57808219178082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125.57808219178082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125.57808219178082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125.57808219178082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125.57808219178082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125.57808219178082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125.57808219178082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125.57808219178082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125.57808219178082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125.57808219178082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125.57808219178082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125.57808219178082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125.57808219178082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125.57808219178082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125.57808219178082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125.57808219178082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125.57808219178082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125.57808219178082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125.57808219178082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125.57808219178082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125.57808219178082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125.57808219178082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125.57808219178082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125.57808219178082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125.57808219178082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125.57808219178082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125.57808219178082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125.57808219178082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125.57808219178082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125.57808219178082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125.57808219178082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125.57808219178082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125.57808219178082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125.57808219178082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125.57808219178082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125.57808219178082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125.57808219178082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125.57808219178082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125.57808219178082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125.57808219178082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125.57808219178082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125.57808219178082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125.57808219178082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125.57808219178082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125.57808219178082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125.57808219178082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125.57808219178082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125.57808219178082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125.57808219178082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125.57808219178082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125.57808219178082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125.57808219178082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125.57808219178082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125.57808219178082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125.57808219178082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125.57808219178082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125.57808219178082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125.57808219178082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125.57808219178082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125.57808219178082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125.57808219178082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125.57808219178082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125.57808219178082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125.57808219178082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125.57808219178082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125.57808219178082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125.57808219178082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125.57808219178082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125.57808219178082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125.57808219178082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125.57808219178082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125.57808219178082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125.57808219178082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125.57808219178082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125.57808219178082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125.57808219178082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125.57808219178082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125.57808219178082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125.57808219178082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125.57808219178082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125.57808219178082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125.57808219178082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125.57808219178082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125.57808219178082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125.57808219178082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125.57808219178082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125.57808219178082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125.57808219178082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125.57808219178082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125.57808219178082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125.57808219178082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125.57808219178082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125.57808219178082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125.57808219178082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125.57808219178082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125.57808219178082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125.57808219178082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125.57808219178082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125.57808219178082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125.57808219178082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125.57808219178082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125.57808219178082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125.57808219178082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125.57808219178082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125.57808219178082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125.57808219178082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125.57808219178082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125.57808219178082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125.57808219178082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125.57808219178082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125.57808219178082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125.57808219178082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125.57808219178082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125.57808219178082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125.57808219178082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125.57808219178082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125.57808219178082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125.57808219178082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125.57808219178082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125.57808219178082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125.57808219178082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125.57808219178082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125.57808219178082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125.57808219178082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125.57808219178082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125.57808219178082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125.57808219178082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125.57808219178082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125.57808219178082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125.57808219178082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125.57808219178082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125.57808219178082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125.57808219178082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125.57808219178082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125.57808219178082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125.57808219178082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125.57808219178082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125.57808219178082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125.57808219178082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125.57808219178082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125.57808219178082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125.57808219178082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125.57808219178082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125.57808219178082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125.57808219178082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125.57808219178082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125.57808219178082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125.57808219178082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125.57808219178082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125.57808219178082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125.57808219178082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125.57808219178082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125.57808219178082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125.57808219178082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125.57808219178082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125.57808219178082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125.57808219178082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125.57808219178082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125.57808219178082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125.57808219178082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125.57808219178082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125.57808219178082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125.57808219178082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125.57808219178082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125.57808219178082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125.57808219178082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125.57808219178082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125.57808219178082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125.57808219178082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125.57808219178082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125.57808219178082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125.57808219178082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125.57808219178082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125.57808219178082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125.57808219178082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125.57808219178082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125.57808219178082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125.57808219178082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125.57808219178082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125.57808219178082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125.57808219178082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125.57808219178082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125.57808219178082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125.57808219178082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125.57808219178082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125.57808219178082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125.57808219178082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125.57808219178082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125.57808219178082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125.57808219178082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125.57808219178082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125.57808219178082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125.57808219178082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125.57808219178082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125.57808219178082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125.57808219178082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125.57808219178082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125.57808219178082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125.57808219178082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125.57808219178082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125.57808219178082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125.57808219178082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125.57808219178082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125.57808219178082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125.57808219178082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125.57808219178082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125.57808219178082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125.57808219178082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125.57808219178082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125.57808219178082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125.57808219178082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125.57808219178082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125.57808219178082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125.57808219178082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125.57808219178082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125.57808219178082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125.57808219178082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125.57808219178082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125.57808219178082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125.57808219178082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125.57808219178082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125.57808219178082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125.57808219178082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125.57808219178082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125.57808219178082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125.57808219178082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125.57808219178082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125.57808219178082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125.57808219178082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125.57808219178082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125.57808219178082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125.57808219178082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125.57808219178082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125.57808219178082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125.57808219178082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125.57808219178082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125.57808219178082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125.57808219178082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125.57808219178082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125.57808219178082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125.57808219178082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125.57808219178082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125.57808219178082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125.57808219178082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125.57808219178082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125.57808219178082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125.57808219178082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125.57808219178082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125.57808219178082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125.57808219178082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125.57808219178082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125.57808219178082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125.57808219178082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125.57808219178082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125.57808219178082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125.57808219178082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125.57808219178082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125.57808219178082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125.57808219178082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125.57808219178082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125.57808219178082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125.57808219178082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125.57808219178082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125.57808219178082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125.57808219178082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125.57808219178082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125.57808219178082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125.57808219178082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125.57808219178082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125.57808219178082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125.57808219178082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125.57808219178082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125.57808219178082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125.57808219178082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125.57808219178082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125.57808219178082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125.57808219178082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125.57808219178082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125.57808219178082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125.57808219178082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125.57808219178082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125.57808219178082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125.57808219178082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125.57808219178082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125.57808219178082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125.57808219178082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125.57808219178082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125.57808219178082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125.57808219178082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125.57808219178082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125.57808219178082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125.57808219178082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125.57808219178082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125.57808219178082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125.57808219178082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125.57808219178082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125.57808219178082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125.57808219178082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125.57808219178082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125.57808219178082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125.57808219178082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125.57808219178082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125.57808219178082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125.57808219178082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125.57808219178082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125.57808219178082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125.57808219178082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125.57808219178082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125.57808219178082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125.57808219178082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125.57808219178082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125.57808219178082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125.57808219178082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125.57808219178082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125.57808219178082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125.57808219178082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125.57808219178082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125.57808219178082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125.57808219178082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125.57808219178082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125.57808219178082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125.57808219178082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125.57808219178082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125.57808219178082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125.57808219178082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125.57808219178082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125.57808219178082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125.57808219178082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125.57808219178082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125.57808219178082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125.57808219178082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125.57808219178082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125.57808219178082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125.57808219178082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125.57808219178082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125.57808219178082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125.57808219178082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125.57808219178082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125.57808219178082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125.57808219178082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125.57808219178082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125.57808219178082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125.57808219178082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125.57808219178082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125.57808219178082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125.57808219178082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125.57808219178082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125.57808219178082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125.57808219178082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125.57808219178082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125.57808219178082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125.57808219178082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125.57808219178082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125.57808219178082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125.57808219178082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125.57808219178082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125.57808219178082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125.57808219178082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125.57808219178082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125.57808219178082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125.57808219178082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125.57808219178082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125.57808219178082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125.57808219178082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125.57808219178082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125.57808219178082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125.57808219178082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125.57808219178082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125.57808219178082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125.57808219178082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125.57808219178082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125.57808219178082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125.57808219178082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125.57808219178082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125.57808219178082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125.57808219178082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125.57808219178082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125.57808219178082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125.57808219178082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125.57808219178082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125.57808219178082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125.57808219178082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125.57808219178082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125.57808219178082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125.57808219178082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125.57808219178082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125.57808219178082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125.57808219178082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125.57808219178082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125.57808219178082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125.57808219178082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125.57808219178082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125.57808219178082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125.57808219178082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125.57808219178082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125.57808219178082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125.57808219178082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125.57808219178082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125.57808219178082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125.57808219178082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125.57808219178082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125.57808219178082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125.57808219178082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125.57808219178082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125.57808219178082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125.57808219178082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125.57808219178082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125.57808219178082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125.57808219178082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125.57808219178082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125.57808219178082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125.57808219178082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125.57808219178082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125.57808219178082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125.57808219178082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125.57808219178082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125.57808219178082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125.57808219178082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125.57808219178082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125.57808219178082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125.57808219178082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125.57808219178082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125.57808219178082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125.57808219178082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125.57808219178082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125.57808219178082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125.57808219178082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125.57808219178082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125.57808219178082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125.57808219178082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125.57808219178082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125.57808219178082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125.57808219178082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125.57808219178082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125.57808219178082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125.57808219178082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125.57808219178082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125.57808219178082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125.57808219178082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125.57808219178082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125.57808219178082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125.57808219178082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125.57808219178082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125.57808219178082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125.57808219178082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125.57808219178082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125.57808219178082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125.57808219178082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125.57808219178082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125.57808219178082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125.57808219178082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125.57808219178082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125.57808219178082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125.57808219178082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125.57808219178082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125.57808219178082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125.57808219178082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125.57808219178082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125.57808219178082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125.57808219178082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125.57808219178082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125.57808219178082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125.57808219178082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125.57808219178082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125.57808219178082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125.57808219178082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125.57808219178082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125.57808219178082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125.57808219178082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125.57808219178082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125.57808219178082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125.57808219178082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125.57808219178082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125.57808219178082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125.57808219178082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125.57808219178082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125.57808219178082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125.57808219178082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125.57808219178082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125.57808219178082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125.57808219178082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125.57808219178082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125.57808219178082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125.57808219178082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125.57808219178082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125.57808219178082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125.57808219178082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125.57808219178082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125.57808219178082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125.57808219178082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125.57808219178082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125.57808219178082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125.57808219178082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125.57808219178082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125.57808219178082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125.57808219178082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125.57808219178082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125.57808219178082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125.57808219178082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125.57808219178082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125.57808219178082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125.57808219178082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125.57808219178082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125.57808219178082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125.57808219178082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125.57808219178082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125.57808219178082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125.57808219178082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125.57808219178082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125.57808219178082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125.57808219178082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125.57808219178082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125.57808219178082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125.57808219178082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125.57808219178082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125.57808219178082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125.57808219178082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125.57808219178082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125.57808219178082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125.57808219178082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125.57808219178082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125.57808219178082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125.57808219178082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125.57808219178082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125.57808219178082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125.57808219178082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125.57808219178082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125.57808219178082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125.57808219178082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125.57808219178082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125.57808219178082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125.57808219178082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125.57808219178082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125.57808219178082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125.57808219178082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125.57808219178082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125.57808219178082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125.57808219178082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125.57808219178082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125.57808219178082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125.57808219178082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125.57808219178082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125.57808219178082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125.57808219178082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125.57808219178082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125.57808219178082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125.57808219178082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125.57808219178082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125.57808219178082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125.57808219178082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125.57808219178082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125.57808219178082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125.57808219178082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125.57808219178082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125.57808219178082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125.57808219178082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125.57808219178082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125.57808219178082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125.57808219178082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125.57808219178082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125.57808219178082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125.57808219178082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125.57808219178082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125.57808219178082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125.57808219178082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125.57808219178082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125.57808219178082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125.57808219178082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125.57808219178082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125.57808219178082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125.57808219178082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125.57808219178082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125.57808219178082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125.57808219178082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125.57808219178082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125.57808219178082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125.57808219178082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125.57808219178082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125.57808219178082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125.57808219178082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125.57808219178082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125.57808219178082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125.57808219178082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125.57808219178082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125.57808219178082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125.57808219178082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125.57808219178082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125.57808219178082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125.57808219178082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125.57808219178082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125.57808219178082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125.57808219178082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125.57808219178082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125.57808219178082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125.57808219178082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125.57808219178082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125.57808219178082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125.57808219178082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125.57808219178082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125.57808219178082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125.57808219178082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125.57808219178082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125.57808219178082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125.57808219178082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125.57808219178082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125.57808219178082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125.57808219178082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125.57808219178082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125.57808219178082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125.57808219178082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125.57808219178082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125.57808219178082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125.57808219178082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125.57808219178082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125.57808219178082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125.57808219178082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125.57808219178082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125.57808219178082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125.57808219178082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125.57808219178082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125.57808219178082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125.57808219178082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125.57808219178082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125.57808219178082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125.57808219178082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125.57808219178082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125.57808219178082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125.57808219178082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125.57808219178082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125.57808219178082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125.57808219178082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125.57808219178082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125.57808219178082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125.57808219178082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125.57808219178082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125.57808219178082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125.57808219178082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125.57808219178082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125.57808219178082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125.57808219178082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125.57808219178082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125.57808219178082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125.57808219178082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125.57808219178082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125.57808219178082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125.57808219178082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125.57808219178082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125.57808219178082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125.57808219178082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125.57808219178082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125.57808219178082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125.57808219178082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125.57808219178082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125.57808219178082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125.57808219178082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125.57808219178082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125.57808219178082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125.57808219178082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125.57808219178082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125.57808219178082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125.57808219178082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125.57808219178082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125.57808219178082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125.57808219178082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125.57808219178082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125.57808219178082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125.57808219178082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125.57808219178082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125.57808219178082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125.57808219178082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125.57808219178082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125.57808219178082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125.57808219178082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125.57808219178082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125.57808219178082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125.57808219178082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125.57808219178082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125.57808219178082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125.57808219178082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125.57808219178082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125.57808219178082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125.57808219178082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125.57808219178082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125.57808219178082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125.57808219178082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125.57808219178082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125.57808219178082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125.57808219178082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125.57808219178082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125.57808219178082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125.57808219178082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125.57808219178082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125.57808219178082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125.57808219178082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125.57808219178082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125.57808219178082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125.57808219178082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125.57808219178082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125.57808219178082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125.57808219178082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125.57808219178082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125.57808219178082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125.57808219178082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125.57808219178082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125.57808219178082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125.57808219178082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125.57808219178082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125.57808219178082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125.57808219178082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125.57808219178082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125.57808219178082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125.57808219178082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125.57808219178082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125.57808219178082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125.57808219178082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125.57808219178082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125.57808219178082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125.57808219178082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125.57808219178082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125.57808219178082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125.57808219178082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125.57808219178082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125.57808219178082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125.57808219178082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125.57808219178082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125.57808219178082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125.57808219178082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125.57808219178082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125.57808219178082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125.57808219178082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125.57808219178082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125.57808219178082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125.57808219178082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125.57808219178082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125.57808219178082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125.57808219178082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125.57808219178082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125.57808219178082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125.57808219178082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125.57808219178082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125.57808219178082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125.57808219178082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125.57808219178082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125.57808219178082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125.57808219178082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125.57808219178082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125.57808219178082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125.57808219178082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125.57808219178082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125.57808219178082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125.57808219178082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125.57808219178082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125.57808219178082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125.57808219178082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125.57808219178082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125.57808219178082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125.57808219178082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125.57808219178082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125.57808219178082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125.57808219178082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125.57808219178082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125.57808219178082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125.57808219178082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125.57808219178082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125.57808219178082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125.57808219178082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125.57808219178082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125.57808219178082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125.57808219178082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125.57808219178082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125.57808219178082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125.57808219178082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125.57808219178082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125.57808219178082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125.57808219178082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125.57808219178082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125.57808219178082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125.57808219178082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125.57808219178082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125.57808219178082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125.57808219178082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125.57808219178082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125.57808219178082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125.57808219178082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125.57808219178082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125.57808219178082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125.57808219178082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125.57808219178082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125.57808219178082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125.57808219178082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125.57808219178082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125.57808219178082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125.57808219178082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125.57808219178082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125.57808219178082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125.57808219178082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125.57808219178082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125.57808219178082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125.57808219178082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125.57808219178082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125.57808219178082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125.57808219178082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125.57808219178082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125.57808219178082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125.57808219178082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125.57808219178082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125.57808219178082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125.57808219178082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125.57808219178082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125.57808219178082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125.57808219178082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125.57808219178082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125.57808219178082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125.57808219178082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125.57808219178082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125.57808219178082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125.57808219178082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125.57808219178082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125.57808219178082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125.57808219178082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125.57808219178082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125.57808219178082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125.57808219178082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125.57808219178082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125.57808219178082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125.57808219178082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125.57808219178082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125.57808219178082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125.57808219178082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125.57808219178082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125.57808219178082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125.57808219178082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125.57808219178082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125.57808219178082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125.57808219178082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125.57808219178082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125.57808219178082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125.57808219178082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125.57808219178082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125.57808219178082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125.57808219178082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125.57808219178082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125.57808219178082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125.57808219178082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125.57808219178082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125.57808219178082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125.57808219178082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125.57808219178082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125.57808219178082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125.57808219178082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125.57808219178082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125.57808219178082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125.57808219178082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125.57808219178082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125.57808219178082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125.57808219178082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125.57808219178082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125.57808219178082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125.57808219178082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125.57808219178082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125.57808219178082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125.57808219178082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125.57808219178082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125.57808219178082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125.57808219178082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125.57808219178082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125.57808219178082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125.57808219178082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125.57808219178082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125.57808219178082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125.57808219178082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125.57808219178082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125.57808219178082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125.57808219178082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125.57808219178082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125.57808219178082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125.57808219178082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125.57808219178082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125.57808219178082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125.57808219178082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125.57808219178082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125.57808219178082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125.57808219178082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125.57808219178082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125.57808219178082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125.57808219178082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125.57808219178082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125.57808219178082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125.57808219178082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125.57808219178082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125.57808219178082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125.57808219178082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125.57808219178082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125.57808219178082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125.57808219178082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125.57808219178082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125.57808219178082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125.57808219178082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125.57808219178082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125.57808219178082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125.57808219178082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125.57808219178082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125.57808219178082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125.57808219178082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125.57808219178082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125.57808219178082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125.57808219178082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125.57808219178082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125.57808219178082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125.57808219178082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125.57808219178082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125.57808219178082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125.57808219178082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125.57808219178082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125.57808219178082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125.57808219178082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125.57808219178082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125.57808219178082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125.57808219178082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125.57808219178082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125.57808219178082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125.57808219178082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125.57808219178082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125.57808219178082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125.57808219178082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125.57808219178082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125.57808219178082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125.57808219178082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125.57808219178082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125.57808219178082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125.57808219178082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125.57808219178082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125.57808219178082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125.57808219178082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125.57808219178082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125.57808219178082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125.57808219178082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125.57808219178082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125.57808219178082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125.57808219178082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125.57808219178082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125.57808219178082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125.57808219178082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125.57808219178082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125.57808219178082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125.57808219178082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125.57808219178082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125.57808219178082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125.57808219178082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125.57808219178082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125.57808219178082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125.57808219178082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125.57808219178082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125.57808219178082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125.57808219178082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125.57808219178082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125.57808219178082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125.57808219178082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125.57808219178082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125.57808219178082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125.57808219178082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125.57808219178082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125.57808219178082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125.57808219178082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125.57808219178082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125.57808219178082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125.57808219178082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125.57808219178082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125.57808219178082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125.57808219178082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125.57808219178082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125.57808219178082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125.57808219178082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125.57808219178082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125.57808219178082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125.57808219178082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125.57808219178082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125.57808219178082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125.57808219178082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125.57808219178082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125.57808219178082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125.57808219178082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125.57808219178082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125.57808219178082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125.57808219178082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125.57808219178082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125.57808219178082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125.57808219178082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125.57808219178082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125.57808219178082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125.57808219178082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125.57808219178082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125.57808219178082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125.57808219178082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125.57808219178082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125.57808219178082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125.57808219178082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125.57808219178082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125.57808219178082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125.57808219178082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125.57808219178082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125.57808219178082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125.57808219178082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125.57808219178082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125.57808219178082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125.57808219178082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125.57808219178082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125.57808219178082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125.57808219178082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125.57808219178082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125.57808219178082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125.57808219178082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125.57808219178082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125.57808219178082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125.57808219178082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125.57808219178082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125.57808219178082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125.57808219178082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125.57808219178082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125.57808219178082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125.57808219178082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125.57808219178082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125.57808219178082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125.57808219178082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125.57808219178082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125.57808219178082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125.57808219178082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125.57808219178082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125.57808219178082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125.57808219178082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125.57808219178082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125.57808219178082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125.57808219178082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125.57808219178082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125.57808219178082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125.57808219178082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125.57808219178082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125.57808219178082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125.57808219178082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125.57808219178082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125.57808219178082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125.57808219178082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125.57808219178082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125.57808219178082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125.57808219178082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125.57808219178082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125.57808219178082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125.57808219178082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125.57808219178082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125.57808219178082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125.57808219178082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125.57808219178082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125.57808219178082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125.57808219178082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125.57808219178082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125.57808219178082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125.57808219178082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125.57808219178082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125.57808219178082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125.57808219178082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125.57808219178082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125.57808219178082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125.57808219178082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125.57808219178082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125.57808219178082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125.57808219178082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125.57808219178082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125.57808219178082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125.57808219178082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125.57808219178082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125.57808219178082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125.57808219178082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125.57808219178082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125.57808219178082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125.57808219178082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125.57808219178082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125.57808219178082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125.57808219178082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125.57808219178082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125.57808219178082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125.57808219178082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125.57808219178082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125.57808219178082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125.57808219178082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125.57808219178082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125.57808219178082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125.57808219178082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125.57808219178082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125.57808219178082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125.57808219178082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125.57808219178082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125.57808219178082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125.57808219178082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125.57808219178082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125.57808219178082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125.57808219178082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125.57808219178082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125.57808219178082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125.57808219178082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125.57808219178082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125.57808219178082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125.57808219178082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125.57808219178082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125.57808219178082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125.57808219178082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125.57808219178082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125.57808219178082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125.57808219178082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125.57808219178082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125.57808219178082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125.57808219178082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125.57808219178082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125.57808219178082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125.57808219178082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125.57808219178082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125.57808219178082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125.57808219178082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125.57808219178082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125.57808219178082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125.57808219178082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125.57808219178082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125.57808219178082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125.57808219178082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125.57808219178082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125.57808219178082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125.57808219178082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125.57808219178082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125.57808219178082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125.57808219178082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125.57808219178082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125.57808219178082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125.57808219178082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125.57808219178082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125.57808219178082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125.57808219178082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125.57808219178082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125.57808219178082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125.57808219178082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125.57808219178082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125.57808219178082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125.57808219178082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125.57808219178082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125.57808219178082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125.57808219178082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125.57808219178082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125.57808219178082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125.57808219178082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125.57808219178082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125.57808219178082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125.57808219178082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125.57808219178082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125.57808219178082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125.57808219178082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125.57808219178082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125.57808219178082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125.57808219178082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125.57808219178082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125.57808219178082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125.57808219178082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125.57808219178082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125.57808219178082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125.57808219178082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125.57808219178082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125.57808219178082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125.57808219178082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125.57808219178082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125.57808219178082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125.57808219178082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125.57808219178082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125.57808219178082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125.57808219178082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125.57808219178082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125.57808219178082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125.57808219178082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125.57808219178082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125.57808219178082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125.57808219178082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125.57808219178082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125.57808219178082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125.57808219178082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125.57808219178082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125.57808219178082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125.57808219178082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125.57808219178082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125.57808219178082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125.57808219178082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125.57808219178082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125.57808219178082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125.57808219178082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125.57808219178082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125.57808219178082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125.57808219178082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125.57808219178082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125.57808219178082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125.57808219178082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125.57808219178082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125.57808219178082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125.57808219178082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125.57808219178082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125.57808219178082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125.57808219178082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125.57808219178082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125.57808219178082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125.57808219178082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125.57808219178082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125.57808219178082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125.57808219178082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125.57808219178082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125.57808219178082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125.57808219178082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125.57808219178082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125.57808219178082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125.57808219178082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125.57808219178082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125.57808219178082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125.57808219178082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125.57808219178082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125.57808219178082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125.57808219178082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125.57808219178082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125.57808219178082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125.57808219178082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125.57808219178082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125.57808219178082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125.57808219178082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125.57808219178082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125.57808219178082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125.57808219178082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125.57808219178082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125.57808219178082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125.57808219178082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125.57808219178082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125.57808219178082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125.57808219178082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125.57808219178082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125.57808219178082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125.57808219178082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125.57808219178082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125.57808219178082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125.57808219178082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125.57808219178082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125.57808219178082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125.57808219178082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125.57808219178082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125.57808219178082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125.57808219178082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125.57808219178082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125.57808219178082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125.57808219178082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125.57808219178082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125.57808219178082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125.57808219178082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125.57808219178082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125.57808219178082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125.57808219178082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125.57808219178082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125.57808219178082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125.57808219178082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125.57808219178082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125.57808219178082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125.57808219178082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125.57808219178082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125.57808219178082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125.57808219178082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125.57808219178082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125.57808219178082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125.57808219178082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125.57808219178082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125.57808219178082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125.57808219178082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125.57808219178082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125.57808219178082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125.57808219178082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125.57808219178082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125.57808219178082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125.57808219178082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125.57808219178082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125.57808219178082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125.57808219178082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125.57808219178082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125.57808219178082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125.57808219178082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125.57808219178082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125.57808219178082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125.57808219178082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125.57808219178082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125.57808219178082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125.57808219178082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125.57808219178082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125.57808219178082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125.57808219178082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125.57808219178082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125.57808219178082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125.57808219178082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125.57808219178082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125.57808219178082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125.57808219178082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125.57808219178082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125.57808219178082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125.57808219178082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125.57808219178082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125.57808219178082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125.57808219178082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125.57808219178082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125.57808219178082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125.57808219178082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125.57808219178082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125.57808219178082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125.57808219178082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125.57808219178082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125.57808219178082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125.57808219178082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125.57808219178082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125.57808219178082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125.57808219178082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125.57808219178082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125.57808219178082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125.57808219178082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125.57808219178082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125.57808219178082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125.57808219178082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125.57808219178082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125.57808219178082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125.57808219178082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125.57808219178082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125.57808219178082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125.57808219178082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125.57808219178082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125.57808219178082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125.57808219178082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125.57808219178082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125.57808219178082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125.57808219178082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125.57808219178082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125.57808219178082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125.57808219178082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125.57808219178082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125.57808219178082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125.57808219178082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125.57808219178082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125.57808219178082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125.57808219178082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125.57808219178082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125.57808219178082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125.57808219178082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125.57808219178082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125.57808219178082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125.57808219178082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125.57808219178082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125.57808219178082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125.57808219178082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125.57808219178082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125.57808219178082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125.57808219178082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125.57808219178082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125.57808219178082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125.57808219178082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125.57808219178082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125.57808219178082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125.57808219178082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125.57808219178082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125.57808219178082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125.57808219178082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125.57808219178082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125.57808219178082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125.57808219178082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125.57808219178082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125.57808219178082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125.57808219178082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125.57808219178082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125.57808219178082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125.57808219178082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125.57808219178082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125.57808219178082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125.57808219178082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125.57808219178082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125.57808219178082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125.57808219178082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125.57808219178082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125.57808219178082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125.57808219178082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125.57808219178082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125.57808219178082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125.57808219178082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125.57808219178082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125.57808219178082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125.57808219178082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125.57808219178082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125.57808219178082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125.57808219178082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125.57808219178082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125.57808219178082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125.57808219178082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125.57808219178082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125.57808219178082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125.57808219178082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125.57808219178082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125.57808219178082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125.57808219178082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125.57808219178082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125.57808219178082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125.57808219178082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125.57808219178082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125.57808219178082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125.57808219178082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125.57808219178082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125.57808219178082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125.57808219178082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125.57808219178082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125.57808219178082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125.57808219178082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125.57808219178082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125.57808219178082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125.57808219178082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125.57808219178082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125.57808219178082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125.57808219178082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125.57808219178082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125.57808219178082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125.57808219178082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125.57808219178082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125.57808219178082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125.57808219178082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125.57808219178082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125.57808219178082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125.57808219178082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125.57808219178082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125.57808219178082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125.57808219178082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125.57808219178082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125.57808219178082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125.57808219178082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125.57808219178082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125.57808219178082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125.57808219178082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125.57808219178082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125.57808219178082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125.57808219178082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125.57808219178082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125.57808219178082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125.57808219178082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125.57808219178082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125.57808219178082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125.57808219178082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125.57808219178082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125.57808219178082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125.57808219178082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125.57808219178082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125.57808219178082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125.57808219178082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125.57808219178082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125.57808219178082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125.57808219178082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125.57808219178082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125.57808219178082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125.57808219178082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125.57808219178082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125.57808219178082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125.57808219178082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125.57808219178082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125.57808219178082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125.57808219178082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125.57808219178082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125.57808219178082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125.57808219178082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125.57808219178082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125.57808219178082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125.57808219178082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125.57808219178082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125.57808219178082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125.57808219178082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125.57808219178082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125.57808219178082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125.57808219178082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125.57808219178082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125.57808219178082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125.57808219178082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125.57808219178082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125.57808219178082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125.57808219178082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125.57808219178082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125.57808219178082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125.57808219178082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125.57808219178082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125.57808219178082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125.57808219178082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125.57808219178082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125.57808219178082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125.57808219178082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125.57808219178082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125.57808219178082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125.57808219178082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125.57808219178082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125.57808219178082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125.57808219178082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125.57808219178082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125.57808219178082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125.57808219178082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125.57808219178082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125.57808219178082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125.57808219178082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125.57808219178082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125.57808219178082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125.57808219178082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125.57808219178082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125.57808219178082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125.57808219178082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125.57808219178082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125.57808219178082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125.57808219178082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125.57808219178082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125.57808219178082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125.57808219178082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125.57808219178082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125.57808219178082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125.57808219178082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125.57808219178082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125.57808219178082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125.57808219178082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125.57808219178082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125.57808219178082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125.57808219178082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125.57808219178082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125.57808219178082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125.57808219178082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125.57808219178082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125.57808219178082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125.57808219178082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125.57808219178082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125.57808219178082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125.57808219178082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125.57808219178082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125.57808219178082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125.57808219178082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125.57808219178082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125.57808219178082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125.57808219178082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125.57808219178082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125.57808219178082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125.57808219178082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125.57808219178082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125.57808219178082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125.57808219178082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125.57808219178082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125.57808219178082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125.57808219178082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125.57808219178082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125.57808219178082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125.57808219178082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125.57808219178082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125.57808219178082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125.57808219178082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125.57808219178082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125.57808219178082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125.57808219178082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125.57808219178082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125.57808219178082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125.57808219178082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125.57808219178082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125.57808219178082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125.57808219178082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125.57808219178082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125.57808219178082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125.57808219178082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125.57808219178082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125.57808219178082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125.57808219178082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125.57808219178082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125.57808219178082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125.57808219178082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125.57808219178082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125.57808219178082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125.57808219178082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125.57808219178082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125.57808219178082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125.57808219178082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125.57808219178082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125.57808219178082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125.57808219178082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125.57808219178082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125.57808219178082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125.57808219178082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125.57808219178082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125.57808219178082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125.57808219178082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125.57808219178082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125.57808219178082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125.57808219178082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125.57808219178082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125.57808219178082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125.57808219178082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125.57808219178082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125.57808219178082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125.57808219178082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125.57808219178082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125.57808219178082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125.57808219178082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125.57808219178082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125.57808219178082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125.57808219178082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125.57808219178082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125.57808219178082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125.57808219178082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125.57808219178082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125.57808219178082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125.57808219178082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125.57808219178082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125.57808219178082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125.57808219178082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125.57808219178082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125.57808219178082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125.57808219178082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125.57808219178082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125.57808219178082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125.57808219178082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125.57808219178082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125.57808219178082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125.57808219178082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125.57808219178082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125.57808219178082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125.57808219178082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125.57808219178082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125.57808219178082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125.57808219178082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125.57808219178082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125.57808219178082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125.57808219178082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125.57808219178082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125.57808219178082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125.57808219178082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125.57808219178082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125.57808219178082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125.57808219178082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125.57808219178082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125.57808219178082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125.57808219178082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125.57808219178082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125.57808219178082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125.57808219178082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125.57808219178082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125.57808219178082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125.57808219178082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125.57808219178082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125.57808219178082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125.57808219178082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125.57808219178082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125.57808219178082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125.57808219178082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125.57808219178082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125.57808219178082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125.57808219178082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125.57808219178082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125.57808219178082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125.57808219178082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125.57808219178082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125.57808219178082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125.57808219178082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125.57808219178082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125.57808219178082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125.57808219178082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125.57808219178082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125.57808219178082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125.57808219178082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125.57808219178082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125.57808219178082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125.57808219178082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125.57808219178082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125.57808219178082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125.57808219178082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125.57808219178082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125.57808219178082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125.57808219178082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125.57808219178082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125.57808219178082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125.57808219178082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125.57808219178082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125.57808219178082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125.57808219178082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125.57808219178082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125.57808219178082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125.57808219178082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125.57808219178082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125.57808219178082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125.57808219178082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125.57808219178082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125.57808219178082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125.57808219178082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125.57808219178082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125.57808219178082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125.57808219178082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125.57808219178082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125.57808219178082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125.57808219178082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125.57808219178082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125.57808219178082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125.57808219178082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125.57808219178082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125.57808219178082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125.57808219178082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125.57808219178082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125.57808219178082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125.57808219178082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125.57808219178082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125.57808219178082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125.57808219178082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125.57808219178082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125.57808219178082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125.57808219178082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125.57808219178082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125.57808219178082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125.57808219178082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125.57808219178082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125.57808219178082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125.57808219178082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125.57808219178082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125.57808219178082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125.57808219178082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125.57808219178082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125.57808219178082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125.57808219178082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125.57808219178082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125.57808219178082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125.57808219178082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125.57808219178082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125.57808219178082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125.57808219178082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125.57808219178082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125.57808219178082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125.57808219178082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125.57808219178082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125.57808219178082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125.57808219178082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125.57808219178082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125.57808219178082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125.57808219178082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125.57808219178082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125.57808219178082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125.57808219178082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125.57808219178082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125.57808219178082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125.57808219178082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125.57808219178082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125.57808219178082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125.57808219178082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125.57808219178082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125.57808219178082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125.57808219178082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125.57808219178082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125.57808219178082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125.57808219178082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125.57808219178082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125.57808219178082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125.57808219178082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125.57808219178082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125.57808219178082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125.57808219178082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125.57808219178082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125.57808219178082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125.57808219178082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125.57808219178082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125.57808219178082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125.57808219178082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125.57808219178082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125.57808219178082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125.57808219178082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125.57808219178082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125.57808219178082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125.57808219178082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125.57808219178082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125.57808219178082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125.57808219178082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125.57808219178082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125.57808219178082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125.57808219178082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125.57808219178082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125.57808219178082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125.57808219178082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125.57808219178082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125.57808219178082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125.57808219178082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125.57808219178082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125.57808219178082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125.57808219178082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125.57808219178082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125.57808219178082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125.57808219178082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125.57808219178082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125.57808219178082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125.57808219178082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125.57808219178082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125.57808219178082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125.57808219178082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125.57808219178082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125.57808219178082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125.57808219178082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125.57808219178082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125.57808219178082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125.57808219178082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125.57808219178082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125.57808219178082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125.57808219178082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125.57808219178082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125.57808219178082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125.57808219178082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125.57808219178082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125.57808219178082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125.57808219178082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125.57808219178082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125.57808219178082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125.57808219178082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125.57808219178082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125.57808219178082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125.57808219178082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125.57808219178082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125.57808219178082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125.57808219178082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125.57808219178082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125.57808219178082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125.57808219178082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125.57808219178082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125.57808219178082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125.57808219178082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125.57808219178082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125.57808219178082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125.57808219178082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125.57808219178082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125.57808219178082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125.57808219178082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125.57808219178082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125.57808219178082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125.57808219178082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125.57808219178082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125.57808219178082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125.57808219178082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125.57808219178082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125.57808219178082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125.57808219178082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125.57808219178082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125.57808219178082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125.57808219178082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125.57808219178082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125.57808219178082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125.57808219178082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125.57808219178082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125.57808219178082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125.57808219178082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125.57808219178082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125.57808219178082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125.57808219178082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125.57808219178082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125.57808219178082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125.57808219178082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125.57808219178082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125.57808219178082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125.57808219178082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125.57808219178082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125.57808219178082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125.57808219178082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125.57808219178082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125.57808219178082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125.57808219178082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125.57808219178082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125.57808219178082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125.57808219178082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125.57808219178082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125.57808219178082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125.57808219178082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125.57808219178082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125.57808219178082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125.57808219178082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125.57808219178082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125.57808219178082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125.57808219178082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125.57808219178082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125.57808219178082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125.57808219178082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125.57808219178082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125.57808219178082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125.57808219178082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125.57808219178082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125.57808219178082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125.57808219178082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125.57808219178082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125.57808219178082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125.57808219178082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125.57808219178082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125.57808219178082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125.57808219178082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125.57808219178082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125.57808219178082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125.57808219178082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125.57808219178082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125.57808219178082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125.57808219178082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125.57808219178082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125.57808219178082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125.57808219178082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125.57808219178082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125.57808219178082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125.57808219178082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125.57808219178082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125.57808219178082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125.57808219178082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125.57808219178082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125.57808219178082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125.57808219178082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125.57808219178082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125.57808219178082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125.57808219178082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125.57808219178082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125.57808219178082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125.57808219178082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125.57808219178082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125.57808219178082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125.57808219178082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125.57808219178082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125.57808219178082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125.57808219178082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125.57808219178082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125.57808219178082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125.57808219178082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125.57808219178082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125.57808219178082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125.57808219178082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125.57808219178082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125.57808219178082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125.57808219178082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125.57808219178082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125.57808219178082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125.57808219178082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125.57808219178082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125.57808219178082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125.57808219178082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125.57808219178082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125.57808219178082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125.57808219178082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125.57808219178082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125.57808219178082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125.57808219178082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125.57808219178082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125.57808219178082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125.57808219178082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125.57808219178082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125.57808219178082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125.57808219178082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125.57808219178082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125.57808219178082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125.57808219178082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125.57808219178082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125.57808219178082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125.57808219178082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125.57808219178082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125.57808219178082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125.57808219178082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125.57808219178082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125.57808219178082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125.57808219178082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125.57808219178082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125.57808219178082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125.57808219178082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125.57808219178082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125.57808219178082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125.57808219178082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125.57808219178082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125.57808219178082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125.57808219178082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125.57808219178082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125.57808219178082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125.57808219178082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125.57808219178082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125.57808219178082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125.57808219178082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125.57808219178082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125.57808219178082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125.57808219178082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125.57808219178082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125.57808219178082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125.57808219178082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125.57808219178082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125.57808219178082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125.57808219178082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125.57808219178082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125.57808219178082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125.57808219178082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125.57808219178082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125.57808219178082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125.57808219178082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125.57808219178082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125.57808219178082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125.57808219178082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125.57808219178082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125.57808219178082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125.57808219178082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125.57808219178082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125.57808219178082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125.57808219178082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125.57808219178082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125.57808219178082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125.57808219178082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125.57808219178082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125.57808219178082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125.57808219178082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125.57808219178082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125.57808219178082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125.57808219178082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125.57808219178082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125.57808219178082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125.57808219178082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125.57808219178082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125.57808219178082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125.57808219178082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125.57808219178082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125.57808219178082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125.57808219178082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125.57808219178082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125.57808219178082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125.57808219178082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125.57808219178082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125.57808219178082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125.57808219178082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125.57808219178082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125.57808219178082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125.57808219178082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125.57808219178082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125.57808219178082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125.57808219178082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125.57808219178082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125.57808219178082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125.57808219178082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125.57808219178082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125.57808219178082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125.57808219178082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125.57808219178082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125.57808219178082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125.57808219178082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125.57808219178082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125.57808219178082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125.57808219178082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125.57808219178082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125.57808219178082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125.57808219178082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125.57808219178082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125.57808219178082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125.57808219178082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125.57808219178082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125.57808219178082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125.57808219178082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125.57808219178082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125.57808219178082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125.57808219178082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125.57808219178082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125.57808219178082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125.57808219178082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125.57808219178082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125.57808219178082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125.57808219178082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125.57808219178082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125.57808219178082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125.57808219178082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125.57808219178082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125.57808219178082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125.57808219178082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125.57808219178082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125.57808219178082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125.57808219178082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125.57808219178082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125.57808219178082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125.57808219178082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125.57808219178082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125.57808219178082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125.57808219178082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125.57808219178082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125.57808219178082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125.57808219178082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125.57808219178082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125.57808219178082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125.57808219178082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125.57808219178082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125.57808219178082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125.57808219178082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125.57808219178082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125.57808219178082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125.57808219178082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125.57808219178082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125.57808219178082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125.57808219178082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125.57808219178082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125.57808219178082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125.57808219178082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125.57808219178082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125.57808219178082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125.57808219178082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125.57808219178082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125.57808219178082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125.57808219178082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125.57808219178082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125.57808219178082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125.57808219178082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125.57808219178082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125.57808219178082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125.57808219178082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125.57808219178082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125.57808219178082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125.57808219178082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125.57808219178082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125.57808219178082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125.57808219178082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125.57808219178082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125.57808219178082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125.57808219178082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125.57808219178082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125.57808219178082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125.57808219178082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125.57808219178082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125.57808219178082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125.57808219178082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125.57808219178082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125.57808219178082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125.57808219178082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125.57808219178082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125.57808219178082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125.57808219178082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125.57808219178082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125.57808219178082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125.57808219178082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125.57808219178082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125.57808219178082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125.57808219178082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125.57808219178082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125.57808219178082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125.57808219178082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125.57808219178082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125.57808219178082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125.57808219178082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125.57808219178082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125.57808219178082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125.57808219178082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125.57808219178082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125.57808219178082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125.57808219178082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125.57808219178082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125.57808219178082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125.57808219178082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125.57808219178082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125.57808219178082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125.57808219178082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125.57808219178082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125.57808219178082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125.57808219178082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125.57808219178082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125.57808219178082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125.57808219178082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125.57808219178082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125.57808219178082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125.57808219178082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125.57808219178082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125.57808219178082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125.57808219178082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125.57808219178082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125.57808219178082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125.57808219178082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125.57808219178082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125.57808219178082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125.57808219178082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125.57808219178082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125.57808219178082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125.57808219178082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125.57808219178082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125.57808219178082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125.57808219178082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125.57808219178082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125.57808219178082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125.57808219178082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125.57808219178082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125.57808219178082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125.57808219178082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125.57808219178082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125.57808219178082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125.57808219178082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125.57808219178082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125.57808219178082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125.57808219178082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125.57808219178082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125.57808219178082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125.57808219178082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125.57808219178082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125.57808219178082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125.57808219178082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125.57808219178082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125.57808219178082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125.57808219178082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125.57808219178082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125.57808219178082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125.57808219178082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125.57808219178082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125.57808219178082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125.57808219178082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125.57808219178082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125.57808219178082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125.57808219178082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125.57808219178082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125.57808219178082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125.57808219178082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125.57808219178082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125.57808219178082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125.57808219178082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125.57808219178082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125.57808219178082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125.57808219178082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125.57808219178082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125.57808219178082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125.57808219178082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125.57808219178082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125.57808219178082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125.57808219178082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125.57808219178082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125.57808219178082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125.57808219178082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125.57808219178082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125.57808219178082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125.57808219178082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125.57808219178082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125.57808219178082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125.57808219178082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125.57808219178082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125.57808219178082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125.57808219178082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125.57808219178082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125.57808219178082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125.57808219178082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125.57808219178082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125.57808219178082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125.57808219178082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125.57808219178082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125.57808219178082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125.57808219178082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125.57808219178082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125.57808219178082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125.57808219178082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125.57808219178082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125.57808219178082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125.57808219178082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125.57808219178082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125.57808219178082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125.57808219178082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125.57808219178082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125.57808219178082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125.57808219178082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125.57808219178082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125.57808219178082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125.57808219178082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125.57808219178082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125.57808219178082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125.57808219178082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125.57808219178082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125.57808219178082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125.57808219178082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125.57808219178082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125.57808219178082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125.57808219178082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125.57808219178082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125.57808219178082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125.57808219178082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125.57808219178082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125.57808219178082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125.57808219178082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125.57808219178082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125.57808219178082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125.57808219178082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125.57808219178082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125.57808219178082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125.57808219178082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125.57808219178082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125.57808219178082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125.57808219178082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125.57808219178082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125.57808219178082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125.57808219178082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125.57808219178082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125.57808219178082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125.57808219178082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125.57808219178082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125.57808219178082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125.57808219178082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125.57808219178082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125.57808219178082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125.57808219178082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125.57808219178082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125.57808219178082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125.57808219178082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125.57808219178082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125.57808219178082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125.57808219178082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125.57808219178082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125.57808219178082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125.57808219178082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125.57808219178082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125.57808219178082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125.57808219178082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125.57808219178082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125.57808219178082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125.57808219178082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125.57808219178082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125.57808219178082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125.57808219178082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125.57808219178082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125.57808219178082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125.57808219178082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125.57808219178082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125.57808219178082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125.57808219178082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125.57808219178082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125.57808219178082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125.57808219178082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125.57808219178082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125.57808219178082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125.57808219178082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125.57808219178082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125.57808219178082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125.57808219178082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125.57808219178082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125.57808219178082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125.57808219178082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125.57808219178082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125.57808219178082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125.57808219178082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125.57808219178082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125.57808219178082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125.57808219178082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125.57808219178082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125.57808219178082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125.57808219178082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125.57808219178082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125.57808219178082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125.57808219178082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125.57808219178082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125.57808219178082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125.57808219178082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125.57808219178082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125.57808219178082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125.57808219178082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125.57808219178082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125.57808219178082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125.57808219178082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125.57808219178082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125.57808219178082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125.57808219178082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125.57808219178082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125.57808219178082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125.57808219178082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125.57808219178082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125.57808219178082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125.57808219178082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125.57808219178082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125.57808219178082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125.57808219178082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125.57808219178082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125.57808219178082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125.57808219178082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125.57808219178082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125.57808219178082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125.57808219178082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125.57808219178082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125.57808219178082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125.57808219178082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125.57808219178082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125.57808219178082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125.57808219178082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125.57808219178082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125.57808219178082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125.57808219178082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125.57808219178082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125.57808219178082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125.57808219178082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125.57808219178082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125.57808219178082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125.57808219178082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125.57808219178082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125.57808219178082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125.57808219178082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125.57808219178082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125.57808219178082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125.57808219178082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125.57808219178082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125.57808219178082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125.57808219178082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125.57808219178082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125.57808219178082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125.57808219178082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125.57808219178082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125.57808219178082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125.57808219178082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125.57808219178082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125.57808219178082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125.57808219178082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125.57808219178082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125.57808219178082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125.57808219178082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125.57808219178082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125.57808219178082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125.57808219178082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125.57808219178082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125.57808219178082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125.57808219178082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125.57808219178082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125.57808219178082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125.57808219178082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125.57808219178082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125.57808219178082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125.57808219178082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125.57808219178082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125.57808219178082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125.57808219178082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125.57808219178082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125.57808219178082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125.57808219178082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125.57808219178082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125.57808219178082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125.57808219178082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125.57808219178082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125.57808219178082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125.57808219178082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125.57808219178082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125.57808219178082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125.57808219178082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125.57808219178082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125.57808219178082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125.57808219178082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125.57808219178082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125.57808219178082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125.57808219178082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125.57808219178082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125.57808219178082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125.57808219178082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125.57808219178082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125.57808219178082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125.57808219178082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125.57808219178082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125.57808219178082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125.57808219178082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125.57808219178082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125.57808219178082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125.57808219178082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125.57808219178082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125.57808219178082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125.57808219178082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125.57808219178082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125.57808219178082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125.57808219178082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125.57808219178082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125.57808219178082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125.57808219178082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125.57808219178082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125.57808219178082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125.57808219178082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125.57808219178082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125.57808219178082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125.57808219178082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125.57808219178082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125.57808219178082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125.57808219178082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125.57808219178082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125.57808219178082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125.57808219178082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125.57808219178082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125.57808219178082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125.57808219178082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125.57808219178082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125.57808219178082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125.57808219178082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125.57808219178082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125.57808219178082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125.57808219178082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125.57808219178082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125.57808219178082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125.57808219178082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125.57808219178082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125.57808219178082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125.57808219178082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125.57808219178082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125.57808219178082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125.57808219178082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125.57808219178082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125.57808219178082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125.57808219178082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125.57808219178082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125.57808219178082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125.57808219178082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125.57808219178082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125.57808219178082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125.57808219178082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125.57808219178082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125.57808219178082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125.57808219178082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125.57808219178082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125.57808219178082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125.57808219178082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125.57808219178082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125.57808219178082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125.57808219178082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125.57808219178082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125.57808219178082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125.57808219178082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125.57808219178082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125.57808219178082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125.57808219178082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125.57808219178082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125.57808219178082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125.57808219178082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125.57808219178082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125.57808219178082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125.57808219178082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125.57808219178082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125.57808219178082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125.57808219178082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125.57808219178082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125.57808219178082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125.57808219178082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125.57808219178082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125.57808219178082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125.57808219178082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125.57808219178082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125.57808219178082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125.57808219178082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125.57808219178082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125.57808219178082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125.57808219178082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125.57808219178082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125.57808219178082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125.57808219178082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125.57808219178082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125.57808219178082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125.57808219178082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125.57808219178082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125.57808219178082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125.57808219178082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125.57808219178082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125.57808219178082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125.57808219178082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125.57808219178082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125.57808219178082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125.57808219178082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125.57808219178082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125.57808219178082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125.57808219178082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125.57808219178082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125.57808219178082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125.57808219178082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125.57808219178082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125.57808219178082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125.57808219178082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125.57808219178082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125.57808219178082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125.57808219178082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125.57808219178082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125.57808219178082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125.57808219178082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125.57808219178082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125.57808219178082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125.57808219178082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125.57808219178082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125.57808219178082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125.57808219178082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125.57808219178082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125.57808219178082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125.57808219178082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125.57808219178082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125.57808219178082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125.57808219178082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125.57808219178082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125.57808219178082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125.57808219178082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125.57808219178082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125.57808219178082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125.57808219178082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125.57808219178082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125.57808219178082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125.57808219178082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125.57808219178082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125.57808219178082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125.57808219178082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125.57808219178082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125.57808219178082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125.57808219178082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125.57808219178082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125.57808219178082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125.57808219178082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125.57808219178082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125.57808219178082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125.57808219178082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125.57808219178082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125.57808219178082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125.57808219178082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125.57808219178082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125.57808219178082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125.57808219178082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125.57808219178082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125.57808219178082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125.57808219178082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125.57808219178082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125.57808219178082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125.57808219178082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125.57808219178082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125.57808219178082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125.57808219178082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125.57808219178082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125.57808219178082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125.57808219178082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125.57808219178082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125.57808219178082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125.57808219178082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125.57808219178082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125.57808219178082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125.57808219178082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125.57808219178082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125.57808219178082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125.57808219178082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125.57808219178082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125.57808219178082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125.57808219178082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125.57808219178082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125.57808219178082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125.57808219178082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125.57808219178082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125.57808219178082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125.57808219178082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125.57808219178082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125.57808219178082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125.57808219178082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125.57808219178082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125.57808219178082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125.57808219178082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125.57808219178082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125.57808219178082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125.57808219178082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125.57808219178082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125.57808219178082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125.57808219178082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125.57808219178082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125.57808219178082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125.57808219178082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125.57808219178082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125.57808219178082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125.57808219178082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125.57808219178082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125.57808219178082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125.57808219178082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125.57808219178082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125.57808219178082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125.57808219178082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125.57808219178082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125.57808219178082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125.57808219178082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125.57808219178082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125.57808219178082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125.57808219178082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125.57808219178082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125.57808219178082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125.57808219178082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125.57808219178082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125.57808219178082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125.57808219178082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125.57808219178082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125.57808219178082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125.57808219178082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125.57808219178082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125.57808219178082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125.57808219178082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125.57808219178082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125.57808219178082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125.57808219178082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125.57808219178082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125.57808219178082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125.57808219178082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125.57808219178082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125.57808219178082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125.57808219178082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125.57808219178082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125.57808219178082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125.57808219178082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125.57808219178082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125.57808219178082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125.57808219178082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125.57808219178082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125.57808219178082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125.57808219178082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125.57808219178082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125.57808219178082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125.57808219178082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125.57808219178082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125.57808219178082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125.57808219178082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125.57808219178082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125.57808219178082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125.57808219178082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125.57808219178082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125.57808219178082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125.57808219178082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125.57808219178082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125.57808219178082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125.57808219178082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125.57808219178082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125.57808219178082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125.57808219178082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125.57808219178082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125.57808219178082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125.57808219178082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125.57808219178082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125.57808219178082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125.57808219178082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125.57808219178082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125.57808219178082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125.57808219178082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125.57808219178082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125.57808219178082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125.57808219178082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125.57808219178082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125.57808219178082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125.57808219178082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125.57808219178082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125.57808219178082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125.57808219178082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125.57808219178082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125.57808219178082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125.57808219178082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125.57808219178082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125.57808219178082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125.57808219178082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125.57808219178082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125.57808219178082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125.57808219178082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125.57808219178082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125.57808219178082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125.57808219178082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125.57808219178082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125.57808219178082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125.57808219178082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125.57808219178082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125.57808219178082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125.57808219178082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125.57808219178082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125.57808219178082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125.57808219178082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125.57808219178082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125.57808219178082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125.57808219178082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125.57808219178082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125.57808219178082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125.57808219178082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125.57808219178082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125.57808219178082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125.57808219178082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125.57808219178082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125.57808219178082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125.57808219178082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125.57808219178082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125.57808219178082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125.57808219178082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125.57808219178082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125.57808219178082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125.57808219178082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125.57808219178082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125.57808219178082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125.57808219178082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125.57808219178082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125.57808219178082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125.57808219178082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125.57808219178082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125.57808219178082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125.57808219178082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125.57808219178082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125.57808219178082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125.57808219178082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125.57808219178082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125.57808219178082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125.57808219178082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125.57808219178082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125.57808219178082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125.57808219178082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125.57808219178082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125.57808219178082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125.57808219178082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125.57808219178082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125.57808219178082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125.57808219178082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125.57808219178082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125.57808219178082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125.57808219178082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125.57808219178082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125.57808219178082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125.57808219178082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125.57808219178082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125.57808219178082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125.57808219178082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125.57808219178082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125.57808219178082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125.57808219178082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125.57808219178082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125.57808219178082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125.57808219178082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125.57808219178082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125.57808219178082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125.57808219178082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125.57808219178082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125.57808219178082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125.57808219178082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125.57808219178082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125.57808219178082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125.57808219178082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125.57808219178082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125.57808219178082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125.57808219178082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125.57808219178082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125.57808219178082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125.57808219178082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125.57808219178082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125.57808219178082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125.57808219178082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125.57808219178082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125.57808219178082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125.57808219178082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125.57808219178082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125.57808219178082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125.57808219178082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125.57808219178082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125.57808219178082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125.57808219178082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125.57808219178082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125.57808219178082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125.57808219178082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125.57808219178082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125.57808219178082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125.57808219178082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125.57808219178082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125.57808219178082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125.57808219178082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125.57808219178082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125.57808219178082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125.57808219178082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125.57808219178082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125.57808219178082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125.57808219178082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125.57808219178082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125.57808219178082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125.57808219178082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125.57808219178082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125.57808219178082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125.57808219178082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125.57808219178082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125.57808219178082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125.57808219178082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125.57808219178082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125.57808219178082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125.57808219178082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125.57808219178082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125.57808219178082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125.57808219178082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125.57808219178082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125.57808219178082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125.57808219178082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125.57808219178082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125.57808219178082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125.57808219178082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125.57808219178082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125.57808219178082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125.57808219178082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125.57808219178082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125.57808219178082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125.57808219178082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125.57808219178082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125.57808219178082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125.57808219178082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125.57808219178082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125.57808219178082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125.57808219178082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125.57808219178082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125.57808219178082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125.57808219178082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125.57808219178082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125.57808219178082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125.57808219178082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125.57808219178082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125.57808219178082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125.57808219178082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125.57808219178082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125.57808219178082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125.57808219178082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125.57808219178082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125.57808219178082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125.57808219178082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125.57808219178082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125.57808219178082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125.57808219178082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125.57808219178082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125.57808219178082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125.57808219178082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125.57808219178082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125.57808219178082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125.57808219178082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125.57808219178082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125.57808219178082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125.57808219178082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125.57808219178082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125.57808219178082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125.57808219178082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125.57808219178082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125.57808219178082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125.57808219178082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125.57808219178082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125.57808219178082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125.57808219178082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125.57808219178082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125.57808219178082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125.57808219178082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125.57808219178082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125.57808219178082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125.57808219178082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125.57808219178082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125.57808219178082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125.57808219178082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125.57808219178082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125.57808219178082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125.57808219178082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125.57808219178082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125.57808219178082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125.57808219178082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125.57808219178082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125.57808219178082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125.57808219178082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125.57808219178082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125.57808219178082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125.57808219178082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125.57808219178082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125.57808219178082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125.57808219178082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125.57808219178082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125.57808219178082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125.57808219178082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125.57808219178082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125.57808219178082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125.57808219178082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125.57808219178082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125.57808219178082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125.57808219178082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125.57808219178082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125.57808219178082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125.57808219178082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125.57808219178082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125.57808219178082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125.57808219178082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125.57808219178082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125.57808219178082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125.57808219178082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125.57808219178082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125.57808219178082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125.57808219178082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125.57808219178082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125.57808219178082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125.57808219178082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125.57808219178082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125.57808219178082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125.57808219178082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125.57808219178082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125.57808219178082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125.57808219178082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125.57808219178082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125.57808219178082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125.57808219178082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125.57808219178082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125.57808219178082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125.57808219178082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125.57808219178082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125.57808219178082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125.57808219178082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125.57808219178082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125.57808219178082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125.57808219178082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125.57808219178082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125.57808219178082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125.57808219178082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125.57808219178082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125.57808219178082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125.57808219178082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125.57808219178082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125.57808219178082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125.57808219178082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125.57808219178082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125.57808219178082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125.57808219178082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125.57808219178082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125.57808219178082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125.57808219178082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125.57808219178082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125.57808219178082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125.57808219178082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125.57808219178082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125.57808219178082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125.57808219178082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125.57808219178082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125.57808219178082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125.57808219178082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125.57808219178082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125.57808219178082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125.57808219178082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125.57808219178082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125.57808219178082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125.57808219178082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125.57808219178082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125.57808219178082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125.57808219178082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125.57808219178082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125.57808219178082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125.57808219178082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125.57808219178082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125.57808219178082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125.57808219178082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125.57808219178082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125.57808219178082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125.57808219178082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125.57808219178082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125.57808219178082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125.57808219178082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125.57808219178082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125.57808219178082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125.57808219178082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125.57808219178082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125.57808219178082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125.57808219178082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125.57808219178082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125.57808219178082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125.57808219178082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125.57808219178082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125.57808219178082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125.57808219178082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125.57808219178082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125.57808219178082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125.57808219178082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125.57808219178082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125.57808219178082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125.57808219178082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125.57808219178082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125.57808219178082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125.57808219178082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125.57808219178082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125.57808219178082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125.57808219178082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125.57808219178082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125.57808219178082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125.57808219178082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125.57808219178082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125.57808219178082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125.57808219178082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125.57808219178082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125.57808219178082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125.57808219178082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125.57808219178082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125.57808219178082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125.57808219178082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125.57808219178082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125.57808219178082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125.57808219178082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125.57808219178082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125.57808219178082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125.57808219178082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125.57808219178082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125.57808219178082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125.57808219178082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125.57808219178082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125.57808219178082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125.57808219178082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125.57808219178082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125.57808219178082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125.57808219178082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125.57808219178082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125.57808219178082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125.57808219178082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125.57808219178082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125.57808219178082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125.57808219178082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125.57808219178082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125.57808219178082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125.57808219178082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125.57808219178082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125.57808219178082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125.57808219178082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125.57808219178082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125.57808219178082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125.57808219178082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125.57808219178082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125.57808219178082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125.57808219178082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125.57808219178082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125.57808219178082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125.57808219178082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125.57808219178082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125.57808219178082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125.57808219178082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125.57808219178082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125.57808219178082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125.57808219178082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125.57808219178082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125.57808219178082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125.57808219178082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125.57808219178082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125.57808219178082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125.57808219178082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125.57808219178082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125.57808219178082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125.57808219178082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125.57808219178082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125.57808219178082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125.57808219178082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125.57808219178082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125.57808219178082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125.57808219178082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125.57808219178082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125.57808219178082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125.57808219178082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125.57808219178082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125.57808219178082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125.57808219178082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125.57808219178082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125.57808219178082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125.57808219178082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125.57808219178082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125.57808219178082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125.57808219178082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125.57808219178082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125.57808219178082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125.57808219178082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125.57808219178082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125.57808219178082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125.57808219178082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125.57808219178082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125.57808219178082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125.57808219178082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125.57808219178082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125.57808219178082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125.57808219178082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125.57808219178082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125.57808219178082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125.57808219178082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125.57808219178082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125.57808219178082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125.57808219178082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125.57808219178082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125.57808219178082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125.57808219178082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125.57808219178082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125.57808219178082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125.57808219178082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125.57808219178082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125.57808219178082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125.57808219178082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125.57808219178082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125.57808219178082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125.57808219178082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125.57808219178082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125.57808219178082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125.57808219178082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125.57808219178082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125.57808219178082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125.57808219178082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125.57808219178082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125.57808219178082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125.57808219178082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125.57808219178082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125.57808219178082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125.57808219178082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125.57808219178082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125.57808219178082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125.57808219178082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125.57808219178082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125.57808219178082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125.57808219178082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125.57808219178082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125.57808219178082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125.57808219178082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125.57808219178082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125.57808219178082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125.57808219178082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125.57808219178082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125.57808219178082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125.57808219178082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125.57808219178082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125.57808219178082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125.57808219178082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125.57808219178082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125.57808219178082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125.57808219178082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125.57808219178082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125.57808219178082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125.57808219178082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125.57808219178082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125.57808219178082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125.57808219178082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125.57808219178082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125.57808219178082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125.57808219178082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125.57808219178082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125.57808219178082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125.57808219178082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125.57808219178082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125.57808219178082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125.57808219178082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125.57808219178082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125.57808219178082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125.57808219178082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125.57808219178082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125.57808219178082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125.57808219178082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125.57808219178082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125.57808219178082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125.57808219178082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125.57808219178082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125.57808219178082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125.57808219178082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125.57808219178082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125.57808219178082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125.57808219178082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125.57808219178082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125.57808219178082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125.57808219178082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125.57808219178082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125.57808219178082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125.57808219178082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125.57808219178082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125.57808219178082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125.57808219178082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125.57808219178082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125.57808219178082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125.57808219178082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125.57808219178082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125.57808219178082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125.57808219178082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125.57808219178082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125.57808219178082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125.57808219178082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125.57808219178082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125.57808219178082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125.57808219178082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125.57808219178082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125.57808219178082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125.57808219178082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125.57808219178082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125.57808219178082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125.57808219178082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125.57808219178082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125.57808219178082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125.57808219178082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125.57808219178082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125.57808219178082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125.57808219178082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125.57808219178082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125.57808219178082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125.57808219178082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125.57808219178082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125.57808219178082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125.57808219178082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125.57808219178082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125.57808219178082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125.57808219178082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125.57808219178082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125.57808219178082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125.57808219178082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125.57808219178082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125.57808219178082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125.57808219178082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125.57808219178082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125.57808219178082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125.57808219178082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125.57808219178082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125.57808219178082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125.57808219178082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125.57808219178082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125.57808219178082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125.57808219178082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125.57808219178082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125.57808219178082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125.57808219178082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125.57808219178082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125.57808219178082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125.57808219178082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125.57808219178082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125.57808219178082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125.57808219178082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125.57808219178082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125.57808219178082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125.57808219178082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125.57808219178082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125.57808219178082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125.57808219178082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125.57808219178082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125.57808219178082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125.57808219178082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125.57808219178082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125.57808219178082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125.57808219178082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125.57808219178082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125.57808219178082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125.57808219178082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125.57808219178082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125.57808219178082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125.57808219178082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125.57808219178082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125.57808219178082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125.57808219178082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125.57808219178082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125.57808219178082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125.57808219178082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125.57808219178082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125.57808219178082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125.57808219178082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125.57808219178082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125.57808219178082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125.57808219178082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125.57808219178082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125.57808219178082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125.57808219178082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125.57808219178082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125.57808219178082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125.57808219178082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125.57808219178082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125.57808219178082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125.57808219178082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125.57808219178082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125.57808219178082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125.57808219178082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125.57808219178082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125.57808219178082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125.57808219178082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125.57808219178082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125.57808219178082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125.57808219178082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125.57808219178082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125.57808219178082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125.57808219178082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125.57808219178082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125.57808219178082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125.57808219178082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125.57808219178082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125.57808219178082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125.57808219178082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125.57808219178082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125.57808219178082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125.57808219178082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125.57808219178082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125.57808219178082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125.57808219178082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125.57808219178082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125.57808219178082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125.57808219178082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125.57808219178082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125.57808219178082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125.57808219178082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125.57808219178082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125.57808219178082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125.57808219178082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125.57808219178082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125.57808219178082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125.57808219178082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125.57808219178082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125.57808219178082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125.57808219178082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125.57808219178082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125.57808219178082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125.57808219178082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125.57808219178082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125.57808219178082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125.57808219178082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125.57808219178082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125.57808219178082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125.57808219178082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125.57808219178082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125.57808219178082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125.57808219178082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125.57808219178082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125.57808219178082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125.57808219178082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125.57808219178082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125.57808219178082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125.57808219178082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125.57808219178082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125.57808219178082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125.57808219178082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125.57808219178082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125.57808219178082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125.57808219178082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125.57808219178082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125.57808219178082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125.57808219178082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125.57808219178082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125.57808219178082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125.57808219178082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125.57808219178082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125.57808219178082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125.57808219178082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125.57808219178082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125.57808219178082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125.57808219178082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125.57808219178082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125.57808219178082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125.57808219178082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125.57808219178082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125.57808219178082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125.57808219178082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125.57808219178082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125.57808219178082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125.57808219178082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125.57808219178082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125.57808219178082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125.57808219178082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125.57808219178082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125.57808219178082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125.57808219178082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125.57808219178082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125.57808219178082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125.57808219178082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125.57808219178082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125.57808219178082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125.57808219178082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125.57808219178082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125.57808219178082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125.57808219178082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125.57808219178082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125.57808219178082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125.57808219178082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125.57808219178082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125.57808219178082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125.57808219178082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125.57808219178082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125.57808219178082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125.57808219178082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125.57808219178082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125.57808219178082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125.57808219178082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125.57808219178082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125.57808219178082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125.57808219178082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125.57808219178082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125.57808219178082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125.57808219178082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125.57808219178082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125.57808219178082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125.57808219178082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125.57808219178082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125.57808219178082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125.57808219178082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125.57808219178082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125.57808219178082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125.57808219178082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125.57808219178082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125.57808219178082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125.57808219178082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125.57808219178082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125.57808219178082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125.57808219178082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125.57808219178082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125.57808219178082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125.57808219178082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125.57808219178082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125.57808219178082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125.57808219178082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125.57808219178082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125.57808219178082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125.57808219178082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125.57808219178082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125.57808219178082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125.57808219178082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125.57808219178082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125.57808219178082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125.57808219178082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125.57808219178082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125.57808219178082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125.57808219178082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125.57808219178082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125.57808219178082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125.57808219178082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125.57808219178082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125.57808219178082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125.57808219178082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125.57808219178082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125.57808219178082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125.57808219178082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125.57808219178082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125.57808219178082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125.57808219178082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125.57808219178082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125.57808219178082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125.57808219178082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125.57808219178082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125.57808219178082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125.57808219178082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125.57808219178082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125.57808219178082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125.57808219178082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125.57808219178082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125.57808219178082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125.57808219178082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125.57808219178082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125.57808219178082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125.57808219178082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125.57808219178082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125.57808219178082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125.57808219178082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125.57808219178082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125.57808219178082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125.57808219178082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125.57808219178082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125.57808219178082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125.57808219178082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125.57808219178082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125.57808219178082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125.57808219178082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125.57808219178082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125.57808219178082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125.57808219178082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125.57808219178082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125.57808219178082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125.57808219178082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125.57808219178082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125.57808219178082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125.57808219178082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125.57808219178082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125.57808219178082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125.57808219178082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125.57808219178082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125.57808219178082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125.57808219178082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125.57808219178082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125.57808219178082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125.57808219178082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125.57808219178082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125.57808219178082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125.57808219178082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125.57808219178082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125.57808219178082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125.57808219178082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125.57808219178082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125.57808219178082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125.57808219178082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125.57808219178082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125.57808219178082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125.57808219178082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125.57808219178082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125.57808219178082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125.57808219178082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125.57808219178082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125.57808219178082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125.57808219178082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125.57808219178082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125.57808219178082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125.57808219178082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125.57808219178082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125.57808219178082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125.57808219178082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125.57808219178082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125.57808219178082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125.57808219178082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125.57808219178082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125.57808219178082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125.57808219178082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125.57808219178082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125.57808219178082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125.57808219178082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125.57808219178082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125.57808219178082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125.57808219178082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125.57808219178082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125.57808219178082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125.57808219178082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125.57808219178082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125.57808219178082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125.57808219178082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125.57808219178082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125.57808219178082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125.57808219178082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125.57808219178082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125.57808219178082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125.57808219178082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125.57808219178082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125.57808219178082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125.57808219178082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125.57808219178082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125.57808219178082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125.57808219178082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125.57808219178082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125.57808219178082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125.57808219178082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125.57808219178082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125.57808219178082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125.57808219178082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125.57808219178082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125.57808219178082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125.57808219178082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125.57808219178082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125.57808219178082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125.57808219178082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125.57808219178082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125.57808219178082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125.57808219178082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125.57808219178082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125.57808219178082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125.57808219178082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125.57808219178082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125.57808219178082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125.57808219178082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125.57808219178082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125.57808219178082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125.57808219178082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125.57808219178082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125.57808219178082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125.57808219178082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125.57808219178082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125.57808219178082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125.57808219178082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125.57808219178082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125.57808219178082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125.57808219178082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125.57808219178082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125.57808219178082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125.57808219178082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125.57808219178082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125.57808219178082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125.57808219178082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125.57808219178082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125.57808219178082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125.57808219178082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125.57808219178082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125.57808219178082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125.57808219178082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125.57808219178082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125.57808219178082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125.57808219178082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125.57808219178082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125.57808219178082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125.57808219178082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125.57808219178082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125.57808219178082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125.57808219178082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125.57808219178082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125.57808219178082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125.57808219178082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125.57808219178082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125.57808219178082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125.57808219178082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125.57808219178082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125.57808219178082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125.57808219178082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125.57808219178082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125.57808219178082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125.57808219178082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125.57808219178082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125.57808219178082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125.57808219178082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125.57808219178082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125.57808219178082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125.57808219178082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125.57808219178082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125.57808219178082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125.57808219178082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125.57808219178082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125.57808219178082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125.57808219178082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125.57808219178082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125.57808219178082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125.57808219178082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125.57808219178082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125.57808219178082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125.57808219178082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125.57808219178082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125.57808219178082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125.57808219178082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125.57808219178082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125.57808219178082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125.57808219178082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125.57808219178082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125.57808219178082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125.57808219178082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125.57808219178082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125.57808219178082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125.57808219178082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125.57808219178082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125.57808219178082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125.57808219178082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125.57808219178082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125.57808219178082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125.57808219178082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125.57808219178082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125.57808219178082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125.57808219178082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125.57808219178082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125.57808219178082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125.57808219178082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125.57808219178082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125.57808219178082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125.57808219178082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125.57808219178082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125.57808219178082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125.57808219178082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125.57808219178082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125.57808219178082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125.57808219178082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125.57808219178082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125.57808219178082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125.57808219178082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125.57808219178082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125.57808219178082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125.57808219178082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125.57808219178082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125.57808219178082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125.57808219178082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125.57808219178082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125.57808219178082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125.57808219178082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125.57808219178082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125.57808219178082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125.57808219178082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125.57808219178082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125.57808219178082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125.57808219178082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125.57808219178082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125.57808219178082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125.57808219178082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125.57808219178082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125.57808219178082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125.57808219178082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125.57808219178082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125.57808219178082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125.57808219178082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125.57808219178082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125.57808219178082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125.57808219178082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125.57808219178082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125.57808219178082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125.57808219178082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125.57808219178082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125.57808219178082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125.57808219178082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125.57808219178082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125.57808219178082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125.57808219178082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125.57808219178082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125.57808219178082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125.57808219178082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125.57808219178082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125.57808219178082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125.57808219178082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125.57808219178082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125.57808219178082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125.57808219178082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125.57808219178082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125.57808219178082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125.57808219178082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125.57808219178082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125.57808219178082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125.57808219178082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125.57808219178082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125.57808219178082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125.57808219178082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125.57808219178082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125.57808219178082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125.57808219178082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125.57808219178082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125.57808219178082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125.57808219178082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125.57808219178082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125.57808219178082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125.57808219178082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125.57808219178082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125.57808219178082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125.57808219178082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125.57808219178082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125.57808219178082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125.57808219178082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125.57808219178082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125.57808219178082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125.57808219178082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125.57808219178082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125.57808219178082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125.57808219178082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125.57808219178082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125.57808219178082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125.57808219178082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125.57808219178082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125.57808219178082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125.57808219178082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125.57808219178082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125.57808219178082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125.57808219178082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125.57808219178082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125.57808219178082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125.57808219178082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125.57808219178082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125.57808219178082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125.57808219178082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125.57808219178082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125.57808219178082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125.57808219178082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125.57808219178082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125.57808219178082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125.57808219178082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125.57808219178082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125.57808219178082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125.57808219178082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125.57808219178082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125.57808219178082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125.57808219178082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125.57808219178082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125.57808219178082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125.57808219178082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125.57808219178082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125.57808219178082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125.57808219178082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125.57808219178082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125.57808219178082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125.57808219178082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125.57808219178082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125.57808219178082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125.57808219178082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125.57808219178082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125.57808219178082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125.57808219178082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125.57808219178082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125.57808219178082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125.57808219178082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125.57808219178082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125.57808219178082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125.57808219178082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125.57808219178082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125.57808219178082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125.57808219178082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125.57808219178082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125.57808219178082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125.57808219178082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125.57808219178082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125.57808219178082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125.57808219178082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125.57808219178082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125.57808219178082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125.57808219178082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125.57808219178082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125.57808219178082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125.57808219178082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125.57808219178082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125.57808219178082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125.57808219178082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125.57808219178082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125.57808219178082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125.57808219178082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125.57808219178082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125.57808219178082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125.57808219178082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125.57808219178082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125.57808219178082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125.57808219178082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125.57808219178082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125.57808219178082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125.57808219178082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125.57808219178082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125.57808219178082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125.57808219178082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125.57808219178082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125.57808219178082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125.57808219178082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125.57808219178082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125.57808219178082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125.57808219178082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125.57808219178082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125.57808219178082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125.57808219178082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125.57808219178082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125.57808219178082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125.57808219178082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125.57808219178082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125.57808219178082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125.57808219178082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125.57808219178082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125.57808219178082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820" zoomScale="98" zoomScaleNormal="98" workbookViewId="0">
      <selection activeCell="K1841" sqref="K184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3458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3460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3462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3464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3466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3468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3470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3472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3474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3476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3477</v>
      </c>
      <c r="G1698" s="11" t="str">
        <f ca="1">VLOOKUP(EXAMENES!F1698,PACIENTE[[APELLIDO / NOMBRE]:[GRUPO ETARIO]],4,0)</f>
        <v>NIÑO</v>
      </c>
      <c r="H1698" s="10" t="s">
        <v>3499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3479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3481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3483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3485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3487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3489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3491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3493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3495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3496</v>
      </c>
      <c r="G1708" s="11" t="str">
        <f ca="1">VLOOKUP(EXAMENES!F1708,PACIENTE[[APELLIDO / NOMBRE]:[GRUPO ETARIO]],4,0)</f>
        <v>ADULTO</v>
      </c>
      <c r="H1708" s="10" t="s">
        <v>3499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3497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3502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3503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3505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3507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3508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3510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3512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3514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3516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3517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3519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3521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3517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3523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3524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3526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3528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3530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3531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3534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3536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3538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3540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3542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3544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3546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3547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3549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3551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3553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3554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3556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3558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3560</v>
      </c>
      <c r="G1745" s="11" t="str">
        <f ca="1">VLOOKUP(EXAMENES!F1745,PACIENTE[[APELLIDO / NOMBRE]:[GRUPO ETARIO]],4,0)</f>
        <v>TERCERA EDAD</v>
      </c>
      <c r="H1745" s="10" t="s">
        <v>3499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3562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3564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3566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3568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3570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3572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3574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3576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3578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3580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3582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3584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3586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3588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3590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3591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3593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3595</v>
      </c>
      <c r="G1763" s="11" t="str">
        <f ca="1">VLOOKUP(EXAMENES!F1763,PACIENTE[[APELLIDO / NOMBRE]:[GRUPO ETARIO]],4,0)</f>
        <v>ADOLECENTE</v>
      </c>
      <c r="H1763" s="10" t="s">
        <v>3499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3597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3599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3600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3601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3603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3605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3607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3609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3611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3613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3615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3617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3619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3619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3621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3623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3625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3626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3628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3593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3630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3632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3634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3636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3638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3640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3642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3644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3485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3646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3648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3650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3652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3654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3657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3658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3660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3661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3663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3665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3667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3669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3671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3673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3675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3677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3679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3681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3683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3685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3687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3689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3691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3693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3695</v>
      </c>
      <c r="G1820" s="11" t="str">
        <f ca="1">VLOOKUP(EXAMENES!F1820,PACIENTE[[APELLIDO / NOMBRE]:[GRUPO ETARIO]],4,0)</f>
        <v>ADULTO</v>
      </c>
      <c r="H1820" s="10" t="s">
        <v>3499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3696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3698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3700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3702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3704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3706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3708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3710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3712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3713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3715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3717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3719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3721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3723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3725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3726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3728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3731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3733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3735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 t="str">
        <f t="shared" si="90"/>
        <v/>
      </c>
      <c r="C1843" s="122"/>
      <c r="D1843" s="122">
        <f>YEAR(REGISTROS[[#This Row],[FECHA]])</f>
        <v>1900</v>
      </c>
      <c r="E1843" s="112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6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 t="str">
        <f t="shared" si="90"/>
        <v/>
      </c>
      <c r="C1844" s="122"/>
      <c r="D1844" s="122">
        <f>YEAR(REGISTROS[[#This Row],[FECHA]])</f>
        <v>1900</v>
      </c>
      <c r="E1844" s="112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6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 t="str">
        <f t="shared" si="90"/>
        <v/>
      </c>
      <c r="C1845" s="122"/>
      <c r="D1845" s="122">
        <f>YEAR(REGISTROS[[#This Row],[FECHA]])</f>
        <v>1900</v>
      </c>
      <c r="E1845" s="112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6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 t="str">
        <f t="shared" si="90"/>
        <v/>
      </c>
      <c r="C1846" s="122"/>
      <c r="D1846" s="122">
        <f>YEAR(REGISTROS[[#This Row],[FECHA]])</f>
        <v>1900</v>
      </c>
      <c r="E1846" s="112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6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 t="str">
        <f t="shared" si="90"/>
        <v/>
      </c>
      <c r="C1847" s="122"/>
      <c r="D1847" s="122">
        <f>YEAR(REGISTROS[[#This Row],[FECHA]])</f>
        <v>1900</v>
      </c>
      <c r="E1847" s="112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6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 t="str">
        <f t="shared" si="90"/>
        <v/>
      </c>
      <c r="C1848" s="122"/>
      <c r="D1848" s="122">
        <f>YEAR(REGISTROS[[#This Row],[FECHA]])</f>
        <v>1900</v>
      </c>
      <c r="E1848" s="112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6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 t="str">
        <f t="shared" si="90"/>
        <v/>
      </c>
      <c r="C1849" s="122"/>
      <c r="D1849" s="122">
        <f>YEAR(REGISTROS[[#This Row],[FECHA]])</f>
        <v>1900</v>
      </c>
      <c r="E1849" s="112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6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 t="str">
        <f t="shared" ref="B1850:B1913" si="92">IF(F1850&lt;&gt;"",1+B1849,"")</f>
        <v/>
      </c>
      <c r="C1850" s="122"/>
      <c r="D1850" s="122">
        <f>YEAR(REGISTROS[[#This Row],[FECHA]])</f>
        <v>1900</v>
      </c>
      <c r="E1850" s="112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6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 t="str">
        <f t="shared" si="92"/>
        <v/>
      </c>
      <c r="C1851" s="122"/>
      <c r="D1851" s="122">
        <f>YEAR(REGISTROS[[#This Row],[FECHA]])</f>
        <v>1900</v>
      </c>
      <c r="E1851" s="112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6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 t="str">
        <f t="shared" si="92"/>
        <v/>
      </c>
      <c r="C1852" s="122"/>
      <c r="D1852" s="122">
        <f>YEAR(REGISTROS[[#This Row],[FECHA]])</f>
        <v>1900</v>
      </c>
      <c r="E1852" s="112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6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 t="str">
        <f t="shared" si="92"/>
        <v/>
      </c>
      <c r="C1853" s="122"/>
      <c r="D1853" s="122">
        <f>YEAR(REGISTROS[[#This Row],[FECHA]])</f>
        <v>1900</v>
      </c>
      <c r="E1853" s="112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6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 t="str">
        <f t="shared" si="92"/>
        <v/>
      </c>
      <c r="C1854" s="122"/>
      <c r="D1854" s="122">
        <f>YEAR(REGISTROS[[#This Row],[FECHA]])</f>
        <v>1900</v>
      </c>
      <c r="E1854" s="112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6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 t="str">
        <f t="shared" si="92"/>
        <v/>
      </c>
      <c r="C1855" s="122"/>
      <c r="D1855" s="122">
        <f>YEAR(REGISTROS[[#This Row],[FECHA]])</f>
        <v>1900</v>
      </c>
      <c r="E1855" s="112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6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 t="str">
        <f t="shared" si="92"/>
        <v/>
      </c>
      <c r="C1856" s="122"/>
      <c r="D1856" s="122">
        <f>YEAR(REGISTROS[[#This Row],[FECHA]])</f>
        <v>1900</v>
      </c>
      <c r="E1856" s="112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6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 t="str">
        <f t="shared" si="92"/>
        <v/>
      </c>
      <c r="C1857" s="122"/>
      <c r="D1857" s="122">
        <f>YEAR(REGISTROS[[#This Row],[FECHA]])</f>
        <v>1900</v>
      </c>
      <c r="E1857" s="112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6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 t="str">
        <f t="shared" si="92"/>
        <v/>
      </c>
      <c r="C1858" s="122"/>
      <c r="D1858" s="122">
        <f>YEAR(REGISTROS[[#This Row],[FECHA]])</f>
        <v>1900</v>
      </c>
      <c r="E1858" s="112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6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 t="str">
        <f t="shared" si="92"/>
        <v/>
      </c>
      <c r="C1859" s="122"/>
      <c r="D1859" s="122">
        <f>YEAR(REGISTROS[[#This Row],[FECHA]])</f>
        <v>1900</v>
      </c>
      <c r="E1859" s="112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6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 t="str">
        <f t="shared" si="92"/>
        <v/>
      </c>
      <c r="C1860" s="122"/>
      <c r="D1860" s="122">
        <f>YEAR(REGISTROS[[#This Row],[FECHA]])</f>
        <v>1900</v>
      </c>
      <c r="E1860" s="112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6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 t="str">
        <f t="shared" si="92"/>
        <v/>
      </c>
      <c r="C1861" s="122"/>
      <c r="D1861" s="122">
        <f>YEAR(REGISTROS[[#This Row],[FECHA]])</f>
        <v>1900</v>
      </c>
      <c r="E1861" s="112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6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 t="str">
        <f t="shared" si="92"/>
        <v/>
      </c>
      <c r="C1862" s="122"/>
      <c r="D1862" s="122">
        <f>YEAR(REGISTROS[[#This Row],[FECHA]])</f>
        <v>1900</v>
      </c>
      <c r="E1862" s="112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6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 t="str">
        <f t="shared" si="92"/>
        <v/>
      </c>
      <c r="C1863" s="122"/>
      <c r="D1863" s="122">
        <f>YEAR(REGISTROS[[#This Row],[FECHA]])</f>
        <v>1900</v>
      </c>
      <c r="E1863" s="112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6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 t="str">
        <f t="shared" si="92"/>
        <v/>
      </c>
      <c r="C1864" s="122"/>
      <c r="D1864" s="122">
        <f>YEAR(REGISTROS[[#This Row],[FECHA]])</f>
        <v>1900</v>
      </c>
      <c r="E1864" s="112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6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 t="str">
        <f t="shared" si="92"/>
        <v/>
      </c>
      <c r="C1865" s="122"/>
      <c r="D1865" s="122">
        <f>YEAR(REGISTROS[[#This Row],[FECHA]])</f>
        <v>1900</v>
      </c>
      <c r="E1865" s="112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6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 t="str">
        <f t="shared" si="92"/>
        <v/>
      </c>
      <c r="C1866" s="122"/>
      <c r="D1866" s="122">
        <f>YEAR(REGISTROS[[#This Row],[FECHA]])</f>
        <v>1900</v>
      </c>
      <c r="E1866" s="112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6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 t="str">
        <f t="shared" si="92"/>
        <v/>
      </c>
      <c r="C1867" s="122"/>
      <c r="D1867" s="122">
        <f>YEAR(REGISTROS[[#This Row],[FECHA]])</f>
        <v>1900</v>
      </c>
      <c r="E1867" s="112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6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 t="str">
        <f t="shared" si="92"/>
        <v/>
      </c>
      <c r="C1868" s="122"/>
      <c r="D1868" s="122">
        <f>YEAR(REGISTROS[[#This Row],[FECHA]])</f>
        <v>1900</v>
      </c>
      <c r="E1868" s="112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6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 t="str">
        <f t="shared" si="92"/>
        <v/>
      </c>
      <c r="C1869" s="122"/>
      <c r="D1869" s="122">
        <f>YEAR(REGISTROS[[#This Row],[FECHA]])</f>
        <v>1900</v>
      </c>
      <c r="E1869" s="112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6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 t="str">
        <f t="shared" si="92"/>
        <v/>
      </c>
      <c r="C1870" s="122"/>
      <c r="D1870" s="122">
        <f>YEAR(REGISTROS[[#This Row],[FECHA]])</f>
        <v>1900</v>
      </c>
      <c r="E1870" s="112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6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 t="str">
        <f t="shared" si="92"/>
        <v/>
      </c>
      <c r="C1871" s="122"/>
      <c r="D1871" s="122">
        <f>YEAR(REGISTROS[[#This Row],[FECHA]])</f>
        <v>1900</v>
      </c>
      <c r="E1871" s="112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6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 t="str">
        <f t="shared" si="92"/>
        <v/>
      </c>
      <c r="C1872" s="122"/>
      <c r="D1872" s="122">
        <f>YEAR(REGISTROS[[#This Row],[FECHA]])</f>
        <v>1900</v>
      </c>
      <c r="E1872" s="112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6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 t="str">
        <f t="shared" si="92"/>
        <v/>
      </c>
      <c r="C1873" s="122"/>
      <c r="D1873" s="122">
        <f>YEAR(REGISTROS[[#This Row],[FECHA]])</f>
        <v>1900</v>
      </c>
      <c r="E1873" s="112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6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 t="str">
        <f t="shared" si="92"/>
        <v/>
      </c>
      <c r="C1874" s="122"/>
      <c r="D1874" s="122">
        <f>YEAR(REGISTROS[[#This Row],[FECHA]])</f>
        <v>1900</v>
      </c>
      <c r="E1874" s="112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6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 t="str">
        <f t="shared" si="92"/>
        <v/>
      </c>
      <c r="C1875" s="122"/>
      <c r="D1875" s="122">
        <f>YEAR(REGISTROS[[#This Row],[FECHA]])</f>
        <v>1900</v>
      </c>
      <c r="E1875" s="112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6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 t="str">
        <f t="shared" si="92"/>
        <v/>
      </c>
      <c r="C1876" s="122"/>
      <c r="D1876" s="122">
        <f>YEAR(REGISTROS[[#This Row],[FECHA]])</f>
        <v>1900</v>
      </c>
      <c r="E1876" s="112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6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 t="str">
        <f t="shared" si="92"/>
        <v/>
      </c>
      <c r="C1877" s="122"/>
      <c r="D1877" s="122">
        <f>YEAR(REGISTROS[[#This Row],[FECHA]])</f>
        <v>1900</v>
      </c>
      <c r="E1877" s="112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6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 t="str">
        <f t="shared" si="92"/>
        <v/>
      </c>
      <c r="C1878" s="122"/>
      <c r="D1878" s="122">
        <f>YEAR(REGISTROS[[#This Row],[FECHA]])</f>
        <v>1900</v>
      </c>
      <c r="E1878" s="112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6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 t="str">
        <f t="shared" si="92"/>
        <v/>
      </c>
      <c r="C1879" s="122"/>
      <c r="D1879" s="122">
        <f>YEAR(REGISTROS[[#This Row],[FECHA]])</f>
        <v>1900</v>
      </c>
      <c r="E1879" s="112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6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 t="str">
        <f t="shared" si="92"/>
        <v/>
      </c>
      <c r="C1880" s="122"/>
      <c r="D1880" s="122">
        <f>YEAR(REGISTROS[[#This Row],[FECHA]])</f>
        <v>1900</v>
      </c>
      <c r="E1880" s="112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6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 t="str">
        <f t="shared" si="92"/>
        <v/>
      </c>
      <c r="C1881" s="122"/>
      <c r="D1881" s="122">
        <f>YEAR(REGISTROS[[#This Row],[FECHA]])</f>
        <v>1900</v>
      </c>
      <c r="E1881" s="112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6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 t="str">
        <f t="shared" si="92"/>
        <v/>
      </c>
      <c r="C1882" s="122"/>
      <c r="D1882" s="122">
        <f>YEAR(REGISTROS[[#This Row],[FECHA]])</f>
        <v>1900</v>
      </c>
      <c r="E1882" s="112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6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 t="str">
        <f t="shared" si="92"/>
        <v/>
      </c>
      <c r="C1883" s="122"/>
      <c r="D1883" s="122">
        <f>YEAR(REGISTROS[[#This Row],[FECHA]])</f>
        <v>1900</v>
      </c>
      <c r="E1883" s="112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6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 t="str">
        <f t="shared" si="92"/>
        <v/>
      </c>
      <c r="C1884" s="122"/>
      <c r="D1884" s="122">
        <f>YEAR(REGISTROS[[#This Row],[FECHA]])</f>
        <v>1900</v>
      </c>
      <c r="E1884" s="112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6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 t="str">
        <f t="shared" si="92"/>
        <v/>
      </c>
      <c r="C1885" s="122"/>
      <c r="D1885" s="122">
        <f>YEAR(REGISTROS[[#This Row],[FECHA]])</f>
        <v>1900</v>
      </c>
      <c r="E1885" s="112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6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 t="str">
        <f t="shared" si="92"/>
        <v/>
      </c>
      <c r="C1886" s="122"/>
      <c r="D1886" s="122">
        <f>YEAR(REGISTROS[[#This Row],[FECHA]])</f>
        <v>1900</v>
      </c>
      <c r="E1886" s="112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6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 t="str">
        <f t="shared" si="92"/>
        <v/>
      </c>
      <c r="C1887" s="122"/>
      <c r="D1887" s="122">
        <f>YEAR(REGISTROS[[#This Row],[FECHA]])</f>
        <v>1900</v>
      </c>
      <c r="E1887" s="112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6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 t="str">
        <f t="shared" si="92"/>
        <v/>
      </c>
      <c r="C1888" s="122"/>
      <c r="D1888" s="122">
        <f>YEAR(REGISTROS[[#This Row],[FECHA]])</f>
        <v>1900</v>
      </c>
      <c r="E1888" s="112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6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 t="str">
        <f t="shared" si="92"/>
        <v/>
      </c>
      <c r="C1889" s="122"/>
      <c r="D1889" s="122">
        <f>YEAR(REGISTROS[[#This Row],[FECHA]])</f>
        <v>1900</v>
      </c>
      <c r="E1889" s="112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6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 t="str">
        <f t="shared" si="92"/>
        <v/>
      </c>
      <c r="C1890" s="122"/>
      <c r="D1890" s="122">
        <f>YEAR(REGISTROS[[#This Row],[FECHA]])</f>
        <v>1900</v>
      </c>
      <c r="E1890" s="112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6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 t="str">
        <f t="shared" si="92"/>
        <v/>
      </c>
      <c r="C1891" s="122"/>
      <c r="D1891" s="122">
        <f>YEAR(REGISTROS[[#This Row],[FECHA]])</f>
        <v>1900</v>
      </c>
      <c r="E1891" s="112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6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 t="str">
        <f t="shared" si="92"/>
        <v/>
      </c>
      <c r="C1892" s="122"/>
      <c r="D1892" s="122">
        <f>YEAR(REGISTROS[[#This Row],[FECHA]])</f>
        <v>1900</v>
      </c>
      <c r="E1892" s="112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6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 t="str">
        <f t="shared" si="92"/>
        <v/>
      </c>
      <c r="C1893" s="122"/>
      <c r="D1893" s="122">
        <f>YEAR(REGISTROS[[#This Row],[FECHA]])</f>
        <v>1900</v>
      </c>
      <c r="E1893" s="112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6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 t="str">
        <f t="shared" si="92"/>
        <v/>
      </c>
      <c r="C1894" s="122"/>
      <c r="D1894" s="122">
        <f>YEAR(REGISTROS[[#This Row],[FECHA]])</f>
        <v>1900</v>
      </c>
      <c r="E1894" s="112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6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 t="str">
        <f t="shared" si="92"/>
        <v/>
      </c>
      <c r="C1895" s="122"/>
      <c r="D1895" s="122">
        <f>YEAR(REGISTROS[[#This Row],[FECHA]])</f>
        <v>1900</v>
      </c>
      <c r="E1895" s="112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6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 t="str">
        <f t="shared" si="92"/>
        <v/>
      </c>
      <c r="C1896" s="122"/>
      <c r="D1896" s="122">
        <f>YEAR(REGISTROS[[#This Row],[FECHA]])</f>
        <v>1900</v>
      </c>
      <c r="E1896" s="112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6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 t="str">
        <f t="shared" si="92"/>
        <v/>
      </c>
      <c r="C1897" s="122"/>
      <c r="D1897" s="122">
        <f>YEAR(REGISTROS[[#This Row],[FECHA]])</f>
        <v>1900</v>
      </c>
      <c r="E1897" s="112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6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 t="str">
        <f t="shared" si="92"/>
        <v/>
      </c>
      <c r="C1898" s="122"/>
      <c r="D1898" s="122">
        <f>YEAR(REGISTROS[[#This Row],[FECHA]])</f>
        <v>1900</v>
      </c>
      <c r="E1898" s="112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6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 t="str">
        <f t="shared" si="92"/>
        <v/>
      </c>
      <c r="C1899" s="122"/>
      <c r="D1899" s="122">
        <f>YEAR(REGISTROS[[#This Row],[FECHA]])</f>
        <v>1900</v>
      </c>
      <c r="E1899" s="112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6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 t="str">
        <f t="shared" si="92"/>
        <v/>
      </c>
      <c r="C1900" s="122"/>
      <c r="D1900" s="122">
        <f>YEAR(REGISTROS[[#This Row],[FECHA]])</f>
        <v>1900</v>
      </c>
      <c r="E1900" s="112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6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 t="str">
        <f t="shared" si="92"/>
        <v/>
      </c>
      <c r="C1901" s="122"/>
      <c r="D1901" s="122">
        <f>YEAR(REGISTROS[[#This Row],[FECHA]])</f>
        <v>1900</v>
      </c>
      <c r="E1901" s="112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6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 t="str">
        <f t="shared" si="92"/>
        <v/>
      </c>
      <c r="C1902" s="122"/>
      <c r="D1902" s="122">
        <f>YEAR(REGISTROS[[#This Row],[FECHA]])</f>
        <v>1900</v>
      </c>
      <c r="E1902" s="112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6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 t="str">
        <f t="shared" si="92"/>
        <v/>
      </c>
      <c r="C1903" s="122"/>
      <c r="D1903" s="122">
        <f>YEAR(REGISTROS[[#This Row],[FECHA]])</f>
        <v>1900</v>
      </c>
      <c r="E1903" s="112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6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 t="str">
        <f t="shared" si="92"/>
        <v/>
      </c>
      <c r="C1904" s="122"/>
      <c r="D1904" s="122">
        <f>YEAR(REGISTROS[[#This Row],[FECHA]])</f>
        <v>1900</v>
      </c>
      <c r="E1904" s="112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6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 t="str">
        <f t="shared" si="92"/>
        <v/>
      </c>
      <c r="C1905" s="122"/>
      <c r="D1905" s="122">
        <f>YEAR(REGISTROS[[#This Row],[FECHA]])</f>
        <v>1900</v>
      </c>
      <c r="E1905" s="112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6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 t="str">
        <f t="shared" si="92"/>
        <v/>
      </c>
      <c r="C1906" s="122"/>
      <c r="D1906" s="122">
        <f>YEAR(REGISTROS[[#This Row],[FECHA]])</f>
        <v>1900</v>
      </c>
      <c r="E1906" s="112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6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 t="str">
        <f t="shared" si="92"/>
        <v/>
      </c>
      <c r="C1907" s="122"/>
      <c r="D1907" s="122">
        <f>YEAR(REGISTROS[[#This Row],[FECHA]])</f>
        <v>1900</v>
      </c>
      <c r="E1907" s="112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6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 t="str">
        <f t="shared" si="92"/>
        <v/>
      </c>
      <c r="C1908" s="122"/>
      <c r="D1908" s="122">
        <f>YEAR(REGISTROS[[#This Row],[FECHA]])</f>
        <v>1900</v>
      </c>
      <c r="E1908" s="112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6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 t="str">
        <f t="shared" si="92"/>
        <v/>
      </c>
      <c r="C1909" s="122"/>
      <c r="D1909" s="122">
        <f>YEAR(REGISTROS[[#This Row],[FECHA]])</f>
        <v>1900</v>
      </c>
      <c r="E1909" s="112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6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 t="str">
        <f t="shared" si="92"/>
        <v/>
      </c>
      <c r="C1910" s="122"/>
      <c r="D1910" s="122">
        <f>YEAR(REGISTROS[[#This Row],[FECHA]])</f>
        <v>1900</v>
      </c>
      <c r="E1910" s="112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6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 t="str">
        <f t="shared" si="92"/>
        <v/>
      </c>
      <c r="C1911" s="122"/>
      <c r="D1911" s="122">
        <f>YEAR(REGISTROS[[#This Row],[FECHA]])</f>
        <v>1900</v>
      </c>
      <c r="E1911" s="112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6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 t="str">
        <f t="shared" si="92"/>
        <v/>
      </c>
      <c r="C1912" s="122"/>
      <c r="D1912" s="122">
        <f>YEAR(REGISTROS[[#This Row],[FECHA]])</f>
        <v>1900</v>
      </c>
      <c r="E1912" s="112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6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 t="str">
        <f t="shared" si="92"/>
        <v/>
      </c>
      <c r="C1913" s="122"/>
      <c r="D1913" s="122">
        <f>YEAR(REGISTROS[[#This Row],[FECHA]])</f>
        <v>1900</v>
      </c>
      <c r="E1913" s="112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6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 t="str">
        <f t="shared" ref="B1914:B1977" si="94">IF(F1914&lt;&gt;"",1+B1913,"")</f>
        <v/>
      </c>
      <c r="C1914" s="122"/>
      <c r="D1914" s="122">
        <f>YEAR(REGISTROS[[#This Row],[FECHA]])</f>
        <v>1900</v>
      </c>
      <c r="E1914" s="112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6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 t="str">
        <f t="shared" si="94"/>
        <v/>
      </c>
      <c r="C1915" s="122"/>
      <c r="D1915" s="122">
        <f>YEAR(REGISTROS[[#This Row],[FECHA]])</f>
        <v>1900</v>
      </c>
      <c r="E1915" s="112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6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 t="str">
        <f t="shared" si="94"/>
        <v/>
      </c>
      <c r="C1916" s="122"/>
      <c r="D1916" s="122">
        <f>YEAR(REGISTROS[[#This Row],[FECHA]])</f>
        <v>1900</v>
      </c>
      <c r="E1916" s="112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6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 t="str">
        <f t="shared" si="94"/>
        <v/>
      </c>
      <c r="C1917" s="122"/>
      <c r="D1917" s="122">
        <f>YEAR(REGISTROS[[#This Row],[FECHA]])</f>
        <v>1900</v>
      </c>
      <c r="E1917" s="112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6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 t="str">
        <f t="shared" si="94"/>
        <v/>
      </c>
      <c r="C1918" s="122"/>
      <c r="D1918" s="122">
        <f>YEAR(REGISTROS[[#This Row],[FECHA]])</f>
        <v>1900</v>
      </c>
      <c r="E1918" s="112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6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 t="str">
        <f t="shared" si="94"/>
        <v/>
      </c>
      <c r="C1919" s="122"/>
      <c r="D1919" s="122">
        <f>YEAR(REGISTROS[[#This Row],[FECHA]])</f>
        <v>1900</v>
      </c>
      <c r="E1919" s="112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6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 t="str">
        <f t="shared" si="94"/>
        <v/>
      </c>
      <c r="C1920" s="122"/>
      <c r="D1920" s="122">
        <f>YEAR(REGISTROS[[#This Row],[FECHA]])</f>
        <v>1900</v>
      </c>
      <c r="E1920" s="112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6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 t="str">
        <f t="shared" si="94"/>
        <v/>
      </c>
      <c r="C1921" s="122"/>
      <c r="D1921" s="122">
        <f>YEAR(REGISTROS[[#This Row],[FECHA]])</f>
        <v>1900</v>
      </c>
      <c r="E1921" s="112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6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 t="str">
        <f t="shared" si="94"/>
        <v/>
      </c>
      <c r="C1922" s="122"/>
      <c r="D1922" s="122">
        <f>YEAR(REGISTROS[[#This Row],[FECHA]])</f>
        <v>1900</v>
      </c>
      <c r="E1922" s="112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6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 t="str">
        <f t="shared" si="94"/>
        <v/>
      </c>
      <c r="C1923" s="122"/>
      <c r="D1923" s="122">
        <f>YEAR(REGISTROS[[#This Row],[FECHA]])</f>
        <v>1900</v>
      </c>
      <c r="E1923" s="112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6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 t="str">
        <f t="shared" si="94"/>
        <v/>
      </c>
      <c r="C1924" s="122"/>
      <c r="D1924" s="122">
        <f>YEAR(REGISTROS[[#This Row],[FECHA]])</f>
        <v>1900</v>
      </c>
      <c r="E1924" s="112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6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 t="str">
        <f t="shared" si="94"/>
        <v/>
      </c>
      <c r="C1925" s="122"/>
      <c r="D1925" s="122">
        <f>YEAR(REGISTROS[[#This Row],[FECHA]])</f>
        <v>1900</v>
      </c>
      <c r="E1925" s="112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6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4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45778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5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24900</v>
      </c>
      <c r="D11" s="15"/>
      <c r="E11" s="73">
        <v>1</v>
      </c>
      <c r="F11" s="73">
        <f>COUNTIFS(REGISTROS[[TIPO DE EXAMEN ]],"RX PANORAMICA",REGISTROS[N° MES],$L$9,REGISTROS[N° ANO],M9)</f>
        <v>71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5125</v>
      </c>
      <c r="D12" s="15"/>
      <c r="E12" s="73">
        <v>2</v>
      </c>
      <c r="F12" s="73">
        <f>COUNTIFS(REGISTROS[[TIPO DE EXAMEN ]],"RX PERIAPICAL",REGISTROS[N° MES],$L$9,REGISTROS[N° ANO],M9)</f>
        <v>29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290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750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2630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710</v>
      </c>
      <c r="P16" s="93"/>
      <c r="Q16" s="15"/>
      <c r="R16" s="91"/>
      <c r="S16" s="91"/>
      <c r="T16" s="89"/>
      <c r="U16" s="15"/>
      <c r="V16" s="15"/>
      <c r="W16" s="102">
        <f>O14-O16</f>
        <v>-710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3340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30775</v>
      </c>
      <c r="D19" s="15"/>
      <c r="E19" s="15"/>
      <c r="F19" s="15"/>
      <c r="G19" s="168" t="s">
        <v>19</v>
      </c>
      <c r="H19" s="161">
        <f>SUM(H11:H18)</f>
        <v>1750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8</v>
      </c>
      <c r="P24" s="15"/>
      <c r="Q24" s="15"/>
      <c r="R24" s="15"/>
      <c r="S24" s="15"/>
      <c r="T24" s="89"/>
      <c r="U24" s="15"/>
      <c r="V24" s="15"/>
      <c r="W24" s="89">
        <f>W16-W22</f>
        <v>-1569.5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20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19</v>
      </c>
      <c r="D11" s="39">
        <f>COMISIONES[[#This Row],[CANTIDAD]]*2</f>
        <v>38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1284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17</v>
      </c>
      <c r="D41" s="38">
        <f>COMISIONES[[#This Row],[CANTIDAD]]*2</f>
        <v>34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DRA. ROXANA ANGULO</v>
      </c>
      <c r="C62" s="37">
        <f>COUNTIFS(REGISTROS[N° ANO],$L$11,REGISTROS[N° MES],$K$11,REGISTROS[DR. SOLICITANTE],B62,REGISTROS[[TIPO DE EXAMEN ]],"RX PANORAMICA")</f>
        <v>1</v>
      </c>
      <c r="D62" s="38">
        <f>COMISIONES[[#This Row],[CANTIDAD]]*2</f>
        <v>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83</v>
      </c>
      <c r="D100" s="203">
        <f>C100*2</f>
        <v>166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166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191</v>
      </c>
      <c r="C11" s="17">
        <f>COUNTIFS(REGISTROS[DR. SOLICITANTE],ESTADISTICA[[#This Row],[MEDICO ]],REGISTROS[[TIPO DE EXAMEN ]],"RX PERIAPICAL")</f>
        <v>71</v>
      </c>
      <c r="D11" s="17">
        <f>COUNTIFS(REGISTROS[DR. SOLICITANTE],ESTADISTICA[[#This Row],[MEDICO ]],REGISTROS[[TIPO DE EXAMEN ]],"RX PARCIAL")</f>
        <v>13</v>
      </c>
      <c r="E11" s="85">
        <f>ESTADISTICA[[#This Row],[RX PANORAMICA]]+ESTADISTICA[[#This Row],[RX PERIAPICAL ]]+ESTADISTICA[[#This Row],[RX PARCIAL]]</f>
        <v>275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16</v>
      </c>
      <c r="C12" s="17">
        <f>COUNTIFS(REGISTROS[DR. SOLICITANTE],ESTADISTICA[[#This Row],[MEDICO ]],REGISTROS[[TIPO DE EXAMEN ]],"RX PERIAPICAL")</f>
        <v>8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25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99</v>
      </c>
      <c r="C16" s="17">
        <f>COUNTIFS(REGISTROS[DR. SOLICITANTE],ESTADISTICA[[#This Row],[MEDICO ]],REGISTROS[[TIPO DE EXAMEN ]],"RX PERIAPICAL")</f>
        <v>49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150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185</v>
      </c>
      <c r="C17" s="17">
        <f>COUNTIFS(REGISTROS[DR. SOLICITANTE],ESTADISTICA[[#This Row],[MEDICO ]],REGISTROS[[TIPO DE EXAMEN ]],"RX PERIAPICAL")</f>
        <v>145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341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59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69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26</v>
      </c>
      <c r="C25" s="17">
        <f>COUNTIFS(REGISTROS[DR. SOLICITANTE],ESTADISTICA[[#This Row],[MEDICO ]],REGISTROS[[TIPO DE EXAMEN ]],"RX PERIAPICAL")</f>
        <v>9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35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13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2</v>
      </c>
      <c r="E28" s="85">
        <f>ESTADISTICA[[#This Row],[RX PANORAMICA]]+ESTADISTICA[[#This Row],[RX PERIAPICAL ]]+ESTADISTICA[[#This Row],[RX PARCIAL]]</f>
        <v>23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21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23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284</v>
      </c>
      <c r="C41" s="17">
        <f>COUNTIFS(REGISTROS[DR. SOLICITANTE],ESTADISTICA[[#This Row],[MEDICO ]],REGISTROS[[TIPO DE EXAMEN ]],"RX PERIAPICAL")</f>
        <v>107</v>
      </c>
      <c r="D41" s="17">
        <f>COUNTIFS(REGISTROS[DR. SOLICITANTE],ESTADISTICA[[#This Row],[MEDICO ]],REGISTROS[[TIPO DE EXAMEN ]],"RX PARCIAL")</f>
        <v>40</v>
      </c>
      <c r="E41" s="85">
        <f>ESTADISTICA[[#This Row],[RX PANORAMICA]]+ESTADISTICA[[#This Row],[RX PERIAPICAL ]]+ESTADISTICA[[#This Row],[RX PARCIAL]]</f>
        <v>431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4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5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8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11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DRA. ROXANA ANGULO</v>
      </c>
      <c r="B62" s="148">
        <f>COUNTIFS(REGISTROS[DR. SOLICITANTE],ESTADISTICA[[#This Row],[MEDICO ]],REGISTROS[[TIPO DE EXAMEN ]],"RX PANORAMICA")</f>
        <v>2</v>
      </c>
      <c r="C62" s="148">
        <f>COUNTIFS(REGISTROS[DR. SOLICITANTE],ESTADISTICA[[#This Row],[MEDICO ]],REGISTROS[[TIPO DE EXAMEN ]],"RX PERIAPICAL")</f>
        <v>1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3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1048</v>
      </c>
      <c r="C103" s="222">
        <f>SUM(ESTADISTICA[[RX PERIAPICAL ]])</f>
        <v>465</v>
      </c>
      <c r="D103" s="223">
        <f>SUM(ESTADISTICA[RX PARCIAL])</f>
        <v>71</v>
      </c>
      <c r="E103" s="224">
        <f>SUM(ESTADISTICA[TOTAL])</f>
        <v>1584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3499</v>
      </c>
      <c r="C43" s="28" t="s">
        <v>3500</v>
      </c>
      <c r="D43" s="27" t="s">
        <v>3501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3533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3455</v>
      </c>
      <c r="C62" s="150" t="s">
        <v>3456</v>
      </c>
      <c r="D62" s="144" t="s">
        <v>3457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2025-06-28T22:00:23Z</dcterms:modified>
</cp:coreProperties>
</file>