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G2025" i="1"/>
  <c r="J2025" i="1"/>
  <c r="E2026" i="1"/>
  <c r="J2026" i="1"/>
  <c r="E2027" i="1"/>
  <c r="J2027" i="1"/>
  <c r="E2028" i="1"/>
  <c r="J2028" i="1"/>
  <c r="E2029" i="1"/>
  <c r="J2029" i="1"/>
  <c r="E2030" i="1"/>
  <c r="G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<sst xmlns="http://schemas.openxmlformats.org/spreadsheetml/2006/main" count="26032" uniqueCount="4097">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</sst>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223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110</c:v>
                </c:pt>
                <c:pt idx="6">
                  <c:v>200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26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316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223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110</c:v>
                      </c:pt>
                      <c:pt idx="6">
                        <c:v>200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26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316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56</c:v>
                      </c:pt>
                      <c:pt idx="6">
                        <c:v>164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112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315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169</c:v>
                      </c:pt>
                      <c:pt idx="6">
                        <c:v>375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469</c:v>
                      </c:pt>
                      <c:pt idx="31">
                        <c:v>1</c:v>
                      </c:pt>
                      <c:pt idx="32">
                        <c:v>14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015" zoomScaleNormal="100" workbookViewId="0">
      <selection activeCell="B2038" sqref="B203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27.956164383561642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59.945205479452056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27.24931506849315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47.956164383561642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2.5315068493150683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14.421917808219177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19.964383561643835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17.410958904109588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14.317808219178081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71.986301369863014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39.764383561643832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27.82191780821918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26.610958904109587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35.643835616438359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53.816438356164383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11.498630136986302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20.024657534246575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27.504109589041096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25.101369863013698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6.2191780821917808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36.583561643835615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9.742465753424657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31.621917808219177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7.1369863013698627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27.613698630136987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20.282191780821918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15.005479452054795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75.109589041095887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20.169863013698631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44.243835616438353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25.830136986301369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43.824657534246576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33.764383561643832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32.243835616438353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33.016438356164386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17.967123287671232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21.389041095890413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52.30684931506849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11.701369863013699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23.706849315068492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27.358904109589041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15.66027397260274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31.709589041095889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61.93150684931507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22.991780821917807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27.24931506849315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18.372602739726027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38.375342465753427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78.224657534246575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21.117808219178084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26.452054794520549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6.6273972602739724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30.698630136986303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44.936986301369863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30.857534246575341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43.88219178082192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23.339726027397262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67.534246575342465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18.775342465753425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65.536986301369865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50.654794520547945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17.643835616438356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23.931506849315067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25.882191780821916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34.178082191780824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30.758904109589039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31.63013698630137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28.5013698630137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49.391780821917806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33.747945205479454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17.002739726027396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23.002739726027396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55.315068493150683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19.106849315068494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17.487671232876714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17.098630136986301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14.87945205479452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23.852054794520548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49.131506849315066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14.989041095890411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12.923287671232877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14.547945205479452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31.112328767123287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24.139726027397259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9.117808219178082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40.479452054794521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21.032876712328768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50.290410958904111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13.076712328767123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15.92876712328767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125.6986301369863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25.901369863013699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33.747945205479454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33.019178082191779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23.994520547945207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54.638356164383559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58.495890410958907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21.493150684931507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56.005479452054793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15.104109589041096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75.183561643835617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39.819178082191783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15.06027397260274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10.893150684931507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16.104109589041094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25.378082191780823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78.876712328767127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29.786301369863015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23.652054794520549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35.304109589041097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26.068493150684933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44.649315068493152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9.632876712328768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31.030136986301368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22.427397260273974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14.221917808219178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18.019178082191782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25.575342465753426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12.186301369863013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25.915068493150685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22.19178082191781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22.19178082191781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22.008219178082193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17.005479452054793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27.873972602739727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8.9643835616438352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62.19178082191781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31.958904109589042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15.323287671232876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14.827397260273973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48.490410958904107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61.202739726027396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11.956164383561644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23.589041095890412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14.134246575342466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32.323287671232876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22.257534246575343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24.002739726027396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33.180821917808217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53.643835616438359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32.775342465753425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50.342465753424655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62.953424657534249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28.841095890410958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18.161643835616438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43.178082191780824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18.339726027397262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24.753424657534246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73.956164383561642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30.068493150684933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23.230136986301371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20.649315068493152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51.235616438356168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15.695890410958905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13.827397260273973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27.646575342465752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46.830136986301369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13.808219178082192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24.290410958904111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48.490410958904107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76.753424657534254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29.835616438356166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56.104109589041094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21.358904109589041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13.567123287671233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49.493150684931507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40.142465753424659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36.241095890410961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21.43013698630137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18.482191780821918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54.676712328767124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32.178082191780824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13.997260273972604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21.616438356164384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16.504109589041096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29.753424657534246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12.591780821917808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53.945205479452056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21.860273972602741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44.471232876712328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44.471232876712328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25.386301369863013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40.884931506849313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50.717808219178082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54.460273972602742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69.884931506849313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17.610958904109587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28.435616438356163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65.764383561643839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45.873972602739727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31.027397260273972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52.901369863013699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49.139726027397259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22.232876712328768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22.205479452054796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15.931506849315069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22.882191780821916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15.079452054794521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18.005479452054793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25.279452054794522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22.375342465753423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23.597260273972601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61.260273972602739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34.589041095890408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14.789041095890411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23.597260273972601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29.473972602739725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56.632876712328766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31.87945205479452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29.816438356164383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19.068493150684933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22.36986301369863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14.468493150684932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52.284931506849318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31.194520547945206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9.3013698630136989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27.331506849315069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28.205479452054796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34.652054794520545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18.194520547945206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12.197260273972603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13.490410958904109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16.172602739726027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30.931506849315067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23.849315068493151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42.643835616438359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15.753424657534246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11.605479452054794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42.545205479452058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16.443835616438356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14.493150684931507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20.427397260273974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68.252054794520546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28.882191780821916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23.432876712328767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21.5013698630137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41.136986301369866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3.6191780821917807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14.389041095890411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18.835616438356166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39.276712328767125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20.367123287671234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16.035616438356165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13.967123287671233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48.284931506849318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16.161643835616438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29.873972602739727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24.312328767123287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17.520547945205479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30.123287671232877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21.224657534246575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24.378082191780823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21.465753424657535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23.936986301369863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17.895890410958906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17.835616438356166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30.830136986301369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17.065753424657533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27.668493150684931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23.019178082191782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51.265753424657532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22.024657534246575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47.295890410958904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20.208219178082192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10.095890410958905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21.63013698630137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30.041095890410958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27.167123287671235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33.989041095890414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39.747945205479454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14.358904109589041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25.424657534246574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10.199999999999999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8.3260273972602743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61.180821917808217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10.394520547945206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15.487671232876712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15.457534246575342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23.334246575342465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30.63013698630137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17.361643835616437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8.3589041095890408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18.975342465753425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8.0739726027397261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25.764383561643836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31.649315068493152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27.046575342465754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24.057534246575344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23.704109589041096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11.30958904109589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27.284931506849315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15.950684931506849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21.92876712328767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47.076712328767123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66.301369863013704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14.479452054794521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18.709589041095889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23.210958904109589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72.326027397260276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30.147945205479452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37.934246575342463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13.572602739726028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63.876712328767127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41.701369863013696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14.443835616438356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22.646575342465752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17.197260273972603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17.336986301369862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47.868493150684934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15.61917808219178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26.273972602739725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34.863013698630134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38.827397260273976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18.345205479452055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21.761643835616439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19.076712328767123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16.449315068493149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26.183561643835617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33.263013698630139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25.167123287671235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13.202739726027398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11.846575342465753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30.550684931506851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13.627397260273973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29.643835616438356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40.172602739726024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27.961643835616439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39.271232876712325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13.323287671232876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63.07123287671233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56.608219178082194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14.602739726027398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13.635616438356164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34.597260273972601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19.534246575342465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35.547945205479451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13.43013698630137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15.035616438356165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18.150684931506849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22.991780821917807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39.652054794520545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64.041095890410958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20.523287671232875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17.942465753424656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21.372602739726027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6.8849315068493153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21.021917808219179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6.2438356164383562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54.638356164383559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15.846575342465753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12.383561643835616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15.786301369863013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38.435616438356163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27.397260273972602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21.027397260273972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18.92876712328767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51.958904109589042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9.9424657534246581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24.342465753424658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29.279452054794522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36.920547945205477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30.712328767123289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13.994520547945205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40.805479452054797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28.019178082191782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22.517808219178082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57.476712328767121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16.482191780821918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32.109589041095887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15.306849315068494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17.509589041095889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19.652054794520549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78.268493150684932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12.153424657534247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11.794520547945206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23.17808219178082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33.386301369863013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37.895890410958906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55.561643835616437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19.282191780821918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16.219178082191782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35.419178082191777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25.967123287671232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18.397260273972602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59.934246575342463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52.30684931506849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7.1041095890410961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70.139726027397259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65.794520547945211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39.106849315068494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57.854794520547948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24.375342465753423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20.709589041095889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22.572602739726026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28.342465753424658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23.104109589041094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56.265753424657532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25.660273972602738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24.186301369863013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41.901369863013699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36.134246575342466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22.978082191780821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38.701369863013696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40.008219178082193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33.805479452054797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23.594520547945205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29.876712328767123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33.890410958904113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32.80821917808219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15.498630136986302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19.230136986301371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37.172602739726024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27.81917808219178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44.38356164383562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29.720547945205478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80.849315068493155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54.958904109589042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11.016438356164384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52.575342465753423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12.432876712328767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58.846575342465755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58.846575342465755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30.372602739726027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64.07123287671233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55.857534246575341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21.93972602739726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71.978082191780828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21.238356164383561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15.441095890410958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28.80821917808219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8.7835616438356166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22.517808219178082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27.81917808219178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18.471232876712328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8.1095890410958908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14.627397260273973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55.043835616438358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18.109589041095891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15.646575342465754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21.208219178082192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28.027397260273972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21.347945205479451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14.126027397260273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21.56986301369863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16.80821917808219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26.55890410958904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28.835616438356166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28.493150684931507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65.794520547945211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50.5013698630137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10.515068493150684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22.394520547945206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21.695890410958903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22.161643835616438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24.517808219178082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7.2602739726027394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46.153424657534245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19.421917808219177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49.638356164383559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19.493150684931507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11.898630136986302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24.589041095890412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38.830136986301369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29.509589041095889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23.523287671232875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23.93972602739726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48.912328767123284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39.761643835616439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65.101369863013701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47.761643835616439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36.410958904109592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25.572602739726026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25.356164383561644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26.920547945205481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46.367123287671234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9.4493150684931511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15.756164383561643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13.967123287671233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15.663013698630136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35.284931506849318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15.835616438356164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54.180821917808217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25.43013698630137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18.057534246575344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29.495890410958904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29.495890410958904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23.106849315068494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20.504109589041096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33.934246575342463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9.8356164383561637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19.36986301369863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66.117808219178087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23.813698630136987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19.402739726027399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30.668493150684931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62.736986301369861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16.265753424657536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17.046575342465754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32.452054794520549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25.36986301369863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8.3917808219178074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19.890410958904109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20.095890410958905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65.158904109589045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21.473972602739725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28.797260273972604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30.684931506849313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9.2904109589041095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28.843835616438355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31.81095890410959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25.717808219178082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24.342465753424658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33.720547945205482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60.169863013698631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28.435616438356163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21.663013698630138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57.956164383561642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53.942465753424656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15.265753424657534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19.972602739726028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50.150684931506852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30.504109589041096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29.509589041095889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37.504109589041093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25.895890410958906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33.967123287671235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16.235616438356164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7.7260273972602738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29.304109589041097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5.6493150684931503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33.479452054794521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38.139726027397259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7.4109589041095889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34.126027397260273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34.126027397260273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15.734246575342466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8.9342465753424651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35.326027397260276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13.926027397260274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28.471232876712328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34.5013698630137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34.5013698630137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31.109589041095891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27.936986301369863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36.334246575342469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36.860273972602741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19.487671232876714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44.367123287671234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22.30958904109589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15.117808219178082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14.106849315068493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24.421917808219177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33.353424657534248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26.920547945205481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54.246575342465754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19.115068493150684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64.090410958904116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24.830136986301369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64.443835616438349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19.468493150684932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24.038356164383561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17.978082191780821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23.063013698630137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28.539726027397261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15.482191780821918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28.747945205479454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23.893150684931506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39.147945205479452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77.435616438356163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22.517808219178082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28.81917808219178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22.980821917808218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25.778082191780822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49.958904109589042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29.202739726027396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33.747945205479454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24.005479452054793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16.356164383561644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43.898630136986299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27.989041095890411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64.534246575342465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19.772602739726029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26.410958904109588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31.019178082191782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24.794520547945204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7.3369863013698629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55.956164383561642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23.643835616438356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45.630136986301373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17.224657534246575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13.038356164383561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20.021917808219179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17.068493150684933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25.671232876712327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25.041095890410958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36.534246575342465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60.205479452054796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37.473972602739728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21.408219178082192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22.109589041095891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17.967123287671232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22.386301369863013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24.156164383561645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7.463013698630137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57.832876712328769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9.2739726027397253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24.463013698630139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23.846575342465755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68.726027397260268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20.054794520547944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17.93972602739726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17.126027397260273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26.013698630136986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20.44109589041096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24.575342465753426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20.07123287671233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9.2273972602739729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14.38082191780822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32.254794520547946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21.747945205479454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37.035616438356165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35.093150684931508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30.4986301369863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21.909589041095892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24.991780821917807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8.1890410958904116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23.07123287671233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20.405479452054795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47.320547945205476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15.997260273972604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14.572602739726028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13.115068493150686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22.117808219178084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19.515068493150686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27.049315068493151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30.627397260273973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6.0794520547945208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24.846575342465755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27.742465753424657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76.860273972602741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4.7178082191780826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66.819178082191783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7.9698630136986299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27.397260273972602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78.057534246575344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19.405479452054795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16.123287671232877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16.397260273972602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23.56986301369863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17.909589041095892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12.435616438356165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18.542465753424658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34.654794520547945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19.090410958904108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40.465753424657535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16.032876712328768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27.504109589041096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52.632876712328766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33.386301369863013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19.805479452054794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14.830136986301369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7.7835616438356166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34.213698630136989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43.410958904109592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26.068493150684933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18.263013698630136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83.032876712328772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54.898630136986299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31.43013698630137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13.758904109589041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91.898630136986299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82.016438356164386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82.016438356164386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25.449315068493149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17.942465753424656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57.082191780821915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27.682191780821917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14.002739726027396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21.008219178082193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14.545205479452054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27.021917808219179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36.534246575342465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29.432876712328767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28.736986301369864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35.208219178082189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23.756164383561643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27.849315068493151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60.936986301369863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27.504109589041096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58.405479452054792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29.904109589041095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52.021917808219179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36.219178082191782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14.646575342465754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82.016438356164386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24.575342465753426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8.8191780821917813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18.12054794520548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19.5013698630137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82.016438356164386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51.260273972602739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20.416438356164385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41.460273972602742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32.090410958904108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39.42739726027397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23.832876712328765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26.758904109589039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26.789041095890411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79.9945205479452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35.846575342465755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31.002739726027396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16.958904109589042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29.446575342465753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21.69041095890411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25.008219178082193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38.142465753424659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30.567123287671233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31.257534246575343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44.42739726027397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32.43287671232877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72.063013698630144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20.553424657534247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18.758904109589039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21.219178082191782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27.517808219178082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49.493150684931507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52.172602739726024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23.153424657534245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46.682191780821917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39.175342465753424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36.641095890410959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34.786301369863011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10.032876712328767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19.553424657534247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21.813698630136987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7.5342465753424657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49.049315068493151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14.509589041095891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23.421917808219177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17.367123287671234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15.126027397260273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23.136986301369863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9.7972602739726025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15.895890410958904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43.868493150684934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14.180821917808219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14.150684931506849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15.304109589041095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45.901369863013699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49.156164383561645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19.860273972602741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14.197260273972603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66.586301369863008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29.936986301369863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8.7041095890410958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34.465753424657535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47.523287671232879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18.109589041095891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28.539726027397261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24.44109589041096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46.865753424657534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13.002739726027396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18.312328767123287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42.545205479452058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21.413698630136988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7.7808219178082192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16.958904109589042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42.101369863013701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12.978082191780821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14.783561643835617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16.964383561643835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20.353424657534248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31.112328767123287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54.726027397260275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30.386301369863013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6.602739726027397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56.136986301369866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19.057534246575344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52.095890410958901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57.917808219178085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20.641095890410959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28.695890410958903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39.827397260273976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37.347945205479455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11.394520547945206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14.172602739726027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19.126027397260273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28.079452054794519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19.852054794520548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38.830136986301369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23.575342465753426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53.739726027397261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19.427397260273974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24.145205479452056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53.917808219178085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16.63013698630137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15.506849315068493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23.934246575342467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35.956164383561642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14.701369863013699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21.63013698630137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53.739726027397261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18.87945205479452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28.394520547945206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18.865753424657534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61.838356164383562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24.786301369863015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16.906849315068492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51.939726027397263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38.915068493150685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29.991780821917807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36.295890410958904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7.7095890410958905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11.583561643835617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13.476712328767123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16.767123287671232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47.558904109589044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28.81917808219178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20.073972602739726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64.676712328767124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36.361643835616441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25.449315068493149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53.027397260273972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22.736986301369864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15.843835616438357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64.69589041095891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13.534246575342467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37.69041095890411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23.284931506849315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56.049315068493151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64.156164383561645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53.646575342465752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63.041095890410958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22.397260273972602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43.994520547945207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39.013698630136986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30.290410958904111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12.476712328767123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23.345205479452055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16.80821917808219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37.479452054794521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31.36986301369863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32.131506849315066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16.331506849315069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9.1589041095890416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29.816438356164383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19.906849315068492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36.553424657534244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7.9013698630136986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41.545205479452058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13.983561643835616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26.926027397260274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26.372602739726027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17.632876712328766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77.898630136986299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7.7287671232876711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77.279452054794518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28.893150684931506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28.490410958904111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20.06027397260274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20.117808219178084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20.931506849315067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24.947945205479453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23.008219178082193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30.515068493150686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9.8712328767123285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28.476712328767125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29.849315068493151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33.331506849315069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33.235616438356168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14.819178082191781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63.331506849315069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22.989041095890411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20.863013698630137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18.479452054794521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13.301369863013699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59.915068493150685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26.334246575342465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12.789041095890411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52.136986301369866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17.723287671232878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43.126027397260273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23.772602739726029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49.049315068493151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27.81917808219178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22.421917808219177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6.0712328767123287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34.169863013698631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12.978082191780821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17.797260273972604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6.1808219178082195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19.263013698630136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17.147945205479452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65.112328767123287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42.317808219178083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19.112328767123287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24.408219178082192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19.298630136986301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51.227397260273975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25.339726027397262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22.517808219178082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30.065753424657533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48.134246575342466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40.052054794520551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17.016438356164382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12.819178082191781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67.098630136986301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5.6191780821917812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35.38082191780822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24.021917808219179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24.947945205479453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38.043835616438358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88.569863013698637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14.668493150684931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52.917808219178085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29.991780821917807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18.958904109589042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21.545205479452054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42.271232876712325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28.457534246575342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36.915068493150685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8.7698630136986306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32.561643835616437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38.709589041095889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20.972602739726028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14.315068493150685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14.871232876712329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18.057534246575344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22.13150684931507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24.44109589041096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54.402739726027399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22.969863013698632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36.084931506849315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7.1506849315068495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18.709589041095889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19.747945205479454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76.31506849315069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26.027397260273972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6.8246575342465752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58.673972602739724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22.838356164383562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24.317808219178083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42.186301369863017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12.53972602739726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14.364383561643836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33.736986301369861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42.827397260273976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35.18904109589041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53.093150684931508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5.3808219178082188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12.87945205479452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53.093150684931508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23.67945205479452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26.835616438356166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18.893150684931506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59.561643835616437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25.36986301369863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25.36986301369863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61.791780821917811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15.747945205479452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28.350684931506848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12.219178082191782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16.008219178082193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42.271232876712325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33.980821917808221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63.035616438356165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19.197260273972603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22.975342465753425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52.216438356164382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63.328767123287669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28.361643835616437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27.465753424657535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71.06849315068493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15.942465753424658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8.6301369863013697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5.8794520547945206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46.331506849315069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39.106849315068494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24.961643835616439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71.219178082191775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65.671232876712324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18.791780821917808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6.2219178082191782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28.506849315068493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25.271232876712329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18.87945205479452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24.80821917808219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22.416438356164385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25.260273972602739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17.224657534246575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34.421917808219177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55.076712328767123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31.55890410958904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22.684931506849313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35.813698630136983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48.852054794520548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26.238356164383561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27.095890410958905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75.572602739726022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6.8246575342465752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27.980821917808218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24.375342465753423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35.161643835616438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35.558904109589044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57.032876712328765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56.841095890410962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18.495890410958904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17.186301369863013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25.487671232876714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17.731506849315068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79.06849315068493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38.057534246575344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6.0712328767123287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64.487671232876707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19.084931506849315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45.186301369863017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44.761643835616439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19.002739726027396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18.676712328767124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50.221917808219175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27.953424657534246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82.876712328767127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37.010958904109586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13.56986301369863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32.271232876712325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18.334246575342465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23.665753424657535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45.783561643835618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16.273972602739725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47.526027397260272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24.230136986301371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27.482191780821918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34.898630136986299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8.838356164383562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32.709589041095889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17.81095890410959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23.764383561643836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38.819178082191783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66.654794520547952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22.835616438356166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25.057534246575344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21.202739726027396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39.821917808219176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13.810958904109588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14.797260273972602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36.649315068493152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25.046575342465754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28.208219178082192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36.315068493150683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29.079452054794519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13.378082191780821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26.021917808219179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29.882191780821916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9.7698630136986306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24.704109589041096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7.0630136986301366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32.104109589041094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16.745205479452054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33.750684931506846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33.750684931506846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41.597260273972601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40.208219178082189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25.528767123287672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25.36986301369863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16.197260273972603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23.153424657534245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14.871232876712329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56.942465753424656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57.293150684931504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15.558904109589042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42.775342465753425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22.016438356164382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26.172602739726027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47.180821917808217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7.6410958904109592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50.082191780821915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34.38082191780822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58.054794520547944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35.947945205479449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7.2657534246575342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31.638356164383563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21.347945205479451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27.065753424657533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14.358904109589041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14.509589041095891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67.238356164383561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23.852054794520548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19.312328767123287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32.865753424657534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8.6767123287671239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46.046575342465751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49.353424657534248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68.430136986301363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16.934246575342467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22.55890410958904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24.435616438356163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58.161643835616438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15.246575342465754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33.756164383561647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57.893150684931506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25.24931506849315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22.778082191780822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58.161643835616438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18.512328767123286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30.542465753424658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57.838356164383562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24.367123287671234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45.739726027397261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38.210958904109589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34.153424657534245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32.627397260273973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14.421917808219177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19.663013698630138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36.9972602739726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17.13150684931507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25.197260273972603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28.857534246575341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54.180821917808217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22.164383561643834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14.230136986301369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25.016438356164382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23.893150684931506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18.356164383561644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16.460273972602739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24.345205479452055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25.202739726027396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25.202739726027396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27.791780821917808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33.758904109589039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41.109589041095887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34.5013698630137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62.013698630136986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30.747945205479454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56.43287671232877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38.660273972602738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43.057534246575344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35.495890410958907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14.621917808219179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42.835616438356162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16.520547945205479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67.813698630136983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70.890410958904113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28.457534246575342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62.032876712328765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45.161643835616438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20.367123287671234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30.646575342465752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28.419178082191781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13.876712328767123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29.213698630136985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13.712328767123287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44.287671232876711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29.684931506849313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20.084931506849315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22.082191780821919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22.090410958904108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16.723287671232878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25.24931506849315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14.416438356164383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36.301369863013697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12.673972602739726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32.326027397260276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19.052054794520547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9.4520547945205475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33.731506849315068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52.38082191780822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19.221917808219178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39.106849315068494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29.789041095890411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70.887671232876713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9.4438356164383563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24.580821917808219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48.158904109589038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18.098630136986301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75.479452054794521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24.805479452054794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23.301369863013697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16.80821917808219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25.043835616438358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28.920547945205481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51.263013698630139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25.161643835616438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56.701369863013696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17.419178082191781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18.882191780821916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29.219178082191782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32.139726027397259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37.750684931506846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19.789041095890411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11.983561643835616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10.728767123287671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19.473972602739725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49.013698630136986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14.046575342465754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15.33972602739726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26.646575342465752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22.649315068493152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32.027397260273972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21.197260273972603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46.082191780821915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25.567123287671233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41.37808219178082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24.36986301369863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63.761643835616439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14.068493150684931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18.838356164383562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6.0356164383561648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35.271232876712325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37.742465753424661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19.38082191780822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9.9643835616438352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29.917808219178081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32.863013698630134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26.241095890410961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38.183561643835617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15.24931506849315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19.706849315068492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13.419178082191781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44.42739726027397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28.336986301369862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30.397260273972602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36.145205479452052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50.027397260273972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16.002739726027396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20.87945205479452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44.087671232876716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29.016438356164382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31.268493150684932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28.257534246575343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21.008219178082193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58.994520547945207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63.315068493150683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14.857534246575343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14.328767123287671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32.463013698630135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13.194520547945206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44.279452054794518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31.161643835616438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40.945205479452056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19.32054794520548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27.402739726027399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24.767123287671232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18.520547945205479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38.375342465753427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15.487671232876712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50.027397260273972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62.175342465753424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68.221917808219175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74.887671232876713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18.887671232876713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15.271232876712329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91.92602739726027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25.553424657534247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29.372602739726027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14.435616438356165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57.717808219178082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39.42739726027397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4.8684931506849312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35.956164383561642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11.846575342465753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47.224657534246575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15.608219178082193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13.501369863013698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40.515068493150686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13.230136986301369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6.3397260273972602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15.282191780821918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14.457534246575342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34.131506849315066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26.336986301369862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36.076712328767123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36.657534246575345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50.221917808219175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14.153424657534247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39.421917808219177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53.868493150684934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62.136986301369866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50.717808219178082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19.5013698630137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14.775342465753425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20.284931506849315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28.547945205479451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41.391780821917806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6.3260273972602743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19.87123287671233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21.049315068493151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16.608219178082191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15.871232876712329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29.989041095890411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55.186301369863017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33.019178082191779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29.572602739726026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48.30958904109589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41.81095890410959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22.202739726027396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11.36986301369863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24.44109589041096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22.315068493150687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29.756164383561643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43.838356164383562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21.739726027397261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20.87945205479452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29.36986301369863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75.290410958904104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48.956164383561642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49.271232876712325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60.161643835616438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6.9917808219178079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27.136986301369863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25.232876712328768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26.479452054794521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18.975342465753425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48.515068493150686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25.002739726027396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6.8246575342465752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40.112328767123287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17.931506849315067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50.175342465753424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54.958904109589042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15.101369863013698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17.336986301369862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23.93972602739726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25.487671232876714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51.027397260273972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14.021917808219179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22.443835616438356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15.646575342465754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32.282191780821918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19.030136986301368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19.112328767123287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66.901369863013699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16.282191780821918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14.832876712328767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9.8219178082191778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19.893150684931506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23.583561643835615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16.567123287671233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10.641095890410959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52.213698630136989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35.953424657534249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18.375342465753423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33.049315068493151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19.687671232876713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17.279452054794522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19.986301369863014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33.624657534246573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33.624657534246573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17.328767123287673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16.147945205479452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17.024657534246575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44.052054794520551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14.547945205479452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29.873972602739727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10.394520547945206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35.473972602739728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29.797260273972604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31.205479452054796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26.616438356164384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26.361643835616437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17.12876712328767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7.1342465753424653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19.358904109589041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31.202739726027396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14.857534246575343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31.463013698630139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15.92876712328767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48.750684931506846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18.419178082191781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21.342465753424658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17.624657534246577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13.764383561643836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32.213698630136989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9.7013698630136993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40.558904109589044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13.698630136986301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16.271232876712329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14.12054794520548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41.413698630136984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11.942465753424658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31.145205479452056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15.802739726027397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43.868493150684934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17.882191780821916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5.0164383561643833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13.230136986301369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35.194520547945203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8.8712328767123285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17.786301369863015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42.394520547945206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29.495890410958904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22.635616438356163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67.731506849315068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8.419178082191781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34.4986301369863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53.857534246575341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30.857534246575341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23.75068493150685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14.975342465753425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29.495890410958904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35.753424657534246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48.202739726027396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22.526027397260275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32.463013698630135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17.197260273972603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9.1260273972602732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10.312328767123288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12.345205479452055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22.739726027397261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17.432876712328767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25.383561643835616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31.564383561643837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12.238356164383562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26.712328767123289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49.112328767123287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30.419178082191781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11.745205479452055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10.635616438356164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25.775342465753425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8.9945205479452053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78.945205479452056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54.273972602739725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21.621917808219177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12.717808219178082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24.021917808219179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22.86849315068493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26.287671232876711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15.931506849315069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48.641095890410959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54.887671232876713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14.972602739726028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12.687671232876712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30.980821917808218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60.273972602739725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21.493150684931507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50.989041095890414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33.235616438356168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26.465753424657535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13.438356164383562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17.435616438356163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18.739726027397261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35.517808219178079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19.69041095890411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17.241095890410961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14.063013698630137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15.191780821917808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24.410958904109588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20.953424657534246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35.917808219178085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18.63013698630137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10.578082191780823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14.076712328767123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33.208219178082189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22.950684931506849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34.38082191780822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25.764383561643836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33.290410958904111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18.265753424657536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17.775342465753425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15.994520547945205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20.912328767123288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21.460273972602739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58.9972602739726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15.293150684931506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65.035616438356158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45.210958904109589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16.794520547945204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19.457534246575342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15.087671232876712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13.578082191780823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16.027397260273972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20.854794520547944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7.5780821917808217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58.161643835616438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13.405479452054795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18.268493150684932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37.515068493150686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25.638356164383563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15.221917808219178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14.901369863013699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8.2958904109589042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20.673972602739727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72.753424657534254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40.799999999999997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57.69315068493151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46.350684931506848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7.0273972602739727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14.506849315068493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40.635616438356166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12.575342465753424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13.846575342465753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47.320547945205476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18.5013698630137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61.150684931506852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10.005479452054795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13.610958904109589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13.610958904109589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15.057534246575342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22.164383561643834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42.873972602739727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12.397260273972602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37.161643835616438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12.043835616438356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15.942465753424658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12.967123287671233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30.068493150684933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16.813698630136987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5.8301369863013699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28.893150684931506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18.438356164383563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15.139726027397261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13.821917808219178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26.413698630136988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33.635616438356166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20.367123287671234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35.016438356164386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77.709589041095896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36.860273972602741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56.479452054794521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51.38356164383562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54.136986301369866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15.063013698630137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58.246575342465754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12.520547945205479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13.213698630136987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29.183561643835617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38.413698630136984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13.342465753424657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12.408219178082192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32.243835616438353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25.712328767123289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61.701369863013696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45.663013698630138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13.210958904109589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15.076712328767123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26.068493150684933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18.739726027397261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42.802739726027397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24.06027397260274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14.495890410958904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35.164383561643838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14.761643835616438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40.186301369863017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33.082191780821915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13.70958904109589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31.443835616438356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14.824657534246576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14.723287671232876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15.854794520547944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15.986301369863014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17.093150684931508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10.558904109589042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67.709589041095896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31.495890410958904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22.046575342465754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30.950684931506849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14.397260273972602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59.950684931506849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14.517808219178082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31.035616438356165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25.775342465753425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45.273972602739725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29.186301369863013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17.312328767123287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33.249315068493154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79.9945205479452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16.276712328767122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20.402739726027399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17.350684931506848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28.695890410958903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16.715068493150685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53.093150684931508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51.865753424657534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52.205479452054796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17.898630136986302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26.117808219178084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26.32054794520548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35.986301369863014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13.361643835616439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44.657534246575345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12.56986301369863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16.043835616438358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16.649315068493152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23.972602739726028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16.054794520547944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14.164383561643836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14.323287671232876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5.7013698630136984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28.18904109589041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13.172602739726027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68.726027397260268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28.926027397260274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27.265753424657536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6.2246575342465755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15.263013698630138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45.9972602739726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14.238356164383562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14.282191780821918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16.567123287671233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17.356164383561644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13.084931506849315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14.846575342465753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3.591780821917808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10.515068493150684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49.049315068493151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16.797260273972604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23.36986301369863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18.194520547945206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21.44109589041096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17.336986301369862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31.898630136986302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13.967123287671233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34.646575342465752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62.706849315068496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0.37808219178082192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19.542465753424658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17.410958904109588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14.282191780821918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27.273972602739725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26.438356164383563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41.649315068493152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22.082191780821919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28.021917808219179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17.145205479452056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21.287671232876711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15.375342465753425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19.531506849315068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6.2273972602739729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17.816438356164383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7.5315068493150683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16.860273972602741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18.594520547945205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25.397260273972602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15.367123287671232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30.69041095890411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19.054794520547944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32.506849315068493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13.767123287671232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31.049315068493151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24.580821917808219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67.767123287671239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18.775342465753425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19.315068493150687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15.257534246575343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40.780821917808218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25.523287671232875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22.802739726027397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24.331506849315069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7.1479452054794521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13.884931506849314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35.372602739726027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15.301369863013699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43.208219178082189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37.287671232876711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26.515068493150686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12.24931506849315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13.56986301369863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47.186301369863017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30.073972602739726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15.010958904109589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53.452054794520549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25.243835616438357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25.243835616438357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19.172602739726027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36.301369863013697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3.7205479452054795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16.435616438356163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24.934246575342467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27.893150684931506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46.904109589041099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13.876712328767123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13.104109589041096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15.454794520547946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13.526027397260274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10.627397260273973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50.989041095890414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24.449315068493149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44.506849315068493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37.676712328767124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26.156164383561645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34.780821917808218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36.890410958904113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20.372602739726027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33.668493150684931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19.208219178082192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46.813698630136983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29.901369863013699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22.410958904109588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23.802739726027397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29.901369863013699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38.18904109589041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21.756164383561643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29.873972602739727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30.69041095890411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80.150684931506845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33.969863013698628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20.783561643835615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15.912328767123288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11.016438356164384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44.221917808219175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32.506849315068493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14.668493150684931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12.980821917808219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13.115068493150686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25.564383561643837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34.30684931506849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15.994520547945205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18.975342465753425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18.227397260273971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19.44109589041096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42.717808219178082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66.238356164383561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14.317808219178081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15.534246575342467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46.38356164383562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5.7397260273972606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11.980821917808219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32.31232876712329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13.561643835616438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24.435616438356163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14.846575342465753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28.260273972602739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31.986301369863014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29.676712328767124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6.602739726027397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25.701369863013699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41.663013698630138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31.542465753424658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26.038356164383561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12.682191780821919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30.010958904109589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15.172602739726027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24.786301369863015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19.235616438356164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49.663013698630138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10.482191780821918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22.205479452054796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26.016438356164382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30.167123287671235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47.060273972602737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12.435616438356165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18.194520547945206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29.005479452054793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63.304109589041097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63.304109589041097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21.306849315068494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21.104109589041094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27.983561643835618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54.421917808219177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23.386301369863013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26.038356164383561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26.739726027397261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25.747945205479454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26.221917808219178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30.12054794520548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30.030136986301368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29.221917808219178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46.865753424657534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31.589041095890412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32.37808219178082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18.745205479452054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23.972602739726028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27.917808219178081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49.213698630136989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28.290410958904111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17.13150684931507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32.375342465753427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16.56986301369863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22.197260273972603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27.057534246575344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25.326027397260273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63.079452054794523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16.36986301369863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19.298630136986301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22.172602739726027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51.350684931506848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15.493150684931507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12.210958904109589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12.915068493150685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28.027397260273972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6.6547945205479451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24.684931506849313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40.115068493150687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42.723287671232875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53.336986301369862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41.402739726027399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32.936986301369863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31.901369863013699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14.693150684931506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25.734246575342464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21.758904109589039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14.189041095890412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32.375342465753427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14.312328767123288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12.243835616438357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18.972602739726028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25.457534246575342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12.63013698630137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46.802739726027397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14.487671232876712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14.964383561643835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24.142465753424659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40.032876712328765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27.534246575342465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13.131506849315068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20.315068493150687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32.495890410958907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19.284931506849315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31.424657534246574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18.090410958904108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17.202739726027396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58.249315068493154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13.150684931506849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28.986301369863014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52.739726027397261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84.830136986301369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16.18082191780822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25.402739726027399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25.043835616438358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27.046575342465754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17.534246575342465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8.6767123287671239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27.175342465753424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7.1123287671232873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26.704109589041096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34.758904109589039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26.372602739726027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23.536986301369861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15.079452054794521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25.243835616438357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55.476712328767121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32.06849315068493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9.4986301369863018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54.632876712328766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7.1808219178082195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24.19178082191781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21.712328767123289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30.219178082191782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30.293150684931508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25.202739726027396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37.12054794520548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58.232876712328768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35.457534246575342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14.087671232876712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13.736986301369862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66.580821917808223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15.276712328767124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67.668493150684938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67.668493150684938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20.063013698630137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7.2712328767123289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37.142465753424659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34.041095890410958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28.367123287671234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41.750684931506846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14.723287671232876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54.063013698630137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23.457534246575342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38.819178082191783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23.241095890410961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46.134246575342466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15.134246575342466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27.364383561643837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10.972602739726028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28.087671232876712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13.950684931506849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15.663013698630136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15.838356164383562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24.698630136986303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24.087671232876712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34.663013698630138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31.668493150684931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24.731506849315068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21.394520547945206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21.049315068493151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15.109589041095891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25.389041095890413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14.506849315068493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58.961643835616435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41.468493150684928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14.972602739726028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18.172602739726027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20.961643835616439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20.30958904109589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35.273972602739725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10.246575342465754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31.268493150684932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73.534246575342465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23.115068493150684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73.534246575342465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30.972602739726028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27.608219178082191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57.221917808219175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38.054794520547944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52.821917808219176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44.421917808219177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67.676712328767124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34.405479452054792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63.717808219178082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6.7808219178082192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14.961643835616439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40.975342465753428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65.712328767123282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13.712328767123287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13.268493150684931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13.38082191780822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30.339726027397262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20.978082191780821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16.109589041095891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61.652054794520545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25.383561643835616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17.252054794520546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67.676712328767124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17.972602739726028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40.315068493150683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13.490410958904109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25.761643835616439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17.043835616438358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17.279452054794522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19.873972602739727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42.854794520547948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32.016438356164386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38.290410958904111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7.3863013698630136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16.347945205479451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17.413698630136988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59.0027397260274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35.213698630136989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39.454794520547942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49.80821917808219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24.150684931506849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52.276712328767125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44.438356164383563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17.282191780821918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36.849315068493148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13.197260273972603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60.457534246575342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19.306849315068494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3.1863013698630138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49.216438356164382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15.717808219178082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13.986301369863014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12.432876712328767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47.61917808219178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6.4082191780821915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15.019178082191781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13.139726027397261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45.9972602739726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16.109589041095891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19.361643835616437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6.4602739726027396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16.550684931506851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20.098630136986301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40.210958904109589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68.0027397260274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38.021917808219179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8.1013698630136979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31.452054794520549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20.394520547945206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21.838356164383562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33.630136986301373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35.545205479452058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43.635616438356166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44.460273972602742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67.339726027397262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22.136986301369863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43.005479452054793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33.038356164383565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12.306849315068494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19.758904109589039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33.583561643835615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23.339726027397262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25.846575342465755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55.30958904109589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52.112328767123287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22.728767123287671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25.756164383561643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54.775342465753425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23.263013698630136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31.021917808219179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24.769863013698629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30.778082191780822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33.824657534246576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23.863013698630137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63.213698630136989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6.0136986301369859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15.654794520547945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11.63013698630137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14.194520547945206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12.010958904109589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47.660273972602738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4.882191780821918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63.528767123287672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16.887671232876713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22.564383561643837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10.583561643835617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32.682191780821917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25.717808219178082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34.167123287671231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24.723287671232878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29.117808219178084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13.276712328767124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 t="str">
        <f t="shared" si="65"/>
        <v/>
      </c>
      <c r="C2039" s="12"/>
      <c r="D2039" s="13">
        <f ca="1">(TODAY()-PACIENTE[[#This Row],[FECHA. DE NACIMIENTO]])/365</f>
        <v>125.6986301369863</v>
      </c>
      <c r="E2039" s="14" t="str">
        <f t="shared" ca="1" si="64"/>
        <v>TERCERA EDAD</v>
      </c>
      <c r="F2039" s="14"/>
    </row>
    <row r="2040" spans="1:7" x14ac:dyDescent="0.25">
      <c r="A2040" s="84" t="str">
        <f t="shared" si="65"/>
        <v/>
      </c>
      <c r="C2040" s="12"/>
      <c r="D2040" s="13">
        <f ca="1">(TODAY()-PACIENTE[[#This Row],[FECHA. DE NACIMIENTO]])/365</f>
        <v>125.6986301369863</v>
      </c>
      <c r="E2040" s="14" t="str">
        <f t="shared" ca="1" si="64"/>
        <v>TERCERA EDAD</v>
      </c>
      <c r="F2040" s="14"/>
    </row>
    <row r="2041" spans="1:7" x14ac:dyDescent="0.25">
      <c r="A2041" s="84" t="str">
        <f t="shared" si="65"/>
        <v/>
      </c>
      <c r="C2041" s="12"/>
      <c r="D2041" s="13">
        <f ca="1">(TODAY()-PACIENTE[[#This Row],[FECHA. DE NACIMIENTO]])/365</f>
        <v>125.6986301369863</v>
      </c>
      <c r="E2041" s="14" t="str">
        <f t="shared" ca="1" si="64"/>
        <v>TERCERA EDAD</v>
      </c>
      <c r="F2041" s="14"/>
    </row>
    <row r="2042" spans="1:7" x14ac:dyDescent="0.25">
      <c r="A2042" s="84" t="str">
        <f t="shared" si="65"/>
        <v/>
      </c>
      <c r="C2042" s="12"/>
      <c r="D2042" s="13">
        <f ca="1">(TODAY()-PACIENTE[[#This Row],[FECHA. DE NACIMIENTO]])/365</f>
        <v>125.6986301369863</v>
      </c>
      <c r="E2042" s="14" t="str">
        <f t="shared" ca="1" si="64"/>
        <v>TERCERA EDAD</v>
      </c>
      <c r="F2042" s="14"/>
    </row>
    <row r="2043" spans="1:7" x14ac:dyDescent="0.25">
      <c r="A2043" s="84" t="str">
        <f t="shared" si="65"/>
        <v/>
      </c>
      <c r="C2043" s="12"/>
      <c r="D2043" s="13">
        <f ca="1">(TODAY()-PACIENTE[[#This Row],[FECHA. DE NACIMIENTO]])/365</f>
        <v>125.6986301369863</v>
      </c>
      <c r="E2043" s="14" t="str">
        <f t="shared" ca="1" si="64"/>
        <v>TERCERA EDAD</v>
      </c>
      <c r="F2043" s="14"/>
    </row>
    <row r="2044" spans="1:7" x14ac:dyDescent="0.25">
      <c r="A2044" s="84" t="str">
        <f t="shared" si="65"/>
        <v/>
      </c>
      <c r="C2044" s="12"/>
      <c r="D2044" s="13">
        <f ca="1">(TODAY()-PACIENTE[[#This Row],[FECHA. DE NACIMIENTO]])/365</f>
        <v>125.6986301369863</v>
      </c>
      <c r="E2044" s="14" t="str">
        <f t="shared" ca="1" si="64"/>
        <v>TERCERA EDAD</v>
      </c>
      <c r="F2044" s="14"/>
    </row>
    <row r="2045" spans="1:7" x14ac:dyDescent="0.25">
      <c r="A2045" s="84" t="str">
        <f t="shared" si="65"/>
        <v/>
      </c>
      <c r="C2045" s="12"/>
      <c r="D2045" s="13">
        <f ca="1">(TODAY()-PACIENTE[[#This Row],[FECHA. DE NACIMIENTO]])/365</f>
        <v>125.6986301369863</v>
      </c>
      <c r="E2045" s="14" t="str">
        <f t="shared" ca="1" si="64"/>
        <v>TERCERA EDAD</v>
      </c>
      <c r="F2045" s="14"/>
    </row>
    <row r="2046" spans="1:7" x14ac:dyDescent="0.25">
      <c r="A2046" s="84" t="str">
        <f t="shared" si="65"/>
        <v/>
      </c>
      <c r="C2046" s="12"/>
      <c r="D2046" s="13">
        <f ca="1">(TODAY()-PACIENTE[[#This Row],[FECHA. DE NACIMIENTO]])/365</f>
        <v>125.6986301369863</v>
      </c>
      <c r="E2046" s="14" t="str">
        <f t="shared" ca="1" si="64"/>
        <v>TERCERA EDAD</v>
      </c>
      <c r="F2046" s="14"/>
    </row>
    <row r="2047" spans="1:7" x14ac:dyDescent="0.25">
      <c r="A2047" s="84" t="str">
        <f t="shared" si="65"/>
        <v/>
      </c>
      <c r="C2047" s="12"/>
      <c r="D2047" s="13">
        <f ca="1">(TODAY()-PACIENTE[[#This Row],[FECHA. DE NACIMIENTO]])/365</f>
        <v>125.6986301369863</v>
      </c>
      <c r="E2047" s="14" t="str">
        <f t="shared" ca="1" si="64"/>
        <v>TERCERA EDAD</v>
      </c>
      <c r="F2047" s="14"/>
    </row>
    <row r="2048" spans="1:7" x14ac:dyDescent="0.25">
      <c r="A2048" s="84" t="str">
        <f t="shared" si="65"/>
        <v/>
      </c>
      <c r="C2048" s="12"/>
      <c r="D2048" s="13">
        <f ca="1">(TODAY()-PACIENTE[[#This Row],[FECHA. DE NACIMIENTO]])/365</f>
        <v>125.6986301369863</v>
      </c>
      <c r="E2048" s="14" t="str">
        <f t="shared" ca="1" si="64"/>
        <v>TERCERA EDAD</v>
      </c>
      <c r="F2048" s="14"/>
    </row>
    <row r="2049" spans="1:6" x14ac:dyDescent="0.25">
      <c r="A2049" s="84" t="str">
        <f t="shared" si="65"/>
        <v/>
      </c>
      <c r="C2049" s="12"/>
      <c r="D2049" s="13">
        <f ca="1">(TODAY()-PACIENTE[[#This Row],[FECHA. DE NACIMIENTO]])/365</f>
        <v>125.6986301369863</v>
      </c>
      <c r="E2049" s="14" t="str">
        <f t="shared" ca="1" si="64"/>
        <v>TERCERA EDAD</v>
      </c>
      <c r="F2049" s="14"/>
    </row>
    <row r="2050" spans="1:6" x14ac:dyDescent="0.25">
      <c r="A2050" s="84" t="str">
        <f t="shared" si="65"/>
        <v/>
      </c>
      <c r="C2050" s="12"/>
      <c r="D2050" s="13">
        <f ca="1">(TODAY()-PACIENTE[[#This Row],[FECHA. DE NACIMIENTO]])/365</f>
        <v>125.6986301369863</v>
      </c>
      <c r="E2050" s="14" t="str">
        <f t="shared" ca="1" si="64"/>
        <v>TERCERA EDAD</v>
      </c>
      <c r="F2050" s="14"/>
    </row>
    <row r="2051" spans="1:6" x14ac:dyDescent="0.25">
      <c r="A2051" s="84" t="str">
        <f t="shared" si="65"/>
        <v/>
      </c>
      <c r="C2051" s="12"/>
      <c r="D2051" s="13">
        <f ca="1">(TODAY()-PACIENTE[[#This Row],[FECHA. DE NACIMIENTO]])/365</f>
        <v>125.6986301369863</v>
      </c>
      <c r="E2051" s="14" t="str">
        <f t="shared" ca="1" si="64"/>
        <v>TERCERA EDAD</v>
      </c>
      <c r="F2051" s="14"/>
    </row>
    <row r="2052" spans="1:6" x14ac:dyDescent="0.25">
      <c r="A2052" s="84" t="str">
        <f t="shared" si="65"/>
        <v/>
      </c>
      <c r="C2052" s="12"/>
      <c r="D2052" s="13">
        <f ca="1">(TODAY()-PACIENTE[[#This Row],[FECHA. DE NACIMIENTO]])/365</f>
        <v>125.6986301369863</v>
      </c>
      <c r="E2052" s="14" t="str">
        <f t="shared" ca="1" si="64"/>
        <v>TERCERA EDAD</v>
      </c>
      <c r="F2052" s="14"/>
    </row>
    <row r="2053" spans="1:6" x14ac:dyDescent="0.25">
      <c r="A2053" s="84" t="str">
        <f t="shared" si="65"/>
        <v/>
      </c>
      <c r="C2053" s="12"/>
      <c r="D2053" s="13">
        <f ca="1">(TODAY()-PACIENTE[[#This Row],[FECHA. DE NACIMIENTO]])/365</f>
        <v>125.6986301369863</v>
      </c>
      <c r="E2053" s="14" t="str">
        <f t="shared" ca="1" si="64"/>
        <v>TERCERA EDAD</v>
      </c>
      <c r="F2053" s="14"/>
    </row>
    <row r="2054" spans="1:6" x14ac:dyDescent="0.25">
      <c r="A2054" s="84" t="str">
        <f t="shared" si="65"/>
        <v/>
      </c>
      <c r="C2054" s="12"/>
      <c r="D2054" s="13">
        <f ca="1">(TODAY()-PACIENTE[[#This Row],[FECHA. DE NACIMIENTO]])/365</f>
        <v>125.6986301369863</v>
      </c>
      <c r="E2054" s="14" t="str">
        <f t="shared" ca="1" si="64"/>
        <v>TERCERA EDAD</v>
      </c>
      <c r="F2054" s="14"/>
    </row>
    <row r="2055" spans="1:6" x14ac:dyDescent="0.25">
      <c r="A2055" s="84" t="str">
        <f t="shared" si="65"/>
        <v/>
      </c>
      <c r="C2055" s="12"/>
      <c r="D2055" s="13">
        <f ca="1">(TODAY()-PACIENTE[[#This Row],[FECHA. DE NACIMIENTO]])/365</f>
        <v>125.6986301369863</v>
      </c>
      <c r="E2055" s="14" t="str">
        <f t="shared" ca="1" si="64"/>
        <v>TERCERA EDAD</v>
      </c>
      <c r="F2055" s="14"/>
    </row>
    <row r="2056" spans="1:6" x14ac:dyDescent="0.25">
      <c r="A2056" s="84" t="str">
        <f t="shared" si="65"/>
        <v/>
      </c>
      <c r="C2056" s="12"/>
      <c r="D2056" s="13">
        <f ca="1">(TODAY()-PACIENTE[[#This Row],[FECHA. DE NACIMIENTO]])/365</f>
        <v>125.6986301369863</v>
      </c>
      <c r="E2056" s="14" t="str">
        <f t="shared" ca="1" si="64"/>
        <v>TERCERA EDAD</v>
      </c>
      <c r="F2056" s="14"/>
    </row>
    <row r="2057" spans="1:6" x14ac:dyDescent="0.25">
      <c r="A2057" s="84" t="str">
        <f t="shared" si="65"/>
        <v/>
      </c>
      <c r="C2057" s="12"/>
      <c r="D2057" s="13">
        <f ca="1">(TODAY()-PACIENTE[[#This Row],[FECHA. DE NACIMIENTO]])/365</f>
        <v>125.6986301369863</v>
      </c>
      <c r="E2057" s="14" t="str">
        <f t="shared" ca="1" si="64"/>
        <v>TERCERA EDAD</v>
      </c>
      <c r="F2057" s="14"/>
    </row>
    <row r="2058" spans="1:6" x14ac:dyDescent="0.25">
      <c r="A2058" s="84" t="str">
        <f t="shared" si="65"/>
        <v/>
      </c>
      <c r="C2058" s="12"/>
      <c r="D2058" s="13">
        <f ca="1">(TODAY()-PACIENTE[[#This Row],[FECHA. DE NACIMIENTO]])/365</f>
        <v>125.6986301369863</v>
      </c>
      <c r="E2058" s="14" t="str">
        <f t="shared" ca="1" si="64"/>
        <v>TERCERA EDAD</v>
      </c>
      <c r="F2058" s="14"/>
    </row>
    <row r="2059" spans="1:6" x14ac:dyDescent="0.25">
      <c r="A2059" s="84" t="str">
        <f t="shared" si="65"/>
        <v/>
      </c>
      <c r="C2059" s="12"/>
      <c r="D2059" s="13">
        <f ca="1">(TODAY()-PACIENTE[[#This Row],[FECHA. DE NACIMIENTO]])/365</f>
        <v>125.6986301369863</v>
      </c>
      <c r="E2059" s="14" t="str">
        <f t="shared" ca="1" si="64"/>
        <v>TERCERA EDAD</v>
      </c>
      <c r="F2059" s="14"/>
    </row>
    <row r="2060" spans="1:6" x14ac:dyDescent="0.25">
      <c r="A2060" s="84" t="str">
        <f t="shared" si="65"/>
        <v/>
      </c>
      <c r="C2060" s="12"/>
      <c r="D2060" s="13">
        <f ca="1">(TODAY()-PACIENTE[[#This Row],[FECHA. DE NACIMIENTO]])/365</f>
        <v>125.6986301369863</v>
      </c>
      <c r="E2060" s="14" t="str">
        <f t="shared" ca="1" si="64"/>
        <v>TERCERA EDAD</v>
      </c>
      <c r="F2060" s="14"/>
    </row>
    <row r="2061" spans="1:6" x14ac:dyDescent="0.25">
      <c r="A2061" s="84" t="str">
        <f t="shared" si="65"/>
        <v/>
      </c>
      <c r="C2061" s="12"/>
      <c r="D2061" s="13">
        <f ca="1">(TODAY()-PACIENTE[[#This Row],[FECHA. DE NACIMIENTO]])/365</f>
        <v>125.6986301369863</v>
      </c>
      <c r="E2061" s="14" t="str">
        <f t="shared" ca="1" si="64"/>
        <v>TERCERA EDAD</v>
      </c>
      <c r="F2061" s="14"/>
    </row>
    <row r="2062" spans="1:6" x14ac:dyDescent="0.25">
      <c r="A2062" s="84" t="str">
        <f t="shared" si="65"/>
        <v/>
      </c>
      <c r="C2062" s="12"/>
      <c r="D2062" s="13">
        <f ca="1">(TODAY()-PACIENTE[[#This Row],[FECHA. DE NACIMIENTO]])/365</f>
        <v>125.6986301369863</v>
      </c>
      <c r="E2062" s="14" t="str">
        <f t="shared" ca="1" si="64"/>
        <v>TERCERA EDAD</v>
      </c>
      <c r="F2062" s="14"/>
    </row>
    <row r="2063" spans="1:6" x14ac:dyDescent="0.25">
      <c r="A2063" s="84" t="str">
        <f t="shared" si="65"/>
        <v/>
      </c>
      <c r="C2063" s="12"/>
      <c r="D2063" s="13">
        <f ca="1">(TODAY()-PACIENTE[[#This Row],[FECHA. DE NACIMIENTO]])/365</f>
        <v>125.6986301369863</v>
      </c>
      <c r="E2063" s="14" t="str">
        <f t="shared" ca="1" si="64"/>
        <v>TERCERA EDAD</v>
      </c>
      <c r="F2063" s="14"/>
    </row>
    <row r="2064" spans="1:6" x14ac:dyDescent="0.25">
      <c r="A2064" s="84" t="str">
        <f t="shared" si="65"/>
        <v/>
      </c>
      <c r="C2064" s="12"/>
      <c r="D2064" s="13">
        <f ca="1">(TODAY()-PACIENTE[[#This Row],[FECHA. DE NACIMIENTO]])/365</f>
        <v>125.6986301369863</v>
      </c>
      <c r="E2064" s="14" t="str">
        <f t="shared" ca="1" si="64"/>
        <v>TERCERA EDAD</v>
      </c>
      <c r="F2064" s="14"/>
    </row>
    <row r="2065" spans="1:6" x14ac:dyDescent="0.25">
      <c r="A2065" s="84" t="str">
        <f t="shared" si="65"/>
        <v/>
      </c>
      <c r="C2065" s="12"/>
      <c r="D2065" s="13">
        <f ca="1">(TODAY()-PACIENTE[[#This Row],[FECHA. DE NACIMIENTO]])/365</f>
        <v>125.6986301369863</v>
      </c>
      <c r="E2065" s="14" t="str">
        <f t="shared" ca="1" si="64"/>
        <v>TERCERA EDAD</v>
      </c>
      <c r="F2065" s="14"/>
    </row>
    <row r="2066" spans="1:6" x14ac:dyDescent="0.25">
      <c r="A2066" s="84" t="str">
        <f t="shared" si="65"/>
        <v/>
      </c>
      <c r="C2066" s="12"/>
      <c r="D2066" s="13">
        <f ca="1">(TODAY()-PACIENTE[[#This Row],[FECHA. DE NACIMIENTO]])/365</f>
        <v>125.6986301369863</v>
      </c>
      <c r="E2066" s="14" t="str">
        <f t="shared" ca="1" si="64"/>
        <v>TERCERA EDAD</v>
      </c>
      <c r="F2066" s="14"/>
    </row>
    <row r="2067" spans="1:6" x14ac:dyDescent="0.25">
      <c r="A2067" s="84" t="str">
        <f t="shared" si="65"/>
        <v/>
      </c>
      <c r="C2067" s="12"/>
      <c r="D2067" s="13">
        <f ca="1">(TODAY()-PACIENTE[[#This Row],[FECHA. DE NACIMIENTO]])/365</f>
        <v>125.6986301369863</v>
      </c>
      <c r="E2067" s="14" t="str">
        <f t="shared" ca="1" si="64"/>
        <v>TERCERA EDAD</v>
      </c>
      <c r="F2067" s="14"/>
    </row>
    <row r="2068" spans="1:6" x14ac:dyDescent="0.25">
      <c r="A2068" s="84" t="str">
        <f t="shared" si="65"/>
        <v/>
      </c>
      <c r="C2068" s="12"/>
      <c r="D2068" s="13">
        <f ca="1">(TODAY()-PACIENTE[[#This Row],[FECHA. DE NACIMIENTO]])/365</f>
        <v>125.6986301369863</v>
      </c>
      <c r="E2068" s="14" t="str">
        <f t="shared" ca="1" si="64"/>
        <v>TERCERA EDAD</v>
      </c>
      <c r="F2068" s="14"/>
    </row>
    <row r="2069" spans="1:6" x14ac:dyDescent="0.25">
      <c r="A2069" s="84" t="str">
        <f t="shared" si="65"/>
        <v/>
      </c>
      <c r="C2069" s="12"/>
      <c r="D2069" s="13">
        <f ca="1">(TODAY()-PACIENTE[[#This Row],[FECHA. DE NACIMIENTO]])/365</f>
        <v>125.6986301369863</v>
      </c>
      <c r="E2069" s="14" t="str">
        <f t="shared" ca="1" si="64"/>
        <v>TERCERA EDAD</v>
      </c>
      <c r="F2069" s="14"/>
    </row>
    <row r="2070" spans="1:6" x14ac:dyDescent="0.25">
      <c r="A2070" s="84" t="str">
        <f t="shared" si="65"/>
        <v/>
      </c>
      <c r="C2070" s="12"/>
      <c r="D2070" s="13">
        <f ca="1">(TODAY()-PACIENTE[[#This Row],[FECHA. DE NACIMIENTO]])/365</f>
        <v>125.6986301369863</v>
      </c>
      <c r="E2070" s="14" t="str">
        <f t="shared" ca="1" si="64"/>
        <v>TERCERA EDAD</v>
      </c>
      <c r="F2070" s="14"/>
    </row>
    <row r="2071" spans="1:6" x14ac:dyDescent="0.25">
      <c r="A2071" s="84" t="str">
        <f t="shared" si="65"/>
        <v/>
      </c>
      <c r="C2071" s="12"/>
      <c r="D2071" s="13">
        <f ca="1">(TODAY()-PACIENTE[[#This Row],[FECHA. DE NACIMIENTO]])/365</f>
        <v>125.6986301369863</v>
      </c>
      <c r="E2071" s="14" t="str">
        <f t="shared" ca="1" si="64"/>
        <v>TERCERA EDAD</v>
      </c>
      <c r="F2071" s="14"/>
    </row>
    <row r="2072" spans="1:6" x14ac:dyDescent="0.25">
      <c r="A2072" s="84" t="str">
        <f t="shared" si="65"/>
        <v/>
      </c>
      <c r="C2072" s="12"/>
      <c r="D2072" s="13">
        <f ca="1">(TODAY()-PACIENTE[[#This Row],[FECHA. DE NACIMIENTO]])/365</f>
        <v>125.6986301369863</v>
      </c>
      <c r="E2072" s="14" t="str">
        <f t="shared" ca="1" si="64"/>
        <v>TERCERA EDAD</v>
      </c>
      <c r="F2072" s="14"/>
    </row>
    <row r="2073" spans="1:6" x14ac:dyDescent="0.25">
      <c r="A2073" s="84" t="str">
        <f t="shared" si="65"/>
        <v/>
      </c>
      <c r="C2073" s="12"/>
      <c r="D2073" s="13">
        <f ca="1">(TODAY()-PACIENTE[[#This Row],[FECHA. DE NACIMIENTO]])/365</f>
        <v>125.6986301369863</v>
      </c>
      <c r="E2073" s="14" t="str">
        <f t="shared" ca="1" si="64"/>
        <v>TERCERA EDAD</v>
      </c>
      <c r="F2073" s="14"/>
    </row>
    <row r="2074" spans="1:6" x14ac:dyDescent="0.25">
      <c r="A2074" s="84" t="str">
        <f t="shared" si="65"/>
        <v/>
      </c>
      <c r="C2074" s="12"/>
      <c r="D2074" s="13">
        <f ca="1">(TODAY()-PACIENTE[[#This Row],[FECHA. DE NACIMIENTO]])/365</f>
        <v>125.6986301369863</v>
      </c>
      <c r="E2074" s="14" t="str">
        <f t="shared" ca="1" si="64"/>
        <v>TERCERA EDAD</v>
      </c>
      <c r="F2074" s="14"/>
    </row>
    <row r="2075" spans="1:6" x14ac:dyDescent="0.25">
      <c r="A2075" s="84" t="str">
        <f t="shared" si="65"/>
        <v/>
      </c>
      <c r="C2075" s="12"/>
      <c r="D2075" s="13">
        <f ca="1">(TODAY()-PACIENTE[[#This Row],[FECHA. DE NACIMIENTO]])/365</f>
        <v>125.6986301369863</v>
      </c>
      <c r="E2075" s="14" t="str">
        <f t="shared" ca="1" si="64"/>
        <v>TERCERA EDAD</v>
      </c>
      <c r="F2075" s="14"/>
    </row>
    <row r="2076" spans="1:6" x14ac:dyDescent="0.25">
      <c r="A2076" s="84" t="str">
        <f t="shared" si="65"/>
        <v/>
      </c>
      <c r="C2076" s="12"/>
      <c r="D2076" s="13">
        <f ca="1">(TODAY()-PACIENTE[[#This Row],[FECHA. DE NACIMIENTO]])/365</f>
        <v>125.6986301369863</v>
      </c>
      <c r="E2076" s="14" t="str">
        <f t="shared" ca="1" si="64"/>
        <v>TERCERA EDAD</v>
      </c>
      <c r="F2076" s="14"/>
    </row>
    <row r="2077" spans="1:6" x14ac:dyDescent="0.25">
      <c r="A2077" s="84" t="str">
        <f t="shared" si="65"/>
        <v/>
      </c>
      <c r="C2077" s="12"/>
      <c r="D2077" s="13">
        <f ca="1">(TODAY()-PACIENTE[[#This Row],[FECHA. DE NACIMIENTO]])/365</f>
        <v>125.6986301369863</v>
      </c>
      <c r="E2077" s="14" t="str">
        <f t="shared" ca="1" si="64"/>
        <v>TERCERA EDAD</v>
      </c>
      <c r="F2077" s="14"/>
    </row>
    <row r="2078" spans="1:6" x14ac:dyDescent="0.25">
      <c r="A2078" s="84" t="str">
        <f t="shared" si="65"/>
        <v/>
      </c>
      <c r="C2078" s="12"/>
      <c r="D2078" s="13">
        <f ca="1">(TODAY()-PACIENTE[[#This Row],[FECHA. DE NACIMIENTO]])/365</f>
        <v>125.6986301369863</v>
      </c>
      <c r="E2078" s="14" t="str">
        <f t="shared" ca="1" si="64"/>
        <v>TERCERA EDAD</v>
      </c>
      <c r="F2078" s="14"/>
    </row>
    <row r="2079" spans="1:6" x14ac:dyDescent="0.25">
      <c r="A2079" s="84" t="str">
        <f t="shared" si="65"/>
        <v/>
      </c>
      <c r="C2079" s="12"/>
      <c r="D2079" s="13">
        <f ca="1">(TODAY()-PACIENTE[[#This Row],[FECHA. DE NACIMIENTO]])/365</f>
        <v>125.6986301369863</v>
      </c>
      <c r="E2079" s="14" t="str">
        <f t="shared" ca="1" si="64"/>
        <v>TERCERA EDAD</v>
      </c>
      <c r="F2079" s="14"/>
    </row>
    <row r="2080" spans="1:6" x14ac:dyDescent="0.25">
      <c r="A2080" s="84" t="str">
        <f t="shared" si="65"/>
        <v/>
      </c>
      <c r="C2080" s="12"/>
      <c r="D2080" s="13">
        <f ca="1">(TODAY()-PACIENTE[[#This Row],[FECHA. DE NACIMIENTO]])/365</f>
        <v>125.6986301369863</v>
      </c>
      <c r="E2080" s="14" t="str">
        <f t="shared" ca="1" si="64"/>
        <v>TERCERA EDAD</v>
      </c>
      <c r="F2080" s="14"/>
    </row>
    <row r="2081" spans="1:6" x14ac:dyDescent="0.25">
      <c r="A2081" s="84" t="str">
        <f t="shared" si="65"/>
        <v/>
      </c>
      <c r="C2081" s="12"/>
      <c r="D2081" s="13">
        <f ca="1">(TODAY()-PACIENTE[[#This Row],[FECHA. DE NACIMIENTO]])/365</f>
        <v>125.6986301369863</v>
      </c>
      <c r="E2081" s="14" t="str">
        <f t="shared" ca="1" si="64"/>
        <v>TERCERA EDAD</v>
      </c>
      <c r="F2081" s="14"/>
    </row>
    <row r="2082" spans="1:6" x14ac:dyDescent="0.25">
      <c r="A2082" s="84" t="str">
        <f t="shared" si="65"/>
        <v/>
      </c>
      <c r="C2082" s="12"/>
      <c r="D2082" s="13">
        <f ca="1">(TODAY()-PACIENTE[[#This Row],[FECHA. DE NACIMIENTO]])/365</f>
        <v>125.6986301369863</v>
      </c>
      <c r="E2082" s="14" t="str">
        <f t="shared" ca="1" si="64"/>
        <v>TERCERA EDAD</v>
      </c>
      <c r="F2082" s="14"/>
    </row>
    <row r="2083" spans="1:6" x14ac:dyDescent="0.25">
      <c r="A2083" s="84" t="str">
        <f t="shared" si="65"/>
        <v/>
      </c>
      <c r="C2083" s="12"/>
      <c r="D2083" s="13">
        <f ca="1">(TODAY()-PACIENTE[[#This Row],[FECHA. DE NACIMIENTO]])/365</f>
        <v>125.6986301369863</v>
      </c>
      <c r="E2083" s="14" t="str">
        <f t="shared" ca="1" si="64"/>
        <v>TERCERA EDAD</v>
      </c>
      <c r="F2083" s="14"/>
    </row>
    <row r="2084" spans="1:6" x14ac:dyDescent="0.25">
      <c r="A2084" s="84" t="str">
        <f t="shared" si="65"/>
        <v/>
      </c>
      <c r="C2084" s="12"/>
      <c r="D2084" s="13">
        <f ca="1">(TODAY()-PACIENTE[[#This Row],[FECHA. DE NACIMIENTO]])/365</f>
        <v>125.6986301369863</v>
      </c>
      <c r="E2084" s="14" t="str">
        <f t="shared" ca="1" si="64"/>
        <v>TERCERA EDAD</v>
      </c>
      <c r="F2084" s="14"/>
    </row>
    <row r="2085" spans="1:6" x14ac:dyDescent="0.25">
      <c r="A2085" s="84" t="str">
        <f t="shared" si="65"/>
        <v/>
      </c>
      <c r="C2085" s="12"/>
      <c r="D2085" s="13">
        <f ca="1">(TODAY()-PACIENTE[[#This Row],[FECHA. DE NACIMIENTO]])/365</f>
        <v>125.6986301369863</v>
      </c>
      <c r="E2085" s="14" t="str">
        <f t="shared" ca="1" si="64"/>
        <v>TERCERA EDAD</v>
      </c>
      <c r="F2085" s="14"/>
    </row>
    <row r="2086" spans="1:6" x14ac:dyDescent="0.25">
      <c r="A2086" s="84" t="str">
        <f t="shared" si="65"/>
        <v/>
      </c>
      <c r="C2086" s="12"/>
      <c r="D2086" s="13">
        <f ca="1">(TODAY()-PACIENTE[[#This Row],[FECHA. DE NACIMIENTO]])/365</f>
        <v>125.6986301369863</v>
      </c>
      <c r="E2086" s="14" t="str">
        <f t="shared" ca="1" si="64"/>
        <v>TERCERA EDAD</v>
      </c>
      <c r="F2086" s="14"/>
    </row>
    <row r="2087" spans="1:6" x14ac:dyDescent="0.25">
      <c r="A2087" s="84" t="str">
        <f t="shared" si="65"/>
        <v/>
      </c>
      <c r="C2087" s="12"/>
      <c r="D2087" s="13">
        <f ca="1">(TODAY()-PACIENTE[[#This Row],[FECHA. DE NACIMIENTO]])/365</f>
        <v>125.6986301369863</v>
      </c>
      <c r="E2087" s="14" t="str">
        <f t="shared" ca="1" si="64"/>
        <v>TERCERA EDAD</v>
      </c>
      <c r="F2087" s="14"/>
    </row>
    <row r="2088" spans="1:6" x14ac:dyDescent="0.25">
      <c r="A2088" s="84" t="str">
        <f t="shared" si="65"/>
        <v/>
      </c>
      <c r="C2088" s="12"/>
      <c r="D2088" s="13">
        <f ca="1">(TODAY()-PACIENTE[[#This Row],[FECHA. DE NACIMIENTO]])/365</f>
        <v>125.6986301369863</v>
      </c>
      <c r="E2088" s="14" t="str">
        <f t="shared" ca="1" si="64"/>
        <v>TERCERA EDAD</v>
      </c>
      <c r="F2088" s="14"/>
    </row>
    <row r="2089" spans="1:6" x14ac:dyDescent="0.25">
      <c r="A2089" s="84" t="str">
        <f t="shared" si="65"/>
        <v/>
      </c>
      <c r="C2089" s="12"/>
      <c r="D2089" s="13">
        <f ca="1">(TODAY()-PACIENTE[[#This Row],[FECHA. DE NACIMIENTO]])/365</f>
        <v>125.6986301369863</v>
      </c>
      <c r="E2089" s="14" t="str">
        <f t="shared" ca="1" si="64"/>
        <v>TERCERA EDAD</v>
      </c>
      <c r="F2089" s="14"/>
    </row>
    <row r="2090" spans="1:6" x14ac:dyDescent="0.25">
      <c r="A2090" s="84" t="str">
        <f t="shared" si="65"/>
        <v/>
      </c>
      <c r="C2090" s="12"/>
      <c r="D2090" s="13">
        <f ca="1">(TODAY()-PACIENTE[[#This Row],[FECHA. DE NACIMIENTO]])/365</f>
        <v>125.6986301369863</v>
      </c>
      <c r="E2090" s="14" t="str">
        <f t="shared" ref="E2090:E2153" ca="1" si="66">IF(D2090&lt;=11,"NIÑO",IF(D2090&lt;=17,"ADOLECENTE",IF(D2090&lt;=65,"ADULTO",IF(D2090&gt;=65,"TERCERA EDAD",0))))</f>
        <v>TERCERA EDAD</v>
      </c>
      <c r="F2090" s="14"/>
    </row>
    <row r="2091" spans="1:6" x14ac:dyDescent="0.25">
      <c r="A2091" s="84" t="str">
        <f t="shared" si="65"/>
        <v/>
      </c>
      <c r="C2091" s="12"/>
      <c r="D2091" s="13">
        <f ca="1">(TODAY()-PACIENTE[[#This Row],[FECHA. DE NACIMIENTO]])/365</f>
        <v>125.6986301369863</v>
      </c>
      <c r="E2091" s="14" t="str">
        <f t="shared" ca="1" si="66"/>
        <v>TERCERA EDAD</v>
      </c>
      <c r="F2091" s="14"/>
    </row>
    <row r="2092" spans="1:6" x14ac:dyDescent="0.25">
      <c r="A2092" s="84" t="str">
        <f t="shared" si="65"/>
        <v/>
      </c>
      <c r="C2092" s="12"/>
      <c r="D2092" s="13">
        <f ca="1">(TODAY()-PACIENTE[[#This Row],[FECHA. DE NACIMIENTO]])/365</f>
        <v>125.6986301369863</v>
      </c>
      <c r="E2092" s="14" t="str">
        <f t="shared" ca="1" si="66"/>
        <v>TERCERA EDAD</v>
      </c>
      <c r="F2092" s="14"/>
    </row>
    <row r="2093" spans="1:6" x14ac:dyDescent="0.25">
      <c r="A2093" s="84" t="str">
        <f t="shared" si="65"/>
        <v/>
      </c>
      <c r="C2093" s="12"/>
      <c r="D2093" s="13">
        <f ca="1">(TODAY()-PACIENTE[[#This Row],[FECHA. DE NACIMIENTO]])/365</f>
        <v>125.6986301369863</v>
      </c>
      <c r="E2093" s="14" t="str">
        <f t="shared" ca="1" si="66"/>
        <v>TERCERA EDAD</v>
      </c>
      <c r="F2093" s="14"/>
    </row>
    <row r="2094" spans="1:6" x14ac:dyDescent="0.25">
      <c r="A2094" s="84" t="str">
        <f t="shared" si="65"/>
        <v/>
      </c>
      <c r="C2094" s="12"/>
      <c r="D2094" s="13">
        <f ca="1">(TODAY()-PACIENTE[[#This Row],[FECHA. DE NACIMIENTO]])/365</f>
        <v>125.6986301369863</v>
      </c>
      <c r="E2094" s="14" t="str">
        <f t="shared" ca="1" si="66"/>
        <v>TERCERA EDAD</v>
      </c>
      <c r="F2094" s="14"/>
    </row>
    <row r="2095" spans="1:6" x14ac:dyDescent="0.25">
      <c r="A2095" s="84" t="str">
        <f t="shared" ref="A2095:A2158" si="67">IF(B2095&lt;&gt;"",$A2094+1,"")</f>
        <v/>
      </c>
      <c r="C2095" s="12"/>
      <c r="D2095" s="13">
        <f ca="1">(TODAY()-PACIENTE[[#This Row],[FECHA. DE NACIMIENTO]])/365</f>
        <v>125.6986301369863</v>
      </c>
      <c r="E2095" s="14" t="str">
        <f t="shared" ca="1" si="66"/>
        <v>TERCERA EDAD</v>
      </c>
      <c r="F2095" s="14"/>
    </row>
    <row r="2096" spans="1:6" x14ac:dyDescent="0.25">
      <c r="A2096" s="84" t="str">
        <f t="shared" si="67"/>
        <v/>
      </c>
      <c r="C2096" s="12"/>
      <c r="D2096" s="13">
        <f ca="1">(TODAY()-PACIENTE[[#This Row],[FECHA. DE NACIMIENTO]])/365</f>
        <v>125.6986301369863</v>
      </c>
      <c r="E2096" s="14" t="str">
        <f t="shared" ca="1" si="66"/>
        <v>TERCERA EDAD</v>
      </c>
      <c r="F2096" s="14"/>
    </row>
    <row r="2097" spans="1:6" x14ac:dyDescent="0.25">
      <c r="A2097" s="84" t="str">
        <f t="shared" si="67"/>
        <v/>
      </c>
      <c r="C2097" s="12"/>
      <c r="D2097" s="13">
        <f ca="1">(TODAY()-PACIENTE[[#This Row],[FECHA. DE NACIMIENTO]])/365</f>
        <v>125.6986301369863</v>
      </c>
      <c r="E2097" s="14" t="str">
        <f t="shared" ca="1" si="66"/>
        <v>TERCERA EDAD</v>
      </c>
      <c r="F2097" s="14"/>
    </row>
    <row r="2098" spans="1:6" x14ac:dyDescent="0.25">
      <c r="A2098" s="84" t="str">
        <f t="shared" si="67"/>
        <v/>
      </c>
      <c r="C2098" s="12"/>
      <c r="D2098" s="13">
        <f ca="1">(TODAY()-PACIENTE[[#This Row],[FECHA. DE NACIMIENTO]])/365</f>
        <v>125.6986301369863</v>
      </c>
      <c r="E2098" s="14" t="str">
        <f t="shared" ca="1" si="66"/>
        <v>TERCERA EDAD</v>
      </c>
      <c r="F2098" s="14"/>
    </row>
    <row r="2099" spans="1:6" x14ac:dyDescent="0.25">
      <c r="A2099" s="84" t="str">
        <f t="shared" si="67"/>
        <v/>
      </c>
      <c r="C2099" s="12"/>
      <c r="D2099" s="13">
        <f ca="1">(TODAY()-PACIENTE[[#This Row],[FECHA. DE NACIMIENTO]])/365</f>
        <v>125.6986301369863</v>
      </c>
      <c r="E2099" s="14" t="str">
        <f t="shared" ca="1" si="66"/>
        <v>TERCERA EDAD</v>
      </c>
      <c r="F2099" s="14"/>
    </row>
    <row r="2100" spans="1:6" x14ac:dyDescent="0.25">
      <c r="A2100" s="84" t="str">
        <f t="shared" si="67"/>
        <v/>
      </c>
      <c r="C2100" s="12"/>
      <c r="D2100" s="13">
        <f ca="1">(TODAY()-PACIENTE[[#This Row],[FECHA. DE NACIMIENTO]])/365</f>
        <v>125.6986301369863</v>
      </c>
      <c r="E2100" s="14" t="str">
        <f t="shared" ca="1" si="66"/>
        <v>TERCERA EDAD</v>
      </c>
      <c r="F2100" s="14"/>
    </row>
    <row r="2101" spans="1:6" x14ac:dyDescent="0.25">
      <c r="A2101" s="84" t="str">
        <f t="shared" si="67"/>
        <v/>
      </c>
      <c r="C2101" s="12"/>
      <c r="D2101" s="13">
        <f ca="1">(TODAY()-PACIENTE[[#This Row],[FECHA. DE NACIMIENTO]])/365</f>
        <v>125.6986301369863</v>
      </c>
      <c r="E2101" s="14" t="str">
        <f t="shared" ca="1" si="66"/>
        <v>TERCERA EDAD</v>
      </c>
      <c r="F2101" s="14"/>
    </row>
    <row r="2102" spans="1:6" x14ac:dyDescent="0.25">
      <c r="A2102" s="84" t="str">
        <f t="shared" si="67"/>
        <v/>
      </c>
      <c r="C2102" s="12"/>
      <c r="D2102" s="13">
        <f ca="1">(TODAY()-PACIENTE[[#This Row],[FECHA. DE NACIMIENTO]])/365</f>
        <v>125.6986301369863</v>
      </c>
      <c r="E2102" s="14" t="str">
        <f t="shared" ca="1" si="66"/>
        <v>TERCERA EDAD</v>
      </c>
      <c r="F2102" s="14"/>
    </row>
    <row r="2103" spans="1:6" x14ac:dyDescent="0.25">
      <c r="A2103" s="84" t="str">
        <f t="shared" si="67"/>
        <v/>
      </c>
      <c r="C2103" s="12"/>
      <c r="D2103" s="13">
        <f ca="1">(TODAY()-PACIENTE[[#This Row],[FECHA. DE NACIMIENTO]])/365</f>
        <v>125.6986301369863</v>
      </c>
      <c r="E2103" s="14" t="str">
        <f t="shared" ca="1" si="66"/>
        <v>TERCERA EDAD</v>
      </c>
      <c r="F2103" s="14"/>
    </row>
    <row r="2104" spans="1:6" x14ac:dyDescent="0.25">
      <c r="A2104" s="84" t="str">
        <f t="shared" si="67"/>
        <v/>
      </c>
      <c r="C2104" s="12"/>
      <c r="D2104" s="13">
        <f ca="1">(TODAY()-PACIENTE[[#This Row],[FECHA. DE NACIMIENTO]])/365</f>
        <v>125.6986301369863</v>
      </c>
      <c r="E2104" s="14" t="str">
        <f t="shared" ca="1" si="66"/>
        <v>TERCERA EDAD</v>
      </c>
      <c r="F2104" s="14"/>
    </row>
    <row r="2105" spans="1:6" x14ac:dyDescent="0.25">
      <c r="A2105" s="84" t="str">
        <f t="shared" si="67"/>
        <v/>
      </c>
      <c r="C2105" s="12"/>
      <c r="D2105" s="13">
        <f ca="1">(TODAY()-PACIENTE[[#This Row],[FECHA. DE NACIMIENTO]])/365</f>
        <v>125.6986301369863</v>
      </c>
      <c r="E2105" s="14" t="str">
        <f t="shared" ca="1" si="66"/>
        <v>TERCERA EDAD</v>
      </c>
      <c r="F2105" s="14"/>
    </row>
    <row r="2106" spans="1:6" x14ac:dyDescent="0.25">
      <c r="A2106" s="84" t="str">
        <f t="shared" si="67"/>
        <v/>
      </c>
      <c r="C2106" s="12"/>
      <c r="D2106" s="13">
        <f ca="1">(TODAY()-PACIENTE[[#This Row],[FECHA. DE NACIMIENTO]])/365</f>
        <v>125.6986301369863</v>
      </c>
      <c r="E2106" s="14" t="str">
        <f t="shared" ca="1" si="66"/>
        <v>TERCERA EDAD</v>
      </c>
      <c r="F2106" s="14"/>
    </row>
    <row r="2107" spans="1:6" x14ac:dyDescent="0.25">
      <c r="A2107" s="84" t="str">
        <f t="shared" si="67"/>
        <v/>
      </c>
      <c r="C2107" s="12"/>
      <c r="D2107" s="13">
        <f ca="1">(TODAY()-PACIENTE[[#This Row],[FECHA. DE NACIMIENTO]])/365</f>
        <v>125.6986301369863</v>
      </c>
      <c r="E2107" s="14" t="str">
        <f t="shared" ca="1" si="66"/>
        <v>TERCERA EDAD</v>
      </c>
      <c r="F2107" s="14"/>
    </row>
    <row r="2108" spans="1:6" x14ac:dyDescent="0.25">
      <c r="A2108" s="84" t="str">
        <f t="shared" si="67"/>
        <v/>
      </c>
      <c r="C2108" s="12"/>
      <c r="D2108" s="13">
        <f ca="1">(TODAY()-PACIENTE[[#This Row],[FECHA. DE NACIMIENTO]])/365</f>
        <v>125.6986301369863</v>
      </c>
      <c r="E2108" s="14" t="str">
        <f t="shared" ca="1" si="66"/>
        <v>TERCERA EDAD</v>
      </c>
      <c r="F2108" s="14"/>
    </row>
    <row r="2109" spans="1:6" x14ac:dyDescent="0.25">
      <c r="A2109" s="84" t="str">
        <f t="shared" si="67"/>
        <v/>
      </c>
      <c r="C2109" s="12"/>
      <c r="D2109" s="13">
        <f ca="1">(TODAY()-PACIENTE[[#This Row],[FECHA. DE NACIMIENTO]])/365</f>
        <v>125.6986301369863</v>
      </c>
      <c r="E2109" s="14" t="str">
        <f t="shared" ca="1" si="66"/>
        <v>TERCERA EDAD</v>
      </c>
      <c r="F2109" s="14"/>
    </row>
    <row r="2110" spans="1:6" x14ac:dyDescent="0.25">
      <c r="A2110" s="84" t="str">
        <f t="shared" si="67"/>
        <v/>
      </c>
      <c r="C2110" s="12"/>
      <c r="D2110" s="13">
        <f ca="1">(TODAY()-PACIENTE[[#This Row],[FECHA. DE NACIMIENTO]])/365</f>
        <v>125.6986301369863</v>
      </c>
      <c r="E2110" s="14" t="str">
        <f t="shared" ca="1" si="66"/>
        <v>TERCERA EDAD</v>
      </c>
      <c r="F2110" s="14"/>
    </row>
    <row r="2111" spans="1:6" x14ac:dyDescent="0.25">
      <c r="A2111" s="84" t="str">
        <f t="shared" si="67"/>
        <v/>
      </c>
      <c r="C2111" s="12"/>
      <c r="D2111" s="13">
        <f ca="1">(TODAY()-PACIENTE[[#This Row],[FECHA. DE NACIMIENTO]])/365</f>
        <v>125.6986301369863</v>
      </c>
      <c r="E2111" s="14" t="str">
        <f t="shared" ca="1" si="66"/>
        <v>TERCERA EDAD</v>
      </c>
      <c r="F2111" s="14"/>
    </row>
    <row r="2112" spans="1:6" x14ac:dyDescent="0.25">
      <c r="A2112" s="84" t="str">
        <f t="shared" si="67"/>
        <v/>
      </c>
      <c r="C2112" s="12"/>
      <c r="D2112" s="13">
        <f ca="1">(TODAY()-PACIENTE[[#This Row],[FECHA. DE NACIMIENTO]])/365</f>
        <v>125.6986301369863</v>
      </c>
      <c r="E2112" s="14" t="str">
        <f t="shared" ca="1" si="66"/>
        <v>TERCERA EDAD</v>
      </c>
      <c r="F2112" s="14"/>
    </row>
    <row r="2113" spans="1:6" x14ac:dyDescent="0.25">
      <c r="A2113" s="84" t="str">
        <f t="shared" si="67"/>
        <v/>
      </c>
      <c r="C2113" s="12"/>
      <c r="D2113" s="13">
        <f ca="1">(TODAY()-PACIENTE[[#This Row],[FECHA. DE NACIMIENTO]])/365</f>
        <v>125.6986301369863</v>
      </c>
      <c r="E2113" s="14" t="str">
        <f t="shared" ca="1" si="66"/>
        <v>TERCERA EDAD</v>
      </c>
      <c r="F2113" s="14"/>
    </row>
    <row r="2114" spans="1:6" x14ac:dyDescent="0.25">
      <c r="A2114" s="84" t="str">
        <f t="shared" si="67"/>
        <v/>
      </c>
      <c r="C2114" s="12"/>
      <c r="D2114" s="13">
        <f ca="1">(TODAY()-PACIENTE[[#This Row],[FECHA. DE NACIMIENTO]])/365</f>
        <v>125.6986301369863</v>
      </c>
      <c r="E2114" s="14" t="str">
        <f t="shared" ca="1" si="66"/>
        <v>TERCERA EDAD</v>
      </c>
      <c r="F2114" s="14"/>
    </row>
    <row r="2115" spans="1:6" x14ac:dyDescent="0.25">
      <c r="A2115" s="84" t="str">
        <f t="shared" si="67"/>
        <v/>
      </c>
      <c r="C2115" s="12"/>
      <c r="D2115" s="13">
        <f ca="1">(TODAY()-PACIENTE[[#This Row],[FECHA. DE NACIMIENTO]])/365</f>
        <v>125.6986301369863</v>
      </c>
      <c r="E2115" s="14" t="str">
        <f t="shared" ca="1" si="66"/>
        <v>TERCERA EDAD</v>
      </c>
      <c r="F2115" s="14"/>
    </row>
    <row r="2116" spans="1:6" x14ac:dyDescent="0.25">
      <c r="A2116" s="84" t="str">
        <f t="shared" si="67"/>
        <v/>
      </c>
      <c r="C2116" s="12"/>
      <c r="D2116" s="13">
        <f ca="1">(TODAY()-PACIENTE[[#This Row],[FECHA. DE NACIMIENTO]])/365</f>
        <v>125.6986301369863</v>
      </c>
      <c r="E2116" s="14" t="str">
        <f t="shared" ca="1" si="66"/>
        <v>TERCERA EDAD</v>
      </c>
      <c r="F2116" s="14"/>
    </row>
    <row r="2117" spans="1:6" x14ac:dyDescent="0.25">
      <c r="A2117" s="84" t="str">
        <f t="shared" si="67"/>
        <v/>
      </c>
      <c r="C2117" s="12"/>
      <c r="D2117" s="13">
        <f ca="1">(TODAY()-PACIENTE[[#This Row],[FECHA. DE NACIMIENTO]])/365</f>
        <v>125.6986301369863</v>
      </c>
      <c r="E2117" s="14" t="str">
        <f t="shared" ca="1" si="66"/>
        <v>TERCERA EDAD</v>
      </c>
      <c r="F2117" s="14"/>
    </row>
    <row r="2118" spans="1:6" x14ac:dyDescent="0.25">
      <c r="A2118" s="84" t="str">
        <f t="shared" si="67"/>
        <v/>
      </c>
      <c r="C2118" s="12"/>
      <c r="D2118" s="13">
        <f ca="1">(TODAY()-PACIENTE[[#This Row],[FECHA. DE NACIMIENTO]])/365</f>
        <v>125.6986301369863</v>
      </c>
      <c r="E2118" s="14" t="str">
        <f t="shared" ca="1" si="66"/>
        <v>TERCERA EDAD</v>
      </c>
      <c r="F2118" s="14"/>
    </row>
    <row r="2119" spans="1:6" x14ac:dyDescent="0.25">
      <c r="A2119" s="84" t="str">
        <f t="shared" si="67"/>
        <v/>
      </c>
      <c r="C2119" s="12"/>
      <c r="D2119" s="13">
        <f ca="1">(TODAY()-PACIENTE[[#This Row],[FECHA. DE NACIMIENTO]])/365</f>
        <v>125.6986301369863</v>
      </c>
      <c r="E2119" s="14" t="str">
        <f t="shared" ca="1" si="66"/>
        <v>TERCERA EDAD</v>
      </c>
      <c r="F2119" s="14"/>
    </row>
    <row r="2120" spans="1:6" x14ac:dyDescent="0.25">
      <c r="A2120" s="84" t="str">
        <f t="shared" si="67"/>
        <v/>
      </c>
      <c r="C2120" s="12"/>
      <c r="D2120" s="13">
        <f ca="1">(TODAY()-PACIENTE[[#This Row],[FECHA. DE NACIMIENTO]])/365</f>
        <v>125.6986301369863</v>
      </c>
      <c r="E2120" s="14" t="str">
        <f t="shared" ca="1" si="66"/>
        <v>TERCERA EDAD</v>
      </c>
      <c r="F2120" s="14"/>
    </row>
    <row r="2121" spans="1:6" x14ac:dyDescent="0.25">
      <c r="A2121" s="84" t="str">
        <f t="shared" si="67"/>
        <v/>
      </c>
      <c r="C2121" s="12"/>
      <c r="D2121" s="13">
        <f ca="1">(TODAY()-PACIENTE[[#This Row],[FECHA. DE NACIMIENTO]])/365</f>
        <v>125.6986301369863</v>
      </c>
      <c r="E2121" s="14" t="str">
        <f t="shared" ca="1" si="66"/>
        <v>TERCERA EDAD</v>
      </c>
      <c r="F2121" s="14"/>
    </row>
    <row r="2122" spans="1:6" x14ac:dyDescent="0.25">
      <c r="A2122" s="84" t="str">
        <f t="shared" si="67"/>
        <v/>
      </c>
      <c r="C2122" s="12"/>
      <c r="D2122" s="13">
        <f ca="1">(TODAY()-PACIENTE[[#This Row],[FECHA. DE NACIMIENTO]])/365</f>
        <v>125.6986301369863</v>
      </c>
      <c r="E2122" s="14" t="str">
        <f t="shared" ca="1" si="66"/>
        <v>TERCERA EDAD</v>
      </c>
      <c r="F2122" s="14"/>
    </row>
    <row r="2123" spans="1:6" x14ac:dyDescent="0.25">
      <c r="A2123" s="84" t="str">
        <f t="shared" si="67"/>
        <v/>
      </c>
      <c r="C2123" s="12"/>
      <c r="D2123" s="13">
        <f ca="1">(TODAY()-PACIENTE[[#This Row],[FECHA. DE NACIMIENTO]])/365</f>
        <v>125.6986301369863</v>
      </c>
      <c r="E2123" s="14" t="str">
        <f t="shared" ca="1" si="66"/>
        <v>TERCERA EDAD</v>
      </c>
      <c r="F2123" s="14"/>
    </row>
    <row r="2124" spans="1:6" x14ac:dyDescent="0.25">
      <c r="A2124" s="84" t="str">
        <f t="shared" si="67"/>
        <v/>
      </c>
      <c r="C2124" s="12"/>
      <c r="D2124" s="13">
        <f ca="1">(TODAY()-PACIENTE[[#This Row],[FECHA. DE NACIMIENTO]])/365</f>
        <v>125.6986301369863</v>
      </c>
      <c r="E2124" s="14" t="str">
        <f t="shared" ca="1" si="66"/>
        <v>TERCERA EDAD</v>
      </c>
      <c r="F2124" s="14"/>
    </row>
    <row r="2125" spans="1:6" x14ac:dyDescent="0.25">
      <c r="A2125" s="84" t="str">
        <f t="shared" si="67"/>
        <v/>
      </c>
      <c r="C2125" s="12"/>
      <c r="D2125" s="13">
        <f ca="1">(TODAY()-PACIENTE[[#This Row],[FECHA. DE NACIMIENTO]])/365</f>
        <v>125.6986301369863</v>
      </c>
      <c r="E2125" s="14" t="str">
        <f t="shared" ca="1" si="66"/>
        <v>TERCERA EDAD</v>
      </c>
      <c r="F2125" s="14"/>
    </row>
    <row r="2126" spans="1:6" x14ac:dyDescent="0.25">
      <c r="A2126" s="84" t="str">
        <f t="shared" si="67"/>
        <v/>
      </c>
      <c r="C2126" s="12"/>
      <c r="D2126" s="13">
        <f ca="1">(TODAY()-PACIENTE[[#This Row],[FECHA. DE NACIMIENTO]])/365</f>
        <v>125.6986301369863</v>
      </c>
      <c r="E2126" s="14" t="str">
        <f t="shared" ca="1" si="66"/>
        <v>TERCERA EDAD</v>
      </c>
      <c r="F2126" s="14"/>
    </row>
    <row r="2127" spans="1:6" x14ac:dyDescent="0.25">
      <c r="A2127" s="84" t="str">
        <f t="shared" si="67"/>
        <v/>
      </c>
      <c r="C2127" s="12"/>
      <c r="D2127" s="13">
        <f ca="1">(TODAY()-PACIENTE[[#This Row],[FECHA. DE NACIMIENTO]])/365</f>
        <v>125.6986301369863</v>
      </c>
      <c r="E2127" s="14" t="str">
        <f t="shared" ca="1" si="66"/>
        <v>TERCERA EDAD</v>
      </c>
      <c r="F2127" s="14"/>
    </row>
    <row r="2128" spans="1:6" x14ac:dyDescent="0.25">
      <c r="A2128" s="84" t="str">
        <f t="shared" si="67"/>
        <v/>
      </c>
      <c r="C2128" s="12"/>
      <c r="D2128" s="13">
        <f ca="1">(TODAY()-PACIENTE[[#This Row],[FECHA. DE NACIMIENTO]])/365</f>
        <v>125.6986301369863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125.6986301369863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125.6986301369863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125.6986301369863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125.6986301369863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125.6986301369863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125.6986301369863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125.6986301369863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125.6986301369863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125.6986301369863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125.6986301369863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125.6986301369863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125.6986301369863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125.6986301369863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125.6986301369863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125.6986301369863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125.6986301369863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125.6986301369863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125.6986301369863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125.6986301369863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125.6986301369863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125.6986301369863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125.6986301369863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125.6986301369863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125.6986301369863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125.6986301369863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125.6986301369863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125.6986301369863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125.6986301369863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125.6986301369863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125.6986301369863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125.6986301369863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125.6986301369863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125.6986301369863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125.6986301369863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125.6986301369863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125.6986301369863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125.6986301369863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125.6986301369863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125.6986301369863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125.6986301369863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125.6986301369863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125.6986301369863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125.6986301369863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125.6986301369863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125.6986301369863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125.6986301369863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125.6986301369863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125.6986301369863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125.6986301369863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125.6986301369863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125.6986301369863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125.6986301369863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125.6986301369863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125.6986301369863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125.6986301369863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125.6986301369863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125.6986301369863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125.6986301369863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125.6986301369863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125.6986301369863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125.6986301369863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125.6986301369863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125.6986301369863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125.6986301369863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125.6986301369863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125.6986301369863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125.6986301369863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125.6986301369863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125.6986301369863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125.6986301369863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125.6986301369863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125.6986301369863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125.6986301369863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125.6986301369863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125.6986301369863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125.6986301369863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125.6986301369863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125.6986301369863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125.6986301369863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125.6986301369863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125.6986301369863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125.6986301369863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125.6986301369863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125.6986301369863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125.6986301369863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125.6986301369863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125.6986301369863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125.6986301369863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125.6986301369863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125.6986301369863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125.6986301369863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125.6986301369863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125.6986301369863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125.6986301369863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125.6986301369863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125.6986301369863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125.6986301369863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125.6986301369863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125.6986301369863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125.6986301369863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125.6986301369863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125.6986301369863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125.6986301369863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125.6986301369863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125.6986301369863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125.6986301369863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125.6986301369863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125.6986301369863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125.6986301369863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125.6986301369863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125.6986301369863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125.6986301369863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125.6986301369863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125.6986301369863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125.6986301369863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125.6986301369863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125.6986301369863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125.6986301369863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125.6986301369863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125.6986301369863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125.6986301369863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125.6986301369863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125.6986301369863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125.6986301369863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125.6986301369863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125.6986301369863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125.6986301369863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125.6986301369863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125.6986301369863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125.6986301369863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125.6986301369863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125.6986301369863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125.6986301369863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125.6986301369863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125.6986301369863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125.6986301369863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125.6986301369863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125.6986301369863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125.6986301369863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125.6986301369863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125.6986301369863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125.6986301369863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125.6986301369863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125.6986301369863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125.6986301369863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125.6986301369863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125.6986301369863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125.6986301369863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125.6986301369863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125.6986301369863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125.6986301369863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125.6986301369863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125.6986301369863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125.6986301369863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125.6986301369863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125.6986301369863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125.6986301369863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125.6986301369863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125.6986301369863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125.6986301369863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125.6986301369863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125.6986301369863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125.6986301369863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125.6986301369863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125.6986301369863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125.6986301369863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125.6986301369863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125.6986301369863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125.6986301369863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125.6986301369863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125.6986301369863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125.6986301369863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125.6986301369863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125.6986301369863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125.6986301369863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125.6986301369863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125.6986301369863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125.6986301369863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125.6986301369863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125.6986301369863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125.6986301369863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125.6986301369863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125.6986301369863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125.6986301369863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125.6986301369863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125.6986301369863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125.6986301369863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125.6986301369863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125.6986301369863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125.6986301369863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125.6986301369863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125.6986301369863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125.6986301369863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125.6986301369863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125.6986301369863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125.6986301369863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125.6986301369863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125.6986301369863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125.6986301369863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125.6986301369863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125.6986301369863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125.6986301369863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125.6986301369863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125.6986301369863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125.6986301369863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125.6986301369863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125.6986301369863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125.6986301369863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125.6986301369863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125.6986301369863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125.6986301369863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125.6986301369863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125.6986301369863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125.6986301369863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125.6986301369863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125.6986301369863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125.6986301369863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125.6986301369863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125.6986301369863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125.6986301369863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125.6986301369863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125.6986301369863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125.6986301369863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125.6986301369863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125.6986301369863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125.6986301369863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125.6986301369863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125.6986301369863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125.6986301369863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125.6986301369863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125.6986301369863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125.6986301369863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125.6986301369863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125.6986301369863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125.6986301369863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125.6986301369863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125.6986301369863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125.6986301369863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125.6986301369863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125.6986301369863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125.6986301369863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125.6986301369863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125.6986301369863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125.6986301369863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125.6986301369863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125.6986301369863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125.6986301369863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125.6986301369863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125.6986301369863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125.6986301369863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125.6986301369863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125.6986301369863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125.6986301369863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125.6986301369863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125.6986301369863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125.6986301369863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125.6986301369863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125.6986301369863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125.6986301369863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125.6986301369863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125.6986301369863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125.6986301369863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125.6986301369863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125.6986301369863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125.6986301369863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125.6986301369863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125.6986301369863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125.6986301369863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125.6986301369863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125.6986301369863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125.6986301369863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125.6986301369863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125.6986301369863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125.6986301369863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125.6986301369863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125.6986301369863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125.6986301369863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125.6986301369863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125.6986301369863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125.6986301369863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125.6986301369863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125.6986301369863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125.6986301369863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125.6986301369863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125.6986301369863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125.6986301369863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125.6986301369863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125.6986301369863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125.6986301369863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125.6986301369863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125.6986301369863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125.6986301369863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125.6986301369863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125.6986301369863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125.6986301369863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125.6986301369863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125.6986301369863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125.6986301369863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125.6986301369863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125.6986301369863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125.6986301369863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125.6986301369863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125.6986301369863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125.6986301369863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125.6986301369863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125.6986301369863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125.6986301369863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125.6986301369863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125.6986301369863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125.6986301369863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125.6986301369863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125.6986301369863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125.6986301369863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125.6986301369863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125.6986301369863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125.6986301369863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125.6986301369863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125.6986301369863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125.6986301369863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125.6986301369863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125.6986301369863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125.6986301369863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125.6986301369863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125.6986301369863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125.6986301369863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125.6986301369863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125.6986301369863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125.6986301369863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125.6986301369863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125.6986301369863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125.6986301369863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125.6986301369863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125.6986301369863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125.6986301369863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125.6986301369863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125.6986301369863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125.6986301369863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125.6986301369863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125.6986301369863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125.6986301369863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125.6986301369863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125.6986301369863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125.6986301369863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125.6986301369863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125.6986301369863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125.6986301369863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125.6986301369863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125.6986301369863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125.6986301369863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125.6986301369863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125.6986301369863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125.6986301369863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125.6986301369863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125.6986301369863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125.6986301369863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125.6986301369863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125.6986301369863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125.6986301369863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125.6986301369863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125.6986301369863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125.6986301369863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125.6986301369863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125.6986301369863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125.6986301369863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125.6986301369863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125.6986301369863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125.6986301369863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125.6986301369863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125.6986301369863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125.6986301369863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125.6986301369863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125.6986301369863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125.6986301369863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125.6986301369863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125.6986301369863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125.6986301369863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125.6986301369863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125.6986301369863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125.6986301369863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125.6986301369863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125.6986301369863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125.6986301369863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125.6986301369863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125.6986301369863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125.6986301369863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125.6986301369863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125.6986301369863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125.6986301369863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125.6986301369863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125.6986301369863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125.6986301369863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125.6986301369863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125.6986301369863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125.6986301369863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125.6986301369863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125.6986301369863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125.6986301369863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125.6986301369863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125.6986301369863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125.6986301369863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125.6986301369863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125.6986301369863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125.6986301369863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125.6986301369863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125.6986301369863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125.6986301369863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125.6986301369863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125.6986301369863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125.6986301369863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125.6986301369863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125.6986301369863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125.6986301369863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125.6986301369863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125.6986301369863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125.6986301369863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125.6986301369863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125.6986301369863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125.6986301369863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125.6986301369863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125.6986301369863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125.6986301369863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125.6986301369863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125.6986301369863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125.6986301369863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125.6986301369863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125.6986301369863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125.6986301369863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125.6986301369863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125.6986301369863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125.6986301369863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125.6986301369863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125.6986301369863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125.6986301369863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125.6986301369863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125.6986301369863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125.6986301369863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125.6986301369863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125.6986301369863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125.6986301369863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125.6986301369863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125.6986301369863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125.6986301369863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125.6986301369863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125.6986301369863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125.6986301369863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125.6986301369863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125.6986301369863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125.6986301369863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125.6986301369863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125.6986301369863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125.6986301369863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125.6986301369863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125.6986301369863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125.6986301369863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125.6986301369863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125.6986301369863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125.6986301369863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125.6986301369863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125.6986301369863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125.6986301369863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125.6986301369863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125.6986301369863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125.6986301369863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125.6986301369863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125.6986301369863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125.6986301369863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125.6986301369863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125.6986301369863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125.6986301369863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125.6986301369863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125.6986301369863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125.6986301369863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125.6986301369863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125.6986301369863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125.6986301369863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125.6986301369863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125.6986301369863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125.6986301369863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125.6986301369863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125.6986301369863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125.6986301369863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125.6986301369863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125.6986301369863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125.6986301369863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125.6986301369863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125.6986301369863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125.6986301369863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125.6986301369863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125.6986301369863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125.6986301369863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125.6986301369863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125.6986301369863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125.6986301369863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125.6986301369863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125.6986301369863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125.6986301369863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125.6986301369863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125.6986301369863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125.6986301369863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125.6986301369863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125.6986301369863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125.6986301369863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125.6986301369863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125.6986301369863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125.6986301369863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125.6986301369863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125.6986301369863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125.6986301369863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125.6986301369863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125.6986301369863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125.6986301369863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125.6986301369863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125.6986301369863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125.6986301369863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125.6986301369863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125.6986301369863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125.6986301369863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125.6986301369863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125.6986301369863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125.6986301369863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125.6986301369863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125.6986301369863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125.6986301369863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125.6986301369863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125.6986301369863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125.6986301369863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125.6986301369863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125.6986301369863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125.6986301369863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125.6986301369863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125.6986301369863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125.6986301369863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125.6986301369863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125.6986301369863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125.6986301369863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125.6986301369863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125.6986301369863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125.6986301369863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125.6986301369863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125.6986301369863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125.6986301369863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125.6986301369863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125.6986301369863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125.6986301369863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125.6986301369863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125.6986301369863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125.6986301369863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125.6986301369863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125.6986301369863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125.6986301369863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125.6986301369863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125.6986301369863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125.6986301369863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125.6986301369863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125.6986301369863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125.6986301369863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125.6986301369863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125.6986301369863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125.6986301369863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125.6986301369863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125.6986301369863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125.6986301369863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125.6986301369863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125.6986301369863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125.6986301369863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125.6986301369863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125.6986301369863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125.6986301369863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125.6986301369863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125.6986301369863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125.6986301369863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125.6986301369863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125.6986301369863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125.6986301369863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125.6986301369863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125.6986301369863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125.6986301369863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125.6986301369863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125.6986301369863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125.6986301369863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125.6986301369863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125.6986301369863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125.6986301369863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125.6986301369863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125.6986301369863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125.6986301369863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125.6986301369863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125.6986301369863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125.6986301369863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125.6986301369863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125.6986301369863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125.6986301369863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125.6986301369863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125.6986301369863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125.6986301369863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125.6986301369863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125.6986301369863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125.6986301369863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125.6986301369863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125.6986301369863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125.6986301369863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125.6986301369863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125.6986301369863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125.6986301369863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125.6986301369863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125.6986301369863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125.6986301369863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125.6986301369863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125.6986301369863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125.6986301369863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125.6986301369863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125.6986301369863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125.6986301369863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125.6986301369863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125.6986301369863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125.6986301369863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125.6986301369863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125.6986301369863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125.6986301369863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125.6986301369863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125.6986301369863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125.6986301369863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125.6986301369863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125.6986301369863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125.6986301369863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125.6986301369863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125.6986301369863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125.6986301369863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125.6986301369863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125.6986301369863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125.6986301369863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125.6986301369863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125.6986301369863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125.6986301369863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125.6986301369863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125.6986301369863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125.6986301369863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125.6986301369863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125.6986301369863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125.6986301369863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125.6986301369863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125.6986301369863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125.6986301369863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125.6986301369863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125.6986301369863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125.6986301369863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125.6986301369863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125.6986301369863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125.6986301369863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125.6986301369863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125.6986301369863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125.6986301369863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125.6986301369863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125.6986301369863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125.6986301369863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125.6986301369863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125.6986301369863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125.6986301369863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125.6986301369863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125.6986301369863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125.6986301369863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125.6986301369863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125.6986301369863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125.6986301369863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125.6986301369863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125.6986301369863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125.6986301369863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125.6986301369863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125.6986301369863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125.6986301369863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125.6986301369863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125.6986301369863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125.6986301369863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125.6986301369863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125.6986301369863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125.6986301369863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125.6986301369863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125.6986301369863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125.6986301369863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125.6986301369863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125.6986301369863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125.6986301369863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125.6986301369863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125.6986301369863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125.6986301369863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125.6986301369863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125.6986301369863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125.6986301369863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125.6986301369863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125.6986301369863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125.6986301369863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125.6986301369863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125.6986301369863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125.6986301369863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125.6986301369863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125.6986301369863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125.6986301369863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125.6986301369863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125.6986301369863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125.6986301369863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125.6986301369863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125.6986301369863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125.6986301369863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125.6986301369863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125.6986301369863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125.6986301369863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125.6986301369863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125.6986301369863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125.6986301369863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125.6986301369863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125.6986301369863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125.6986301369863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125.6986301369863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125.6986301369863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125.6986301369863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125.6986301369863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125.6986301369863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125.6986301369863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125.6986301369863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125.6986301369863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125.6986301369863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125.6986301369863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125.6986301369863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125.6986301369863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125.6986301369863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125.6986301369863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125.6986301369863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125.6986301369863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125.6986301369863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125.6986301369863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125.6986301369863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125.6986301369863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125.6986301369863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125.6986301369863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125.6986301369863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125.6986301369863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125.6986301369863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125.6986301369863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125.6986301369863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125.6986301369863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125.6986301369863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125.6986301369863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125.6986301369863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125.6986301369863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125.6986301369863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125.6986301369863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125.6986301369863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125.6986301369863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125.6986301369863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125.6986301369863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125.6986301369863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125.6986301369863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125.6986301369863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125.6986301369863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125.6986301369863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125.6986301369863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125.6986301369863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125.6986301369863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125.6986301369863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125.6986301369863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125.6986301369863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125.6986301369863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125.6986301369863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125.6986301369863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125.6986301369863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125.6986301369863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125.6986301369863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125.6986301369863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125.6986301369863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125.6986301369863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125.6986301369863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125.6986301369863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125.6986301369863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125.6986301369863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125.6986301369863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125.6986301369863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125.6986301369863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125.6986301369863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125.6986301369863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125.6986301369863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125.6986301369863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125.6986301369863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125.6986301369863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125.6986301369863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125.6986301369863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125.6986301369863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125.6986301369863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125.6986301369863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125.6986301369863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125.6986301369863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125.6986301369863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125.6986301369863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125.6986301369863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125.6986301369863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125.6986301369863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125.6986301369863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125.6986301369863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125.6986301369863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125.6986301369863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125.6986301369863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125.6986301369863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125.6986301369863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125.6986301369863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125.6986301369863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125.6986301369863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125.6986301369863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125.6986301369863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125.6986301369863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125.6986301369863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125.6986301369863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125.6986301369863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125.6986301369863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125.6986301369863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125.6986301369863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125.6986301369863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125.6986301369863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125.6986301369863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125.6986301369863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125.6986301369863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125.6986301369863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125.6986301369863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125.6986301369863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125.6986301369863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125.6986301369863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125.6986301369863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125.6986301369863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125.6986301369863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125.6986301369863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125.6986301369863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125.6986301369863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125.6986301369863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125.6986301369863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125.6986301369863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125.6986301369863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125.6986301369863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125.6986301369863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125.6986301369863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125.6986301369863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125.6986301369863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125.6986301369863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125.6986301369863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125.6986301369863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125.6986301369863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125.6986301369863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125.6986301369863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125.6986301369863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125.6986301369863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125.6986301369863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125.6986301369863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125.6986301369863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125.6986301369863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125.6986301369863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125.6986301369863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125.6986301369863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125.6986301369863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125.6986301369863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125.6986301369863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125.6986301369863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125.6986301369863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125.6986301369863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125.6986301369863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125.6986301369863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125.6986301369863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125.6986301369863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125.6986301369863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125.6986301369863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125.6986301369863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125.6986301369863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125.6986301369863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125.6986301369863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125.6986301369863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125.6986301369863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125.6986301369863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125.6986301369863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125.6986301369863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125.6986301369863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125.6986301369863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125.6986301369863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125.6986301369863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125.6986301369863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125.6986301369863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125.6986301369863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125.6986301369863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125.6986301369863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125.6986301369863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125.6986301369863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125.6986301369863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125.6986301369863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125.6986301369863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125.6986301369863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125.6986301369863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125.6986301369863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125.6986301369863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125.6986301369863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125.6986301369863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125.6986301369863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125.6986301369863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125.6986301369863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125.6986301369863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125.6986301369863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125.6986301369863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125.6986301369863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125.6986301369863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125.6986301369863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125.6986301369863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125.6986301369863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125.6986301369863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125.6986301369863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125.6986301369863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125.6986301369863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125.6986301369863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125.6986301369863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125.6986301369863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125.6986301369863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125.6986301369863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125.6986301369863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125.6986301369863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125.6986301369863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125.6986301369863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125.6986301369863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125.6986301369863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125.6986301369863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125.6986301369863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125.6986301369863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125.6986301369863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125.6986301369863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125.6986301369863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125.6986301369863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125.6986301369863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125.6986301369863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125.6986301369863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125.6986301369863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125.6986301369863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125.6986301369863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125.6986301369863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125.6986301369863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125.6986301369863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125.6986301369863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125.6986301369863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125.6986301369863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125.6986301369863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125.6986301369863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125.6986301369863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125.6986301369863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125.6986301369863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125.6986301369863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125.6986301369863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125.6986301369863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125.6986301369863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125.6986301369863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125.6986301369863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125.6986301369863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125.6986301369863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125.6986301369863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125.6986301369863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125.6986301369863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125.6986301369863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125.6986301369863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125.6986301369863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125.6986301369863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125.6986301369863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125.6986301369863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125.6986301369863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125.6986301369863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125.6986301369863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125.6986301369863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125.6986301369863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125.6986301369863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125.6986301369863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125.6986301369863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125.6986301369863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125.6986301369863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125.6986301369863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125.6986301369863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125.6986301369863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125.6986301369863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125.6986301369863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125.6986301369863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125.6986301369863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125.6986301369863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125.6986301369863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125.6986301369863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125.6986301369863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125.6986301369863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125.6986301369863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125.6986301369863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125.6986301369863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125.6986301369863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125.6986301369863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125.6986301369863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125.6986301369863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125.6986301369863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125.6986301369863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125.6986301369863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125.6986301369863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125.6986301369863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125.6986301369863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125.6986301369863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125.6986301369863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125.6986301369863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125.6986301369863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125.6986301369863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125.6986301369863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125.6986301369863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125.6986301369863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125.6986301369863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125.6986301369863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125.6986301369863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125.6986301369863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125.6986301369863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125.6986301369863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125.6986301369863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125.6986301369863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125.6986301369863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125.6986301369863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125.6986301369863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125.6986301369863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125.6986301369863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125.6986301369863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125.6986301369863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125.6986301369863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125.6986301369863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125.6986301369863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125.6986301369863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125.6986301369863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125.6986301369863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125.6986301369863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125.6986301369863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125.6986301369863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125.6986301369863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125.6986301369863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125.6986301369863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125.6986301369863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125.6986301369863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125.6986301369863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125.6986301369863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125.6986301369863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125.6986301369863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125.6986301369863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125.6986301369863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125.6986301369863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125.6986301369863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125.6986301369863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125.6986301369863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125.6986301369863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125.6986301369863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125.6986301369863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125.6986301369863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125.6986301369863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125.6986301369863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125.6986301369863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125.6986301369863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125.6986301369863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125.6986301369863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125.6986301369863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125.6986301369863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125.6986301369863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125.6986301369863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125.6986301369863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125.6986301369863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125.6986301369863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125.6986301369863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125.6986301369863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125.6986301369863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125.6986301369863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125.6986301369863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125.6986301369863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125.6986301369863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125.6986301369863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125.6986301369863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125.6986301369863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125.6986301369863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125.6986301369863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125.6986301369863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125.6986301369863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125.6986301369863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125.6986301369863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125.6986301369863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125.6986301369863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125.6986301369863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125.6986301369863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125.6986301369863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125.6986301369863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125.6986301369863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125.6986301369863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125.6986301369863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125.6986301369863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125.6986301369863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125.6986301369863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125.6986301369863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125.6986301369863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125.6986301369863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125.6986301369863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125.6986301369863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125.6986301369863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125.6986301369863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125.6986301369863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125.6986301369863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125.6986301369863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125.6986301369863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125.6986301369863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125.6986301369863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125.6986301369863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125.6986301369863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125.6986301369863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125.6986301369863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125.6986301369863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125.6986301369863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125.6986301369863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125.6986301369863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125.6986301369863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125.6986301369863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125.6986301369863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125.6986301369863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125.6986301369863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125.6986301369863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125.6986301369863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125.6986301369863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125.6986301369863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125.6986301369863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125.6986301369863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125.6986301369863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125.6986301369863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125.6986301369863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125.6986301369863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125.6986301369863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125.6986301369863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125.6986301369863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125.6986301369863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125.6986301369863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125.6986301369863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125.6986301369863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125.6986301369863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125.6986301369863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125.6986301369863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125.6986301369863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125.6986301369863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125.6986301369863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125.6986301369863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125.6986301369863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125.6986301369863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125.6986301369863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125.6986301369863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125.6986301369863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125.6986301369863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125.6986301369863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125.6986301369863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125.6986301369863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125.6986301369863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125.6986301369863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125.6986301369863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125.6986301369863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125.6986301369863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125.6986301369863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125.6986301369863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125.6986301369863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125.6986301369863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125.6986301369863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125.6986301369863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125.6986301369863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125.6986301369863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125.6986301369863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125.6986301369863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125.6986301369863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125.6986301369863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125.6986301369863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125.6986301369863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125.6986301369863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125.6986301369863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125.6986301369863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125.6986301369863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125.6986301369863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125.6986301369863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125.6986301369863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125.6986301369863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125.6986301369863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125.6986301369863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125.6986301369863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125.6986301369863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125.6986301369863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125.6986301369863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125.6986301369863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125.6986301369863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125.6986301369863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125.6986301369863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125.6986301369863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125.6986301369863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125.6986301369863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125.6986301369863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125.6986301369863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125.6986301369863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125.6986301369863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125.6986301369863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125.6986301369863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125.6986301369863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125.6986301369863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125.6986301369863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125.6986301369863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125.6986301369863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125.6986301369863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125.6986301369863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125.6986301369863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125.6986301369863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125.6986301369863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125.6986301369863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125.6986301369863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125.6986301369863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125.6986301369863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125.6986301369863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125.6986301369863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125.6986301369863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125.6986301369863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125.6986301369863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125.6986301369863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125.6986301369863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125.6986301369863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125.6986301369863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125.6986301369863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125.6986301369863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125.6986301369863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125.6986301369863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125.6986301369863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125.6986301369863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125.6986301369863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125.6986301369863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125.6986301369863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125.6986301369863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125.6986301369863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125.6986301369863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125.6986301369863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125.6986301369863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125.6986301369863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125.6986301369863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125.6986301369863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125.6986301369863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125.6986301369863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125.6986301369863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125.6986301369863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125.6986301369863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125.6986301369863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125.6986301369863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125.6986301369863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125.6986301369863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125.6986301369863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125.6986301369863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125.6986301369863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125.6986301369863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125.6986301369863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125.6986301369863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125.6986301369863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125.6986301369863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125.6986301369863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125.6986301369863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125.6986301369863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125.6986301369863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125.6986301369863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125.6986301369863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125.6986301369863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125.6986301369863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125.6986301369863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125.6986301369863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125.6986301369863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125.6986301369863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125.6986301369863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125.6986301369863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125.6986301369863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125.6986301369863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125.6986301369863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125.6986301369863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125.6986301369863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125.6986301369863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125.6986301369863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125.6986301369863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125.6986301369863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125.6986301369863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125.6986301369863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125.6986301369863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125.6986301369863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125.6986301369863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125.6986301369863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125.6986301369863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125.6986301369863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125.6986301369863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125.6986301369863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125.6986301369863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125.6986301369863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125.6986301369863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125.6986301369863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125.6986301369863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125.6986301369863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125.6986301369863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125.6986301369863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125.6986301369863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125.6986301369863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125.6986301369863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125.6986301369863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125.6986301369863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125.6986301369863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125.6986301369863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125.6986301369863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125.6986301369863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125.6986301369863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125.6986301369863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125.6986301369863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125.6986301369863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125.6986301369863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125.6986301369863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125.6986301369863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125.6986301369863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125.6986301369863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125.6986301369863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125.6986301369863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125.6986301369863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125.6986301369863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125.6986301369863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125.6986301369863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125.6986301369863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125.6986301369863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125.6986301369863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125.6986301369863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125.6986301369863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125.6986301369863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125.6986301369863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125.6986301369863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125.6986301369863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125.6986301369863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125.6986301369863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125.6986301369863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125.6986301369863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125.6986301369863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125.6986301369863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125.6986301369863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125.6986301369863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125.6986301369863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125.6986301369863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125.6986301369863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125.6986301369863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125.6986301369863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125.6986301369863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125.6986301369863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125.6986301369863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125.6986301369863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125.6986301369863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125.6986301369863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125.6986301369863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125.6986301369863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125.6986301369863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125.6986301369863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125.6986301369863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125.6986301369863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125.6986301369863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125.6986301369863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125.6986301369863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125.6986301369863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125.6986301369863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125.6986301369863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125.6986301369863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125.6986301369863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125.6986301369863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125.6986301369863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125.6986301369863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125.6986301369863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125.6986301369863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125.6986301369863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125.6986301369863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125.6986301369863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125.6986301369863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125.6986301369863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125.6986301369863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125.6986301369863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125.6986301369863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125.6986301369863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125.6986301369863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125.6986301369863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125.6986301369863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125.6986301369863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125.6986301369863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125.6986301369863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125.6986301369863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125.6986301369863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125.6986301369863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125.6986301369863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125.6986301369863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125.6986301369863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125.6986301369863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125.6986301369863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125.6986301369863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125.6986301369863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125.6986301369863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125.6986301369863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125.6986301369863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125.6986301369863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125.6986301369863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125.6986301369863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125.6986301369863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125.6986301369863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125.6986301369863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125.6986301369863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125.6986301369863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125.6986301369863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125.6986301369863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125.6986301369863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125.6986301369863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125.6986301369863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125.6986301369863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125.6986301369863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125.6986301369863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125.6986301369863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125.6986301369863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125.6986301369863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125.6986301369863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125.6986301369863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125.6986301369863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125.6986301369863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125.6986301369863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125.6986301369863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125.6986301369863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125.6986301369863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125.6986301369863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125.6986301369863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125.6986301369863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125.6986301369863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125.6986301369863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125.6986301369863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125.6986301369863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125.6986301369863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125.6986301369863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125.6986301369863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125.6986301369863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125.6986301369863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125.6986301369863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125.6986301369863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125.6986301369863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125.6986301369863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125.6986301369863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125.6986301369863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125.6986301369863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125.6986301369863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125.6986301369863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125.6986301369863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125.6986301369863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125.6986301369863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125.6986301369863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125.6986301369863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125.6986301369863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125.6986301369863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125.6986301369863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125.6986301369863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125.6986301369863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125.6986301369863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125.6986301369863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125.6986301369863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125.6986301369863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125.6986301369863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125.6986301369863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125.6986301369863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125.6986301369863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125.6986301369863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125.6986301369863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125.6986301369863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125.6986301369863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125.6986301369863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125.6986301369863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125.6986301369863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125.6986301369863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125.6986301369863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125.6986301369863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125.6986301369863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125.6986301369863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125.6986301369863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125.6986301369863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125.6986301369863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125.6986301369863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125.6986301369863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125.6986301369863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125.6986301369863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125.6986301369863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125.6986301369863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125.6986301369863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125.6986301369863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125.6986301369863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125.6986301369863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125.6986301369863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125.6986301369863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125.6986301369863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125.6986301369863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125.6986301369863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125.6986301369863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125.6986301369863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125.6986301369863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125.6986301369863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125.6986301369863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125.6986301369863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125.6986301369863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125.6986301369863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125.6986301369863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125.6986301369863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125.6986301369863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125.6986301369863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125.6986301369863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125.6986301369863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125.6986301369863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125.6986301369863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125.6986301369863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125.6986301369863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125.6986301369863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125.6986301369863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125.6986301369863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125.6986301369863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125.6986301369863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125.6986301369863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125.6986301369863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125.6986301369863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125.6986301369863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125.6986301369863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125.6986301369863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125.6986301369863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125.6986301369863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125.6986301369863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125.6986301369863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125.6986301369863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125.6986301369863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125.6986301369863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125.6986301369863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125.6986301369863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125.6986301369863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125.6986301369863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125.6986301369863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125.6986301369863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125.6986301369863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125.6986301369863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125.6986301369863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125.6986301369863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125.6986301369863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125.6986301369863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125.6986301369863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125.6986301369863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125.6986301369863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125.6986301369863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125.6986301369863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125.6986301369863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125.6986301369863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125.6986301369863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125.6986301369863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125.6986301369863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125.6986301369863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125.6986301369863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125.6986301369863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125.6986301369863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125.6986301369863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125.6986301369863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125.6986301369863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125.6986301369863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125.6986301369863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125.6986301369863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125.6986301369863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125.6986301369863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125.6986301369863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125.6986301369863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125.6986301369863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125.6986301369863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125.6986301369863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125.6986301369863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125.6986301369863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125.6986301369863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125.6986301369863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125.6986301369863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125.6986301369863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125.6986301369863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125.6986301369863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125.6986301369863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125.6986301369863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125.6986301369863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125.6986301369863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125.6986301369863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125.6986301369863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125.6986301369863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125.6986301369863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125.6986301369863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125.6986301369863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125.6986301369863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125.6986301369863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125.6986301369863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125.6986301369863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125.6986301369863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125.6986301369863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125.6986301369863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125.6986301369863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125.6986301369863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125.6986301369863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125.6986301369863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125.6986301369863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125.6986301369863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125.6986301369863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125.6986301369863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125.6986301369863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125.6986301369863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125.6986301369863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125.6986301369863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125.6986301369863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125.6986301369863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125.6986301369863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125.6986301369863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125.6986301369863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125.6986301369863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125.6986301369863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125.6986301369863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125.6986301369863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125.6986301369863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125.6986301369863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125.6986301369863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125.6986301369863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125.6986301369863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125.6986301369863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125.6986301369863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125.6986301369863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125.6986301369863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125.6986301369863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125.6986301369863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125.6986301369863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125.6986301369863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125.6986301369863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125.6986301369863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125.6986301369863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125.6986301369863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125.6986301369863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125.6986301369863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125.6986301369863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125.6986301369863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125.6986301369863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125.6986301369863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125.6986301369863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125.6986301369863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125.6986301369863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125.6986301369863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125.6986301369863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125.6986301369863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125.6986301369863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125.6986301369863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125.6986301369863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125.6986301369863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125.6986301369863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125.6986301369863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125.6986301369863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125.6986301369863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125.6986301369863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125.6986301369863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125.6986301369863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125.6986301369863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125.6986301369863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125.6986301369863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125.6986301369863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125.6986301369863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125.6986301369863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125.6986301369863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125.6986301369863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125.6986301369863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125.6986301369863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125.6986301369863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125.6986301369863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125.6986301369863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125.6986301369863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125.6986301369863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125.6986301369863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125.6986301369863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125.6986301369863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125.6986301369863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125.6986301369863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125.6986301369863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125.6986301369863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125.6986301369863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125.6986301369863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125.6986301369863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125.6986301369863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125.6986301369863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125.6986301369863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125.6986301369863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125.6986301369863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125.6986301369863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125.6986301369863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125.6986301369863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125.6986301369863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125.6986301369863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125.6986301369863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125.6986301369863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125.6986301369863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125.6986301369863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125.6986301369863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125.6986301369863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125.6986301369863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125.6986301369863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125.6986301369863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125.6986301369863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125.6986301369863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125.6986301369863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125.6986301369863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125.6986301369863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125.6986301369863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125.6986301369863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125.6986301369863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125.6986301369863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125.6986301369863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125.6986301369863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125.6986301369863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125.6986301369863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125.6986301369863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125.6986301369863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125.6986301369863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125.6986301369863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125.6986301369863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125.6986301369863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125.6986301369863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125.6986301369863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125.6986301369863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125.6986301369863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125.6986301369863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125.6986301369863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125.6986301369863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125.6986301369863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125.6986301369863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125.6986301369863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125.6986301369863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125.6986301369863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125.6986301369863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125.6986301369863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125.6986301369863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125.6986301369863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125.6986301369863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125.6986301369863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125.6986301369863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125.6986301369863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125.6986301369863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125.6986301369863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125.6986301369863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125.6986301369863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125.6986301369863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125.6986301369863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125.6986301369863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125.6986301369863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125.6986301369863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125.6986301369863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125.6986301369863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125.6986301369863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125.6986301369863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125.6986301369863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125.6986301369863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125.6986301369863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125.6986301369863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125.6986301369863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125.6986301369863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125.6986301369863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125.6986301369863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125.6986301369863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125.6986301369863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125.6986301369863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125.6986301369863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125.6986301369863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125.6986301369863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125.6986301369863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125.6986301369863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125.6986301369863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125.6986301369863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125.6986301369863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125.6986301369863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125.6986301369863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125.6986301369863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125.6986301369863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125.6986301369863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125.6986301369863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125.6986301369863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125.6986301369863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125.6986301369863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125.6986301369863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125.6986301369863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125.6986301369863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125.6986301369863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125.6986301369863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125.6986301369863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125.6986301369863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125.6986301369863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125.6986301369863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125.6986301369863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125.6986301369863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125.6986301369863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125.6986301369863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125.6986301369863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125.6986301369863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125.6986301369863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125.6986301369863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125.6986301369863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125.6986301369863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125.6986301369863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125.6986301369863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125.6986301369863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125.6986301369863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125.6986301369863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125.6986301369863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125.6986301369863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125.6986301369863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125.6986301369863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125.6986301369863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125.6986301369863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125.6986301369863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125.6986301369863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125.6986301369863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125.6986301369863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125.6986301369863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125.6986301369863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125.6986301369863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125.6986301369863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125.6986301369863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125.6986301369863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125.6986301369863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125.6986301369863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125.6986301369863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125.6986301369863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125.6986301369863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125.6986301369863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125.6986301369863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125.6986301369863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125.6986301369863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125.6986301369863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125.6986301369863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125.6986301369863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125.6986301369863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125.6986301369863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125.6986301369863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125.6986301369863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125.6986301369863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125.6986301369863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125.6986301369863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125.6986301369863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125.6986301369863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125.6986301369863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125.6986301369863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125.6986301369863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125.6986301369863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125.6986301369863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125.6986301369863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125.6986301369863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125.6986301369863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125.6986301369863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125.6986301369863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125.6986301369863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125.6986301369863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125.6986301369863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125.6986301369863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125.6986301369863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125.6986301369863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125.6986301369863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125.6986301369863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125.6986301369863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125.6986301369863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125.6986301369863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125.6986301369863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125.6986301369863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125.6986301369863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125.6986301369863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125.6986301369863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125.6986301369863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125.6986301369863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125.6986301369863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125.6986301369863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125.6986301369863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125.6986301369863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125.6986301369863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125.6986301369863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125.6986301369863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125.6986301369863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125.6986301369863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125.6986301369863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125.6986301369863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125.6986301369863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125.6986301369863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125.6986301369863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125.6986301369863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125.6986301369863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125.6986301369863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125.6986301369863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125.6986301369863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125.6986301369863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125.6986301369863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125.6986301369863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125.6986301369863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125.6986301369863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125.6986301369863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125.6986301369863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125.6986301369863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125.6986301369863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125.6986301369863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125.6986301369863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125.6986301369863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125.6986301369863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125.6986301369863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125.6986301369863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125.6986301369863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125.6986301369863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125.6986301369863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125.6986301369863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125.6986301369863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125.6986301369863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125.6986301369863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125.6986301369863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125.6986301369863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125.6986301369863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125.6986301369863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125.6986301369863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125.6986301369863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125.6986301369863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125.6986301369863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125.6986301369863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125.6986301369863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125.6986301369863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125.6986301369863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125.6986301369863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125.6986301369863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125.6986301369863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125.6986301369863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125.6986301369863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125.6986301369863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125.6986301369863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125.6986301369863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125.6986301369863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125.6986301369863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125.6986301369863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125.6986301369863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125.6986301369863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125.6986301369863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125.6986301369863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125.6986301369863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125.6986301369863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125.6986301369863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125.6986301369863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125.6986301369863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125.6986301369863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125.6986301369863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125.6986301369863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125.6986301369863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125.6986301369863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125.6986301369863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125.6986301369863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125.6986301369863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125.6986301369863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125.6986301369863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125.6986301369863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125.6986301369863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125.6986301369863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125.6986301369863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125.6986301369863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125.6986301369863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125.6986301369863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125.6986301369863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125.6986301369863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125.6986301369863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125.6986301369863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125.6986301369863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125.6986301369863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125.6986301369863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125.6986301369863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125.6986301369863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125.6986301369863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125.6986301369863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125.6986301369863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125.6986301369863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125.6986301369863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125.6986301369863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125.6986301369863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125.6986301369863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125.6986301369863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125.6986301369863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125.6986301369863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125.6986301369863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125.6986301369863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125.6986301369863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125.6986301369863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125.6986301369863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125.6986301369863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125.6986301369863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125.6986301369863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125.6986301369863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125.6986301369863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125.6986301369863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125.6986301369863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125.6986301369863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125.6986301369863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125.6986301369863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125.6986301369863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125.6986301369863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125.6986301369863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125.6986301369863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125.6986301369863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125.6986301369863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125.6986301369863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125.6986301369863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125.6986301369863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125.6986301369863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125.6986301369863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125.6986301369863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125.6986301369863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125.6986301369863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125.6986301369863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125.6986301369863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125.6986301369863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125.6986301369863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125.6986301369863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125.6986301369863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125.6986301369863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125.6986301369863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125.6986301369863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125.6986301369863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125.6986301369863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125.6986301369863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125.6986301369863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125.6986301369863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125.6986301369863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125.6986301369863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125.6986301369863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125.6986301369863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125.6986301369863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125.6986301369863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125.6986301369863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125.6986301369863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125.6986301369863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125.6986301369863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125.6986301369863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125.6986301369863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125.6986301369863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125.6986301369863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125.6986301369863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125.6986301369863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125.6986301369863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125.6986301369863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125.6986301369863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125.6986301369863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125.6986301369863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125.6986301369863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125.6986301369863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125.6986301369863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125.6986301369863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125.6986301369863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125.6986301369863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125.6986301369863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125.6986301369863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125.6986301369863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125.6986301369863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125.6986301369863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125.6986301369863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125.6986301369863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125.6986301369863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125.6986301369863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125.6986301369863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125.6986301369863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125.6986301369863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125.6986301369863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125.6986301369863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125.6986301369863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125.6986301369863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125.6986301369863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125.6986301369863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125.6986301369863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125.6986301369863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125.6986301369863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125.6986301369863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125.6986301369863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125.6986301369863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125.6986301369863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125.6986301369863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125.6986301369863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125.6986301369863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125.6986301369863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125.6986301369863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125.6986301369863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125.6986301369863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125.6986301369863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125.6986301369863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125.6986301369863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125.6986301369863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125.6986301369863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125.6986301369863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125.6986301369863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125.6986301369863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125.6986301369863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125.6986301369863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125.6986301369863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125.6986301369863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125.6986301369863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125.6986301369863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125.6986301369863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125.6986301369863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125.6986301369863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125.6986301369863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125.6986301369863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125.6986301369863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125.6986301369863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125.6986301369863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125.6986301369863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125.6986301369863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125.6986301369863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125.6986301369863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125.6986301369863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125.6986301369863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125.6986301369863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125.6986301369863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125.6986301369863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125.6986301369863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125.6986301369863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125.6986301369863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125.6986301369863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125.6986301369863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125.6986301369863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125.6986301369863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125.6986301369863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125.6986301369863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125.6986301369863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125.6986301369863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125.6986301369863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125.6986301369863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125.6986301369863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125.6986301369863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125.6986301369863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125.6986301369863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125.6986301369863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125.6986301369863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125.6986301369863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125.6986301369863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125.6986301369863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125.6986301369863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125.6986301369863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125.6986301369863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125.6986301369863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125.6986301369863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125.6986301369863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125.6986301369863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125.6986301369863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125.6986301369863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125.6986301369863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125.6986301369863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125.6986301369863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125.6986301369863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125.6986301369863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125.6986301369863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125.6986301369863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125.6986301369863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125.6986301369863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125.6986301369863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125.6986301369863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125.6986301369863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125.6986301369863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125.6986301369863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125.6986301369863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125.6986301369863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125.6986301369863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125.6986301369863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125.6986301369863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125.6986301369863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125.6986301369863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125.6986301369863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125.6986301369863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125.6986301369863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125.6986301369863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125.6986301369863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125.6986301369863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125.6986301369863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125.6986301369863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125.6986301369863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125.6986301369863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125.6986301369863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125.6986301369863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125.6986301369863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125.6986301369863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125.6986301369863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125.6986301369863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125.6986301369863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125.6986301369863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125.6986301369863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125.6986301369863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125.6986301369863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125.6986301369863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125.6986301369863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125.6986301369863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125.6986301369863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125.6986301369863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125.6986301369863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125.6986301369863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125.6986301369863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125.6986301369863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125.6986301369863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125.6986301369863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125.6986301369863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125.6986301369863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125.6986301369863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125.6986301369863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125.6986301369863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125.6986301369863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125.6986301369863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125.6986301369863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125.6986301369863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125.6986301369863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125.6986301369863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125.6986301369863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125.6986301369863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125.6986301369863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125.6986301369863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125.6986301369863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125.6986301369863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125.6986301369863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125.6986301369863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125.6986301369863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125.6986301369863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125.6986301369863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125.6986301369863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125.6986301369863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125.6986301369863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125.6986301369863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125.6986301369863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125.6986301369863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125.6986301369863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125.6986301369863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125.6986301369863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125.6986301369863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125.6986301369863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125.6986301369863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125.6986301369863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125.6986301369863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125.6986301369863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125.6986301369863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125.6986301369863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125.6986301369863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125.6986301369863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125.6986301369863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125.6986301369863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125.6986301369863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125.6986301369863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125.6986301369863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125.6986301369863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125.6986301369863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125.6986301369863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125.6986301369863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125.6986301369863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125.6986301369863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125.6986301369863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125.6986301369863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125.6986301369863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125.6986301369863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125.6986301369863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125.6986301369863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125.6986301369863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125.6986301369863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125.6986301369863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125.6986301369863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125.6986301369863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125.6986301369863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125.6986301369863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125.6986301369863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125.6986301369863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125.6986301369863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125.6986301369863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125.6986301369863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125.6986301369863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125.6986301369863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125.6986301369863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125.6986301369863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125.6986301369863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125.6986301369863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125.6986301369863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125.6986301369863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125.6986301369863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125.6986301369863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125.6986301369863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125.6986301369863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125.6986301369863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125.6986301369863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125.6986301369863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125.6986301369863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125.6986301369863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125.6986301369863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125.6986301369863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125.6986301369863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125.6986301369863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125.6986301369863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125.6986301369863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125.6986301369863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125.6986301369863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125.6986301369863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125.6986301369863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125.6986301369863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125.6986301369863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125.6986301369863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125.6986301369863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125.6986301369863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125.6986301369863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125.6986301369863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125.6986301369863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125.6986301369863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125.6986301369863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125.6986301369863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125.6986301369863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125.6986301369863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125.6986301369863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125.6986301369863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125.6986301369863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125.6986301369863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125.6986301369863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125.6986301369863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125.6986301369863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125.6986301369863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125.6986301369863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125.6986301369863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125.6986301369863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125.6986301369863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125.6986301369863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125.6986301369863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125.6986301369863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125.6986301369863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125.6986301369863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125.6986301369863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125.6986301369863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125.6986301369863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125.6986301369863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125.6986301369863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125.6986301369863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125.6986301369863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125.6986301369863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125.6986301369863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125.6986301369863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125.6986301369863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125.6986301369863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125.6986301369863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125.6986301369863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125.6986301369863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125.6986301369863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125.6986301369863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125.6986301369863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125.6986301369863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125.6986301369863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125.6986301369863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125.6986301369863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125.6986301369863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125.6986301369863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125.6986301369863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125.6986301369863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125.6986301369863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125.6986301369863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125.6986301369863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125.6986301369863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125.6986301369863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125.6986301369863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125.6986301369863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125.6986301369863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125.6986301369863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125.6986301369863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125.6986301369863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125.6986301369863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125.6986301369863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125.6986301369863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125.6986301369863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125.6986301369863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125.6986301369863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125.6986301369863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125.6986301369863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125.6986301369863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125.6986301369863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125.6986301369863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125.6986301369863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125.6986301369863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125.6986301369863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125.6986301369863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125.6986301369863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125.6986301369863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125.6986301369863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125.6986301369863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125.6986301369863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125.6986301369863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125.6986301369863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125.6986301369863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125.6986301369863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125.6986301369863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125.6986301369863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125.6986301369863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125.6986301369863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125.6986301369863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125.6986301369863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125.6986301369863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125.6986301369863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125.6986301369863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125.6986301369863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125.6986301369863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125.6986301369863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125.6986301369863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125.6986301369863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125.6986301369863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125.6986301369863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125.6986301369863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125.6986301369863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125.6986301369863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125.6986301369863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125.6986301369863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125.6986301369863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125.6986301369863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125.6986301369863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125.6986301369863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125.6986301369863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125.6986301369863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125.6986301369863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125.6986301369863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125.6986301369863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125.6986301369863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125.6986301369863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125.6986301369863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125.6986301369863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125.6986301369863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125.6986301369863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125.6986301369863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125.6986301369863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125.6986301369863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125.6986301369863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125.6986301369863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125.6986301369863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125.6986301369863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125.6986301369863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125.6986301369863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125.6986301369863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125.6986301369863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125.6986301369863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125.6986301369863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125.6986301369863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125.6986301369863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125.6986301369863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125.6986301369863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125.6986301369863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125.6986301369863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125.6986301369863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125.6986301369863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125.6986301369863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125.6986301369863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125.6986301369863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125.6986301369863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125.6986301369863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125.6986301369863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125.6986301369863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125.6986301369863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125.6986301369863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125.6986301369863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125.6986301369863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125.6986301369863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125.6986301369863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125.6986301369863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125.6986301369863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125.6986301369863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125.6986301369863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125.6986301369863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125.6986301369863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125.6986301369863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125.6986301369863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125.6986301369863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125.6986301369863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125.6986301369863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125.6986301369863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125.6986301369863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125.6986301369863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125.6986301369863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125.6986301369863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125.6986301369863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125.6986301369863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125.6986301369863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125.6986301369863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125.6986301369863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125.6986301369863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125.6986301369863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125.6986301369863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125.6986301369863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125.6986301369863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125.6986301369863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125.6986301369863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125.6986301369863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125.6986301369863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125.6986301369863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125.6986301369863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125.6986301369863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125.6986301369863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125.6986301369863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125.6986301369863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125.6986301369863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125.6986301369863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125.6986301369863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125.6986301369863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125.6986301369863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125.6986301369863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125.6986301369863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125.6986301369863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125.6986301369863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125.6986301369863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125.6986301369863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125.6986301369863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125.6986301369863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125.6986301369863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125.6986301369863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125.6986301369863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125.6986301369863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125.6986301369863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125.6986301369863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125.6986301369863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125.6986301369863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125.6986301369863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125.6986301369863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125.6986301369863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125.6986301369863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125.6986301369863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125.6986301369863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125.6986301369863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125.6986301369863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125.6986301369863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125.6986301369863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125.6986301369863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125.6986301369863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125.6986301369863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125.6986301369863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125.6986301369863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125.6986301369863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125.6986301369863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125.6986301369863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125.6986301369863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125.6986301369863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125.6986301369863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125.6986301369863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125.6986301369863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125.6986301369863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125.6986301369863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125.6986301369863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125.6986301369863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125.6986301369863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125.6986301369863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125.6986301369863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125.6986301369863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125.6986301369863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125.6986301369863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125.6986301369863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125.6986301369863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125.6986301369863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125.6986301369863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125.6986301369863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125.6986301369863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125.6986301369863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125.6986301369863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125.6986301369863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125.6986301369863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125.6986301369863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125.6986301369863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125.6986301369863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125.6986301369863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125.6986301369863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125.6986301369863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125.6986301369863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125.6986301369863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125.6986301369863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125.6986301369863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125.6986301369863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125.6986301369863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125.6986301369863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125.6986301369863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125.6986301369863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125.6986301369863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125.6986301369863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125.6986301369863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125.6986301369863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125.6986301369863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125.6986301369863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125.6986301369863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125.6986301369863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125.6986301369863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125.6986301369863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125.6986301369863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125.6986301369863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125.6986301369863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125.6986301369863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125.6986301369863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125.6986301369863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125.6986301369863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125.6986301369863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125.6986301369863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125.6986301369863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125.6986301369863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125.6986301369863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125.6986301369863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125.6986301369863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125.6986301369863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125.6986301369863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125.6986301369863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125.6986301369863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125.6986301369863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125.6986301369863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125.6986301369863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125.6986301369863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125.6986301369863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125.6986301369863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125.6986301369863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125.6986301369863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125.6986301369863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125.6986301369863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125.6986301369863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125.6986301369863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125.6986301369863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125.6986301369863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125.6986301369863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125.6986301369863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125.6986301369863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125.6986301369863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125.6986301369863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125.6986301369863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125.6986301369863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125.6986301369863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125.6986301369863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125.6986301369863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125.6986301369863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125.6986301369863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125.6986301369863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125.6986301369863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125.6986301369863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125.6986301369863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125.6986301369863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125.6986301369863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125.6986301369863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125.6986301369863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125.6986301369863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125.6986301369863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125.6986301369863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125.6986301369863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125.6986301369863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125.6986301369863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125.6986301369863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125.6986301369863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125.6986301369863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125.6986301369863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125.6986301369863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125.6986301369863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125.6986301369863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125.6986301369863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125.6986301369863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125.6986301369863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125.6986301369863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125.6986301369863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125.6986301369863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125.6986301369863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125.6986301369863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125.6986301369863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125.6986301369863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125.6986301369863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125.6986301369863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125.6986301369863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125.6986301369863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125.6986301369863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125.6986301369863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125.6986301369863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125.6986301369863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125.6986301369863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125.6986301369863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125.6986301369863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125.6986301369863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125.6986301369863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125.6986301369863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125.6986301369863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125.6986301369863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125.6986301369863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125.6986301369863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125.6986301369863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125.6986301369863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125.6986301369863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125.6986301369863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125.6986301369863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125.6986301369863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125.6986301369863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125.6986301369863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125.6986301369863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125.6986301369863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125.6986301369863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125.6986301369863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125.6986301369863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125.6986301369863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125.6986301369863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125.6986301369863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125.6986301369863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125.6986301369863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125.6986301369863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125.6986301369863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125.6986301369863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125.6986301369863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125.6986301369863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125.6986301369863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125.6986301369863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125.6986301369863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125.6986301369863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125.6986301369863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125.6986301369863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125.6986301369863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125.6986301369863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125.6986301369863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125.6986301369863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125.6986301369863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125.6986301369863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125.6986301369863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125.6986301369863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125.6986301369863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125.6986301369863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125.6986301369863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125.6986301369863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125.6986301369863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125.6986301369863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125.6986301369863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125.6986301369863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125.6986301369863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125.6986301369863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125.6986301369863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125.6986301369863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125.6986301369863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125.6986301369863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125.6986301369863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125.6986301369863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125.6986301369863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125.6986301369863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125.6986301369863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125.6986301369863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125.6986301369863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125.6986301369863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125.6986301369863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125.6986301369863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125.6986301369863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125.6986301369863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125.6986301369863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125.6986301369863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125.6986301369863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125.6986301369863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125.6986301369863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125.6986301369863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125.6986301369863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125.6986301369863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125.6986301369863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125.6986301369863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125.6986301369863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125.6986301369863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125.6986301369863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125.6986301369863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125.6986301369863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125.6986301369863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125.6986301369863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125.6986301369863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125.6986301369863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125.6986301369863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125.6986301369863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125.6986301369863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125.6986301369863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125.6986301369863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125.6986301369863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125.6986301369863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125.6986301369863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125.6986301369863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125.6986301369863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125.6986301369863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125.6986301369863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125.6986301369863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125.6986301369863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125.6986301369863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125.6986301369863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125.6986301369863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125.6986301369863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125.6986301369863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125.6986301369863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125.6986301369863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125.6986301369863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125.6986301369863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125.6986301369863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125.6986301369863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125.6986301369863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125.6986301369863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125.6986301369863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125.6986301369863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125.6986301369863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125.6986301369863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125.6986301369863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125.6986301369863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125.6986301369863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125.6986301369863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125.6986301369863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125.6986301369863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125.6986301369863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125.6986301369863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125.6986301369863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125.6986301369863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125.6986301369863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125.6986301369863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125.6986301369863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125.6986301369863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125.6986301369863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125.6986301369863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125.6986301369863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125.6986301369863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125.6986301369863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125.6986301369863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125.6986301369863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125.6986301369863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125.6986301369863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125.6986301369863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125.6986301369863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125.6986301369863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125.6986301369863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125.6986301369863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125.6986301369863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125.6986301369863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125.6986301369863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125.6986301369863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125.6986301369863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125.6986301369863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125.6986301369863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125.6986301369863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125.6986301369863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125.6986301369863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125.6986301369863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125.6986301369863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125.6986301369863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125.6986301369863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125.6986301369863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125.6986301369863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125.6986301369863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125.6986301369863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125.6986301369863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125.6986301369863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125.6986301369863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125.6986301369863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125.6986301369863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125.6986301369863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125.6986301369863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125.6986301369863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125.6986301369863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125.6986301369863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125.6986301369863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125.6986301369863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125.6986301369863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125.6986301369863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125.6986301369863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125.6986301369863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125.6986301369863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125.6986301369863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125.6986301369863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125.6986301369863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125.6986301369863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125.6986301369863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125.6986301369863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125.6986301369863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125.6986301369863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125.6986301369863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125.6986301369863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125.6986301369863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125.6986301369863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125.6986301369863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125.6986301369863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125.6986301369863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125.6986301369863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125.6986301369863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125.6986301369863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125.6986301369863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125.6986301369863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125.6986301369863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125.6986301369863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125.6986301369863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125.6986301369863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125.6986301369863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125.6986301369863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125.6986301369863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125.6986301369863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125.6986301369863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125.6986301369863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125.6986301369863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125.6986301369863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125.6986301369863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125.6986301369863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125.6986301369863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125.6986301369863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125.6986301369863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125.6986301369863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125.6986301369863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125.6986301369863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125.6986301369863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125.6986301369863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125.6986301369863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125.6986301369863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125.6986301369863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125.6986301369863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125.6986301369863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125.6986301369863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125.6986301369863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125.6986301369863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125.6986301369863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125.6986301369863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125.6986301369863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125.6986301369863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125.6986301369863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125.6986301369863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125.6986301369863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125.6986301369863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125.6986301369863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125.6986301369863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125.6986301369863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125.6986301369863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125.6986301369863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125.6986301369863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125.6986301369863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125.6986301369863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125.6986301369863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125.6986301369863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125.6986301369863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125.6986301369863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125.6986301369863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125.6986301369863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125.6986301369863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125.6986301369863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125.6986301369863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125.6986301369863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125.6986301369863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125.6986301369863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125.6986301369863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125.6986301369863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125.6986301369863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125.6986301369863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125.6986301369863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125.6986301369863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125.6986301369863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125.6986301369863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125.6986301369863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125.6986301369863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125.6986301369863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125.6986301369863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125.6986301369863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125.6986301369863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125.6986301369863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125.6986301369863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125.6986301369863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125.6986301369863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125.6986301369863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125.6986301369863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125.6986301369863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125.6986301369863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125.6986301369863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125.6986301369863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125.6986301369863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125.6986301369863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125.6986301369863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125.6986301369863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125.6986301369863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125.6986301369863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125.6986301369863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125.6986301369863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125.6986301369863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125.6986301369863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125.6986301369863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125.6986301369863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125.6986301369863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125.6986301369863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125.6986301369863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125.6986301369863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125.6986301369863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125.6986301369863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125.6986301369863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125.6986301369863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125.6986301369863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125.6986301369863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125.6986301369863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125.6986301369863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125.6986301369863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125.6986301369863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125.6986301369863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125.6986301369863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125.6986301369863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125.6986301369863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125.6986301369863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125.6986301369863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125.6986301369863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125.6986301369863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125.6986301369863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125.6986301369863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125.6986301369863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125.6986301369863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125.6986301369863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125.6986301369863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125.6986301369863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125.6986301369863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125.6986301369863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125.6986301369863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125.6986301369863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125.6986301369863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125.6986301369863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125.6986301369863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125.6986301369863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125.6986301369863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125.6986301369863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125.6986301369863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125.6986301369863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125.6986301369863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125.6986301369863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125.6986301369863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125.6986301369863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125.6986301369863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125.6986301369863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125.6986301369863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125.6986301369863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125.6986301369863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125.6986301369863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125.6986301369863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125.6986301369863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125.6986301369863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125.6986301369863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125.6986301369863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125.6986301369863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125.6986301369863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125.6986301369863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125.6986301369863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125.6986301369863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125.6986301369863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125.6986301369863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125.6986301369863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125.6986301369863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125.6986301369863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125.6986301369863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125.6986301369863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125.6986301369863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125.6986301369863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125.6986301369863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125.6986301369863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125.6986301369863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125.6986301369863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125.6986301369863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125.6986301369863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125.6986301369863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125.6986301369863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125.6986301369863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125.6986301369863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125.6986301369863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125.6986301369863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125.6986301369863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125.6986301369863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125.6986301369863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125.6986301369863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125.6986301369863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125.6986301369863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125.6986301369863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125.6986301369863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125.6986301369863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125.6986301369863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125.6986301369863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125.6986301369863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125.6986301369863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125.6986301369863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125.6986301369863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125.6986301369863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125.6986301369863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125.6986301369863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125.6986301369863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125.6986301369863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125.6986301369863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125.6986301369863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125.6986301369863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125.6986301369863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125.6986301369863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125.6986301369863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125.6986301369863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125.6986301369863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125.6986301369863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125.6986301369863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125.6986301369863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125.6986301369863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125.6986301369863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125.6986301369863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125.6986301369863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125.6986301369863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125.6986301369863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125.6986301369863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125.6986301369863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125.6986301369863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125.6986301369863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125.6986301369863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125.6986301369863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125.6986301369863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125.6986301369863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125.6986301369863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125.6986301369863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125.6986301369863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125.6986301369863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125.6986301369863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125.6986301369863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125.6986301369863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125.6986301369863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125.6986301369863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125.6986301369863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125.6986301369863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125.6986301369863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125.6986301369863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125.6986301369863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125.6986301369863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125.6986301369863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125.6986301369863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125.6986301369863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125.6986301369863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125.6986301369863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125.6986301369863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125.6986301369863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125.6986301369863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125.6986301369863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125.6986301369863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125.6986301369863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125.6986301369863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125.6986301369863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125.6986301369863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125.6986301369863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125.6986301369863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125.6986301369863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125.6986301369863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125.6986301369863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125.6986301369863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125.6986301369863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125.6986301369863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125.6986301369863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125.6986301369863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125.6986301369863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125.6986301369863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125.6986301369863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125.6986301369863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125.6986301369863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125.6986301369863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125.6986301369863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125.6986301369863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125.6986301369863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125.6986301369863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125.6986301369863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125.6986301369863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125.6986301369863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125.6986301369863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125.6986301369863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125.6986301369863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125.6986301369863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125.6986301369863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125.6986301369863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125.6986301369863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125.6986301369863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125.6986301369863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125.6986301369863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125.6986301369863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125.6986301369863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125.6986301369863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125.6986301369863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125.6986301369863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125.6986301369863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125.6986301369863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125.6986301369863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125.6986301369863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125.6986301369863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125.6986301369863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125.6986301369863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125.6986301369863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125.6986301369863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125.6986301369863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125.6986301369863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125.6986301369863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125.6986301369863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125.6986301369863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125.6986301369863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125.6986301369863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125.6986301369863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125.6986301369863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125.6986301369863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125.6986301369863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125.6986301369863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125.6986301369863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125.6986301369863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125.6986301369863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125.6986301369863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125.6986301369863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125.6986301369863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125.6986301369863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125.6986301369863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125.6986301369863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125.6986301369863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125.6986301369863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125.6986301369863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125.6986301369863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125.6986301369863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125.6986301369863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125.6986301369863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125.6986301369863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125.6986301369863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125.6986301369863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125.6986301369863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125.6986301369863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125.6986301369863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125.6986301369863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125.6986301369863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125.6986301369863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125.6986301369863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125.6986301369863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125.6986301369863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125.6986301369863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125.6986301369863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125.6986301369863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125.6986301369863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125.6986301369863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125.6986301369863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125.6986301369863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125.6986301369863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125.6986301369863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125.6986301369863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125.6986301369863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125.6986301369863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125.6986301369863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125.6986301369863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125.6986301369863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125.6986301369863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125.6986301369863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125.6986301369863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125.6986301369863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125.6986301369863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125.6986301369863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125.6986301369863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125.6986301369863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125.6986301369863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125.6986301369863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125.6986301369863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125.6986301369863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125.6986301369863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125.6986301369863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125.6986301369863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125.6986301369863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125.6986301369863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125.6986301369863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125.6986301369863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125.6986301369863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125.6986301369863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125.6986301369863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125.6986301369863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125.6986301369863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125.6986301369863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125.6986301369863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125.6986301369863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125.6986301369863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125.6986301369863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125.6986301369863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125.6986301369863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125.6986301369863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125.6986301369863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125.6986301369863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125.6986301369863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125.6986301369863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125.6986301369863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125.6986301369863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125.6986301369863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125.6986301369863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125.6986301369863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125.6986301369863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125.6986301369863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125.6986301369863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125.6986301369863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125.6986301369863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125.6986301369863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125.6986301369863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125.6986301369863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125.6986301369863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125.6986301369863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125.6986301369863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125.6986301369863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125.6986301369863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125.6986301369863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125.6986301369863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125.6986301369863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125.6986301369863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125.6986301369863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125.6986301369863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125.6986301369863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125.6986301369863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125.6986301369863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125.6986301369863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125.6986301369863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125.6986301369863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125.6986301369863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125.6986301369863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125.6986301369863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125.6986301369863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125.6986301369863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125.6986301369863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125.6986301369863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125.6986301369863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125.6986301369863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125.6986301369863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125.6986301369863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125.6986301369863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125.6986301369863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125.6986301369863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125.6986301369863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125.6986301369863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125.6986301369863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125.6986301369863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125.6986301369863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125.6986301369863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125.6986301369863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125.6986301369863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125.6986301369863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125.6986301369863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125.6986301369863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125.6986301369863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125.6986301369863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125.6986301369863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125.6986301369863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125.6986301369863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125.6986301369863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125.6986301369863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125.6986301369863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125.6986301369863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125.6986301369863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125.6986301369863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125.6986301369863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125.6986301369863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125.6986301369863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125.6986301369863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125.6986301369863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125.6986301369863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125.6986301369863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125.6986301369863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125.6986301369863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125.6986301369863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125.6986301369863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125.6986301369863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125.6986301369863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125.6986301369863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125.6986301369863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125.6986301369863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125.6986301369863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125.6986301369863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125.6986301369863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125.6986301369863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125.6986301369863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125.6986301369863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125.6986301369863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125.6986301369863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125.6986301369863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125.6986301369863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125.6986301369863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125.6986301369863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125.6986301369863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125.6986301369863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125.6986301369863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125.6986301369863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125.6986301369863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125.6986301369863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125.6986301369863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125.6986301369863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125.6986301369863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125.6986301369863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125.6986301369863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125.6986301369863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125.6986301369863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125.6986301369863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125.6986301369863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125.6986301369863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125.6986301369863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125.6986301369863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125.6986301369863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125.6986301369863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125.6986301369863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125.6986301369863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125.6986301369863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125.6986301369863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125.6986301369863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125.6986301369863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125.6986301369863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125.6986301369863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125.6986301369863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125.6986301369863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125.6986301369863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125.6986301369863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125.6986301369863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125.6986301369863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125.6986301369863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125.6986301369863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125.6986301369863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125.6986301369863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125.6986301369863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125.6986301369863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125.6986301369863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125.6986301369863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125.6986301369863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125.6986301369863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125.6986301369863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125.6986301369863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125.6986301369863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125.6986301369863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125.6986301369863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125.6986301369863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125.6986301369863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125.6986301369863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125.6986301369863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125.6986301369863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125.6986301369863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125.6986301369863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125.6986301369863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125.6986301369863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125.6986301369863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125.6986301369863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125.6986301369863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125.6986301369863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125.6986301369863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125.6986301369863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125.6986301369863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125.6986301369863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125.6986301369863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125.6986301369863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125.6986301369863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125.6986301369863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125.6986301369863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125.6986301369863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125.6986301369863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125.6986301369863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125.6986301369863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125.6986301369863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125.6986301369863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125.6986301369863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125.6986301369863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125.6986301369863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125.6986301369863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125.6986301369863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125.6986301369863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125.6986301369863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125.6986301369863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125.6986301369863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125.6986301369863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125.6986301369863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125.6986301369863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125.6986301369863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125.6986301369863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125.6986301369863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125.6986301369863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125.6986301369863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125.6986301369863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125.6986301369863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125.6986301369863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125.6986301369863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125.6986301369863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125.6986301369863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125.6986301369863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125.6986301369863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125.6986301369863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125.6986301369863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125.6986301369863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125.6986301369863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125.6986301369863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125.6986301369863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125.6986301369863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125.6986301369863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125.6986301369863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125.6986301369863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125.6986301369863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125.6986301369863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125.6986301369863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125.6986301369863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125.6986301369863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125.6986301369863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125.6986301369863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125.6986301369863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125.6986301369863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125.6986301369863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125.6986301369863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125.6986301369863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125.6986301369863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125.6986301369863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125.6986301369863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125.6986301369863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125.6986301369863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125.6986301369863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125.6986301369863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125.6986301369863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125.6986301369863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125.6986301369863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125.6986301369863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125.6986301369863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125.6986301369863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125.6986301369863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125.6986301369863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125.6986301369863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125.6986301369863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125.6986301369863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125.6986301369863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125.6986301369863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125.6986301369863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125.6986301369863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125.6986301369863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125.6986301369863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125.6986301369863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125.6986301369863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125.6986301369863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125.6986301369863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125.6986301369863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125.6986301369863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125.6986301369863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125.6986301369863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125.6986301369863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125.6986301369863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125.6986301369863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125.6986301369863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125.6986301369863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125.6986301369863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125.6986301369863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125.6986301369863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125.6986301369863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125.6986301369863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125.6986301369863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125.6986301369863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125.6986301369863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125.6986301369863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125.6986301369863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125.6986301369863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125.6986301369863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125.6986301369863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125.6986301369863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125.6986301369863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125.6986301369863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125.6986301369863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125.6986301369863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125.6986301369863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125.6986301369863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125.6986301369863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125.6986301369863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125.6986301369863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125.6986301369863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125.6986301369863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125.6986301369863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125.6986301369863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125.6986301369863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125.6986301369863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125.6986301369863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125.6986301369863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125.6986301369863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125.6986301369863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125.6986301369863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125.6986301369863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125.6986301369863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125.6986301369863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125.6986301369863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125.6986301369863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125.6986301369863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125.6986301369863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125.6986301369863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125.6986301369863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125.6986301369863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125.6986301369863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125.6986301369863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125.6986301369863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125.6986301369863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125.6986301369863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125.6986301369863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125.6986301369863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125.6986301369863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125.6986301369863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125.6986301369863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125.6986301369863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125.6986301369863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125.6986301369863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125.6986301369863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125.6986301369863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125.6986301369863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125.6986301369863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125.6986301369863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125.6986301369863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125.6986301369863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125.6986301369863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125.6986301369863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125.6986301369863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125.6986301369863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125.6986301369863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125.6986301369863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125.6986301369863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125.6986301369863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125.6986301369863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125.6986301369863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125.6986301369863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125.6986301369863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125.6986301369863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125.6986301369863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125.6986301369863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125.6986301369863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125.6986301369863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125.6986301369863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125.6986301369863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125.6986301369863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125.6986301369863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125.6986301369863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125.6986301369863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125.6986301369863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125.6986301369863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125.6986301369863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125.6986301369863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125.6986301369863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125.6986301369863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125.6986301369863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125.6986301369863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125.6986301369863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125.6986301369863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125.6986301369863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125.6986301369863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125.6986301369863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125.6986301369863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125.6986301369863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125.6986301369863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125.6986301369863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125.6986301369863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125.6986301369863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125.6986301369863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125.6986301369863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125.6986301369863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125.6986301369863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125.6986301369863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125.6986301369863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125.6986301369863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125.6986301369863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125.6986301369863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125.6986301369863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125.6986301369863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125.6986301369863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125.6986301369863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125.6986301369863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125.6986301369863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125.6986301369863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125.6986301369863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125.6986301369863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125.6986301369863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125.6986301369863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125.6986301369863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125.6986301369863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125.6986301369863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125.6986301369863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125.6986301369863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125.6986301369863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125.6986301369863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125.6986301369863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125.6986301369863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125.6986301369863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125.6986301369863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125.6986301369863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125.6986301369863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125.6986301369863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125.6986301369863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125.6986301369863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125.6986301369863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125.6986301369863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125.6986301369863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125.6986301369863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125.6986301369863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125.6986301369863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125.6986301369863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125.6986301369863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125.6986301369863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125.6986301369863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125.6986301369863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125.6986301369863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125.6986301369863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125.6986301369863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125.6986301369863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125.6986301369863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125.6986301369863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125.6986301369863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125.6986301369863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125.6986301369863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125.6986301369863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125.6986301369863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125.6986301369863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125.6986301369863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125.6986301369863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125.6986301369863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125.6986301369863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125.6986301369863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125.6986301369863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125.6986301369863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125.6986301369863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125.6986301369863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125.6986301369863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125.6986301369863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125.6986301369863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125.6986301369863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125.6986301369863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125.6986301369863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125.6986301369863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125.6986301369863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125.6986301369863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125.6986301369863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125.6986301369863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125.6986301369863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125.6986301369863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125.6986301369863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125.6986301369863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125.6986301369863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125.6986301369863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125.6986301369863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125.6986301369863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125.6986301369863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125.6986301369863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125.6986301369863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125.6986301369863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125.6986301369863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125.6986301369863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125.6986301369863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125.6986301369863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125.6986301369863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125.6986301369863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125.6986301369863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125.6986301369863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125.6986301369863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125.6986301369863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125.6986301369863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125.6986301369863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125.6986301369863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125.6986301369863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125.6986301369863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125.6986301369863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125.6986301369863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125.6986301369863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125.6986301369863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125.6986301369863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125.6986301369863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125.6986301369863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125.6986301369863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125.6986301369863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125.6986301369863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125.6986301369863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125.6986301369863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125.6986301369863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125.6986301369863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125.6986301369863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125.6986301369863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125.6986301369863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125.6986301369863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125.6986301369863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125.6986301369863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125.6986301369863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125.6986301369863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125.6986301369863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125.6986301369863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125.6986301369863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125.6986301369863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125.6986301369863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125.6986301369863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125.6986301369863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125.6986301369863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125.6986301369863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125.6986301369863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125.6986301369863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125.6986301369863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125.6986301369863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125.6986301369863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125.6986301369863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125.6986301369863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125.6986301369863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125.6986301369863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125.6986301369863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125.6986301369863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125.6986301369863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125.6986301369863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125.6986301369863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125.6986301369863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125.6986301369863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125.6986301369863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125.6986301369863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125.6986301369863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125.6986301369863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125.6986301369863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125.6986301369863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125.6986301369863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125.6986301369863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125.6986301369863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125.6986301369863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125.6986301369863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125.6986301369863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125.6986301369863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125.6986301369863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125.6986301369863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125.6986301369863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125.6986301369863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125.6986301369863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125.6986301369863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125.6986301369863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125.6986301369863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125.6986301369863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125.6986301369863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125.6986301369863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125.6986301369863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125.6986301369863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125.6986301369863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125.6986301369863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125.6986301369863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125.6986301369863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125.6986301369863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125.6986301369863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125.6986301369863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125.6986301369863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125.6986301369863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125.6986301369863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125.6986301369863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125.6986301369863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125.6986301369863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125.6986301369863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125.6986301369863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125.6986301369863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125.6986301369863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125.6986301369863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125.6986301369863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125.6986301369863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125.6986301369863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125.6986301369863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125.6986301369863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125.6986301369863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125.6986301369863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125.6986301369863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125.6986301369863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125.6986301369863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125.6986301369863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125.6986301369863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125.6986301369863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125.6986301369863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125.6986301369863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125.6986301369863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125.6986301369863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125.6986301369863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125.6986301369863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125.6986301369863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125.6986301369863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125.6986301369863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125.6986301369863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125.6986301369863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125.6986301369863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125.6986301369863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125.6986301369863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125.6986301369863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125.6986301369863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125.6986301369863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125.6986301369863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125.6986301369863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125.6986301369863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125.6986301369863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125.6986301369863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125.6986301369863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125.6986301369863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125.6986301369863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125.6986301369863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125.6986301369863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125.6986301369863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125.6986301369863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125.6986301369863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125.6986301369863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125.6986301369863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125.6986301369863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125.6986301369863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125.6986301369863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125.6986301369863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125.6986301369863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125.6986301369863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125.6986301369863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125.6986301369863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125.6986301369863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125.6986301369863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125.6986301369863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125.6986301369863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125.6986301369863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125.6986301369863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125.6986301369863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125.6986301369863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125.6986301369863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125.6986301369863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125.6986301369863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125.6986301369863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125.6986301369863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125.6986301369863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125.6986301369863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125.6986301369863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125.6986301369863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125.6986301369863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125.6986301369863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125.6986301369863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125.6986301369863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125.6986301369863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125.6986301369863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125.6986301369863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125.6986301369863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125.6986301369863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125.6986301369863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125.6986301369863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125.6986301369863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125.6986301369863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125.6986301369863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125.6986301369863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125.6986301369863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125.6986301369863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125.6986301369863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125.6986301369863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125.6986301369863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125.6986301369863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125.6986301369863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125.6986301369863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125.6986301369863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125.6986301369863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125.6986301369863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125.6986301369863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125.6986301369863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125.6986301369863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125.6986301369863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125.6986301369863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125.6986301369863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125.6986301369863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125.6986301369863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125.6986301369863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125.6986301369863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125.6986301369863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125.6986301369863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125.6986301369863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125.6986301369863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125.6986301369863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125.6986301369863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125.6986301369863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125.6986301369863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125.6986301369863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125.6986301369863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125.6986301369863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125.6986301369863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125.6986301369863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125.6986301369863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125.6986301369863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125.6986301369863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125.6986301369863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125.6986301369863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125.6986301369863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125.6986301369863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125.6986301369863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125.6986301369863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125.6986301369863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125.6986301369863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125.6986301369863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125.6986301369863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125.6986301369863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125.6986301369863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125.6986301369863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125.6986301369863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125.6986301369863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125.6986301369863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125.6986301369863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125.6986301369863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125.6986301369863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125.6986301369863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125.6986301369863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125.6986301369863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125.6986301369863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125.6986301369863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125.6986301369863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125.6986301369863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125.6986301369863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125.6986301369863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125.6986301369863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125.6986301369863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125.6986301369863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125.6986301369863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125.6986301369863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125.6986301369863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125.6986301369863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125.6986301369863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125.6986301369863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125.6986301369863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125.6986301369863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125.6986301369863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125.6986301369863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125.6986301369863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125.6986301369863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125.6986301369863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125.6986301369863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125.6986301369863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125.6986301369863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125.6986301369863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125.6986301369863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125.6986301369863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125.6986301369863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125.6986301369863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125.6986301369863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125.6986301369863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125.6986301369863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125.6986301369863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125.6986301369863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125.6986301369863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125.6986301369863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125.6986301369863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125.6986301369863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125.6986301369863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125.6986301369863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125.6986301369863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125.6986301369863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125.6986301369863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125.6986301369863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125.6986301369863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125.6986301369863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125.6986301369863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125.6986301369863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125.6986301369863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125.6986301369863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125.6986301369863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125.6986301369863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125.6986301369863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125.6986301369863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125.6986301369863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125.6986301369863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125.6986301369863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125.6986301369863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125.6986301369863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125.6986301369863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125.6986301369863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125.6986301369863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125.6986301369863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125.6986301369863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125.6986301369863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125.6986301369863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125.6986301369863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125.6986301369863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125.6986301369863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125.6986301369863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125.6986301369863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125.6986301369863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125.6986301369863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125.6986301369863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125.6986301369863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125.6986301369863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125.6986301369863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125.6986301369863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125.6986301369863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125.6986301369863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125.6986301369863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125.6986301369863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125.6986301369863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125.6986301369863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125.6986301369863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125.6986301369863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125.6986301369863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125.6986301369863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125.6986301369863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125.6986301369863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125.6986301369863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125.6986301369863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125.6986301369863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125.6986301369863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125.6986301369863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125.6986301369863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125.6986301369863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125.6986301369863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125.6986301369863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125.6986301369863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125.6986301369863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125.6986301369863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125.6986301369863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125.6986301369863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125.6986301369863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125.6986301369863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125.6986301369863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125.6986301369863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125.6986301369863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125.6986301369863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125.6986301369863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125.6986301369863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125.6986301369863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125.6986301369863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125.6986301369863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125.6986301369863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125.6986301369863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125.6986301369863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125.6986301369863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125.6986301369863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125.6986301369863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125.6986301369863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125.6986301369863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125.6986301369863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125.6986301369863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125.6986301369863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125.6986301369863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125.6986301369863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125.6986301369863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125.6986301369863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125.6986301369863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125.6986301369863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125.6986301369863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125.6986301369863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125.6986301369863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125.6986301369863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125.6986301369863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125.6986301369863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125.6986301369863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125.6986301369863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125.6986301369863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125.6986301369863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125.6986301369863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125.6986301369863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125.6986301369863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125.6986301369863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125.6986301369863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125.6986301369863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125.6986301369863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125.6986301369863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125.6986301369863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125.6986301369863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125.6986301369863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125.6986301369863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125.6986301369863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125.6986301369863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125.6986301369863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125.6986301369863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125.6986301369863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125.6986301369863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125.6986301369863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125.6986301369863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125.6986301369863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125.6986301369863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125.6986301369863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125.6986301369863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125.6986301369863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125.6986301369863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125.6986301369863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125.6986301369863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125.6986301369863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125.6986301369863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125.6986301369863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125.6986301369863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125.6986301369863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125.6986301369863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125.6986301369863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125.6986301369863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125.6986301369863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125.6986301369863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125.6986301369863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125.6986301369863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125.6986301369863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125.6986301369863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125.6986301369863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125.6986301369863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125.6986301369863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125.6986301369863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125.6986301369863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125.6986301369863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125.6986301369863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125.6986301369863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125.6986301369863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125.6986301369863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125.6986301369863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125.6986301369863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125.6986301369863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125.6986301369863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125.6986301369863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125.6986301369863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125.6986301369863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125.6986301369863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125.6986301369863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125.6986301369863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125.6986301369863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125.6986301369863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125.6986301369863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125.6986301369863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125.6986301369863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125.6986301369863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125.6986301369863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125.6986301369863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125.6986301369863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125.6986301369863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125.6986301369863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125.6986301369863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125.6986301369863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125.6986301369863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125.6986301369863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125.6986301369863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125.6986301369863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125.6986301369863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125.6986301369863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125.6986301369863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125.6986301369863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125.6986301369863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125.6986301369863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125.6986301369863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125.6986301369863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125.6986301369863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125.6986301369863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125.6986301369863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125.6986301369863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125.6986301369863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125.6986301369863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125.6986301369863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125.6986301369863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125.6986301369863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125.6986301369863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125.6986301369863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125.6986301369863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125.6986301369863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125.6986301369863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125.6986301369863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125.6986301369863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125.6986301369863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125.6986301369863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125.6986301369863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125.6986301369863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125.6986301369863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125.6986301369863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125.6986301369863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125.6986301369863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125.6986301369863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125.6986301369863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125.6986301369863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125.6986301369863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125.6986301369863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125.6986301369863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125.6986301369863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125.6986301369863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125.6986301369863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125.6986301369863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125.6986301369863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125.6986301369863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125.6986301369863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125.6986301369863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125.6986301369863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125.6986301369863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125.6986301369863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125.6986301369863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125.6986301369863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125.6986301369863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125.6986301369863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125.6986301369863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125.6986301369863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125.6986301369863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125.6986301369863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125.6986301369863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125.6986301369863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125.6986301369863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125.6986301369863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125.6986301369863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125.6986301369863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125.6986301369863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125.6986301369863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125.6986301369863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125.6986301369863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125.6986301369863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125.6986301369863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125.6986301369863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125.6986301369863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125.6986301369863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125.6986301369863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125.6986301369863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125.6986301369863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125.6986301369863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125.6986301369863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125.6986301369863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125.6986301369863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125.6986301369863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125.6986301369863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125.6986301369863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125.6986301369863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125.6986301369863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125.6986301369863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125.6986301369863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125.6986301369863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125.6986301369863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125.6986301369863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125.6986301369863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125.6986301369863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125.6986301369863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125.6986301369863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125.6986301369863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125.6986301369863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125.6986301369863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125.6986301369863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125.6986301369863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125.6986301369863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125.6986301369863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125.6986301369863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125.6986301369863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125.6986301369863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125.6986301369863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125.6986301369863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125.6986301369863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125.6986301369863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125.6986301369863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125.6986301369863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125.6986301369863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125.6986301369863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125.6986301369863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125.6986301369863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125.6986301369863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125.6986301369863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125.6986301369863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125.6986301369863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125.6986301369863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125.6986301369863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125.6986301369863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125.6986301369863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125.6986301369863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125.6986301369863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125.6986301369863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125.6986301369863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125.6986301369863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125.6986301369863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125.6986301369863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125.6986301369863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125.6986301369863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125.6986301369863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125.6986301369863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125.6986301369863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125.6986301369863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125.6986301369863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125.6986301369863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125.6986301369863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125.6986301369863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125.6986301369863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125.6986301369863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125.6986301369863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125.6986301369863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125.6986301369863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125.6986301369863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125.6986301369863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125.6986301369863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125.6986301369863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125.6986301369863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125.6986301369863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125.6986301369863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125.6986301369863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125.6986301369863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125.6986301369863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125.6986301369863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125.6986301369863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125.6986301369863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125.6986301369863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125.6986301369863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125.6986301369863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125.6986301369863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125.6986301369863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125.6986301369863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125.6986301369863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125.6986301369863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125.6986301369863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125.6986301369863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125.6986301369863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125.6986301369863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125.6986301369863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125.6986301369863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125.6986301369863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125.6986301369863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125.6986301369863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125.6986301369863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125.6986301369863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125.6986301369863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125.6986301369863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125.6986301369863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125.6986301369863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125.6986301369863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125.6986301369863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125.6986301369863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125.6986301369863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125.6986301369863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125.6986301369863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125.6986301369863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125.6986301369863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125.6986301369863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125.6986301369863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125.6986301369863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125.6986301369863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125.6986301369863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125.6986301369863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125.6986301369863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125.6986301369863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125.6986301369863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125.6986301369863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125.6986301369863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125.6986301369863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125.6986301369863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125.6986301369863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125.6986301369863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125.6986301369863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125.6986301369863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125.6986301369863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125.6986301369863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125.6986301369863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125.6986301369863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125.6986301369863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125.6986301369863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125.6986301369863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125.6986301369863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125.6986301369863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125.6986301369863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125.6986301369863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125.6986301369863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125.6986301369863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125.6986301369863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125.6986301369863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125.6986301369863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125.6986301369863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125.6986301369863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125.6986301369863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125.6986301369863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125.6986301369863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125.6986301369863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125.6986301369863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125.6986301369863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125.6986301369863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125.6986301369863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125.6986301369863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125.6986301369863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125.6986301369863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125.6986301369863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125.6986301369863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125.6986301369863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125.6986301369863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125.6986301369863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125.6986301369863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125.6986301369863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125.6986301369863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125.6986301369863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125.6986301369863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125.6986301369863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125.6986301369863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125.6986301369863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125.6986301369863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125.6986301369863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125.6986301369863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125.6986301369863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125.6986301369863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125.6986301369863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125.6986301369863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125.6986301369863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125.6986301369863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125.6986301369863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125.6986301369863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125.6986301369863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125.6986301369863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125.6986301369863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125.6986301369863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125.6986301369863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125.6986301369863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125.6986301369863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125.6986301369863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125.6986301369863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125.6986301369863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125.6986301369863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125.6986301369863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125.6986301369863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125.6986301369863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125.6986301369863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125.6986301369863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125.6986301369863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125.6986301369863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125.6986301369863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125.6986301369863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125.6986301369863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125.6986301369863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125.6986301369863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125.6986301369863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125.6986301369863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125.6986301369863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125.6986301369863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125.6986301369863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125.6986301369863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125.6986301369863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125.6986301369863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125.6986301369863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125.6986301369863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125.6986301369863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125.6986301369863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125.6986301369863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125.6986301369863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125.6986301369863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125.6986301369863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125.6986301369863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125.6986301369863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125.6986301369863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125.6986301369863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125.6986301369863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125.6986301369863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125.6986301369863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125.6986301369863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125.6986301369863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125.6986301369863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125.6986301369863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125.6986301369863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125.6986301369863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125.6986301369863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125.6986301369863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125.6986301369863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125.6986301369863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125.6986301369863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125.6986301369863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125.6986301369863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125.6986301369863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125.6986301369863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125.6986301369863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125.6986301369863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125.6986301369863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125.6986301369863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125.6986301369863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125.6986301369863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125.6986301369863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125.6986301369863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125.6986301369863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125.6986301369863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125.6986301369863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125.6986301369863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125.6986301369863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125.6986301369863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125.6986301369863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125.6986301369863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125.6986301369863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125.6986301369863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125.6986301369863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125.6986301369863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125.6986301369863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125.6986301369863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125.6986301369863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125.6986301369863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125.6986301369863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125.6986301369863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125.6986301369863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125.6986301369863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125.6986301369863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125.6986301369863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125.6986301369863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125.6986301369863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125.6986301369863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125.6986301369863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125.6986301369863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125.6986301369863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125.6986301369863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125.6986301369863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125.6986301369863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125.6986301369863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125.6986301369863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125.6986301369863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125.6986301369863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125.6986301369863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125.6986301369863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125.6986301369863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125.6986301369863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125.6986301369863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125.6986301369863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125.6986301369863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125.6986301369863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125.6986301369863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125.6986301369863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125.6986301369863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125.6986301369863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125.6986301369863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125.6986301369863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125.6986301369863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125.6986301369863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125.6986301369863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125.6986301369863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125.6986301369863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125.6986301369863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125.6986301369863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125.6986301369863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125.6986301369863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125.6986301369863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125.6986301369863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125.6986301369863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125.6986301369863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125.6986301369863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125.6986301369863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125.6986301369863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125.6986301369863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125.6986301369863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125.6986301369863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125.6986301369863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125.6986301369863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125.6986301369863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125.6986301369863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125.6986301369863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125.6986301369863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125.6986301369863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125.6986301369863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125.6986301369863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125.6986301369863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125.6986301369863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125.6986301369863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125.6986301369863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125.6986301369863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125.6986301369863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125.6986301369863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125.6986301369863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125.6986301369863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125.6986301369863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125.6986301369863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125.6986301369863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125.6986301369863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125.6986301369863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125.6986301369863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125.6986301369863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125.6986301369863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125.6986301369863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125.6986301369863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125.6986301369863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125.6986301369863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125.6986301369863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125.6986301369863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125.6986301369863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125.6986301369863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125.6986301369863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125.6986301369863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125.6986301369863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125.6986301369863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125.6986301369863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125.6986301369863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125.6986301369863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125.6986301369863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125.6986301369863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125.6986301369863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125.6986301369863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125.6986301369863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125.6986301369863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125.6986301369863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125.6986301369863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125.6986301369863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125.6986301369863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125.6986301369863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125.6986301369863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125.6986301369863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125.6986301369863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125.6986301369863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125.6986301369863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125.6986301369863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125.6986301369863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125.6986301369863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125.6986301369863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125.6986301369863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125.6986301369863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125.6986301369863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125.6986301369863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125.6986301369863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125.6986301369863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125.6986301369863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125.6986301369863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125.6986301369863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125.6986301369863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125.6986301369863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125.6986301369863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125.6986301369863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125.6986301369863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125.6986301369863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125.6986301369863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125.6986301369863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125.6986301369863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125.6986301369863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125.6986301369863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125.6986301369863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125.6986301369863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125.6986301369863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125.6986301369863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125.6986301369863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125.6986301369863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125.6986301369863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125.6986301369863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125.6986301369863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125.6986301369863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125.6986301369863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125.6986301369863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125.6986301369863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125.6986301369863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125.6986301369863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125.6986301369863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125.6986301369863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125.6986301369863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125.6986301369863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125.6986301369863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125.6986301369863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125.6986301369863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125.6986301369863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125.6986301369863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125.6986301369863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125.6986301369863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125.6986301369863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125.6986301369863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125.6986301369863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125.6986301369863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125.6986301369863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125.6986301369863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125.6986301369863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125.6986301369863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125.6986301369863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125.6986301369863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125.6986301369863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125.6986301369863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125.6986301369863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125.6986301369863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125.6986301369863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125.6986301369863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125.6986301369863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125.6986301369863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125.6986301369863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125.6986301369863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125.6986301369863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125.6986301369863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125.6986301369863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125.6986301369863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125.6986301369863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125.6986301369863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125.6986301369863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125.6986301369863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125.6986301369863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125.6986301369863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125.6986301369863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125.6986301369863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125.6986301369863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125.6986301369863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125.6986301369863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125.6986301369863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125.6986301369863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125.6986301369863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125.6986301369863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125.6986301369863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125.6986301369863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125.6986301369863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125.6986301369863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125.6986301369863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125.6986301369863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125.6986301369863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125.6986301369863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125.6986301369863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125.6986301369863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125.6986301369863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125.6986301369863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125.6986301369863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125.6986301369863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125.6986301369863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125.6986301369863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125.6986301369863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125.6986301369863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125.6986301369863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125.6986301369863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125.6986301369863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125.6986301369863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125.6986301369863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125.6986301369863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125.6986301369863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125.6986301369863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125.6986301369863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125.6986301369863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125.6986301369863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125.6986301369863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125.6986301369863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125.6986301369863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125.6986301369863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125.6986301369863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125.6986301369863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125.6986301369863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125.6986301369863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125.6986301369863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125.6986301369863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125.6986301369863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125.6986301369863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125.6986301369863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125.6986301369863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125.6986301369863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125.6986301369863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125.6986301369863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125.6986301369863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125.6986301369863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125.6986301369863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125.6986301369863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125.6986301369863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125.6986301369863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125.6986301369863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125.6986301369863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125.6986301369863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125.6986301369863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125.6986301369863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125.6986301369863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125.6986301369863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125.6986301369863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125.6986301369863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125.6986301369863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125.6986301369863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125.6986301369863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125.6986301369863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125.6986301369863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125.6986301369863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125.6986301369863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125.6986301369863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125.6986301369863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125.6986301369863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125.6986301369863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125.6986301369863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125.6986301369863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125.6986301369863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125.6986301369863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125.6986301369863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125.6986301369863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125.6986301369863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125.6986301369863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125.6986301369863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125.6986301369863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125.6986301369863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125.6986301369863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125.6986301369863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125.6986301369863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125.6986301369863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125.6986301369863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125.6986301369863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125.6986301369863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125.6986301369863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125.6986301369863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125.6986301369863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125.6986301369863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125.6986301369863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125.6986301369863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125.6986301369863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125.6986301369863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125.6986301369863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125.6986301369863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125.6986301369863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125.6986301369863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125.6986301369863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125.6986301369863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125.6986301369863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125.6986301369863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125.6986301369863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125.6986301369863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125.6986301369863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125.6986301369863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125.6986301369863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125.6986301369863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125.6986301369863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125.6986301369863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125.6986301369863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125.6986301369863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125.6986301369863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125.6986301369863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125.6986301369863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125.6986301369863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125.6986301369863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125.6986301369863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125.6986301369863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125.6986301369863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125.6986301369863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125.6986301369863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125.6986301369863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125.6986301369863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125.6986301369863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125.6986301369863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125.6986301369863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125.6986301369863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125.6986301369863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125.6986301369863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125.6986301369863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125.6986301369863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125.6986301369863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125.6986301369863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125.6986301369863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125.6986301369863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125.6986301369863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125.6986301369863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125.6986301369863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125.6986301369863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125.6986301369863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125.6986301369863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125.6986301369863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125.6986301369863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125.6986301369863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125.6986301369863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125.6986301369863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125.6986301369863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125.6986301369863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125.6986301369863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125.6986301369863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125.6986301369863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125.6986301369863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125.6986301369863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125.6986301369863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125.6986301369863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125.6986301369863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125.6986301369863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125.6986301369863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125.6986301369863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125.6986301369863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125.6986301369863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125.6986301369863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125.6986301369863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125.6986301369863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125.6986301369863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125.6986301369863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125.6986301369863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125.6986301369863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125.6986301369863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125.6986301369863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125.6986301369863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125.6986301369863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125.6986301369863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125.6986301369863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125.6986301369863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125.6986301369863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125.6986301369863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125.6986301369863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125.6986301369863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125.6986301369863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125.6986301369863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125.6986301369863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125.6986301369863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125.6986301369863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125.6986301369863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125.6986301369863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125.6986301369863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125.6986301369863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125.6986301369863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125.6986301369863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125.6986301369863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125.6986301369863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125.6986301369863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125.6986301369863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125.6986301369863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125.6986301369863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125.6986301369863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125.6986301369863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125.6986301369863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125.6986301369863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125.6986301369863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125.6986301369863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125.6986301369863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125.6986301369863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125.6986301369863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125.6986301369863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125.6986301369863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125.6986301369863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125.6986301369863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125.6986301369863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125.6986301369863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125.6986301369863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125.6986301369863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125.6986301369863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125.6986301369863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125.6986301369863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125.6986301369863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125.6986301369863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125.6986301369863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125.6986301369863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125.6986301369863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125.6986301369863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125.6986301369863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125.6986301369863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125.6986301369863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125.6986301369863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125.6986301369863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125.6986301369863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125.6986301369863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125.6986301369863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125.6986301369863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125.6986301369863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125.6986301369863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125.6986301369863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125.6986301369863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125.6986301369863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125.6986301369863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125.6986301369863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125.6986301369863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125.6986301369863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125.6986301369863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125.6986301369863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125.6986301369863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125.6986301369863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125.6986301369863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125.6986301369863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125.6986301369863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125.6986301369863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125.6986301369863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125.6986301369863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125.6986301369863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125.6986301369863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125.6986301369863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125.6986301369863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125.6986301369863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125.6986301369863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125.6986301369863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125.6986301369863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125.6986301369863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125.6986301369863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125.6986301369863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125.6986301369863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125.6986301369863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125.6986301369863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125.6986301369863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125.6986301369863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125.6986301369863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125.6986301369863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125.6986301369863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125.6986301369863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125.6986301369863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125.6986301369863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125.6986301369863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125.6986301369863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125.6986301369863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125.6986301369863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125.6986301369863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125.6986301369863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125.6986301369863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125.6986301369863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125.6986301369863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125.6986301369863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125.6986301369863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125.6986301369863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125.6986301369863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125.6986301369863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125.6986301369863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125.6986301369863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125.6986301369863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125.6986301369863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125.6986301369863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125.6986301369863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125.6986301369863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125.6986301369863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125.6986301369863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125.6986301369863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125.6986301369863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125.6986301369863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125.6986301369863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125.6986301369863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125.6986301369863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125.6986301369863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125.6986301369863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125.6986301369863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125.6986301369863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125.6986301369863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125.6986301369863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125.6986301369863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125.6986301369863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125.6986301369863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125.6986301369863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125.6986301369863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125.6986301369863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125.6986301369863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125.6986301369863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125.6986301369863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125.6986301369863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125.6986301369863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125.6986301369863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125.6986301369863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125.6986301369863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125.6986301369863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125.6986301369863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125.6986301369863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125.6986301369863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125.6986301369863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125.6986301369863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125.6986301369863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125.6986301369863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125.6986301369863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125.6986301369863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125.6986301369863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125.6986301369863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125.6986301369863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125.6986301369863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125.6986301369863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125.6986301369863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125.6986301369863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125.6986301369863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125.6986301369863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125.6986301369863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125.6986301369863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125.6986301369863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125.6986301369863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125.6986301369863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125.6986301369863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125.6986301369863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125.6986301369863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125.6986301369863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125.6986301369863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125.6986301369863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125.6986301369863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125.6986301369863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125.6986301369863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125.6986301369863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125.6986301369863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125.6986301369863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125.6986301369863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125.6986301369863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125.6986301369863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125.6986301369863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125.6986301369863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125.6986301369863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125.6986301369863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125.6986301369863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125.6986301369863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125.6986301369863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125.6986301369863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125.6986301369863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125.6986301369863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125.6986301369863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125.6986301369863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125.6986301369863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125.6986301369863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125.6986301369863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125.6986301369863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125.6986301369863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125.6986301369863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125.6986301369863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125.6986301369863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125.6986301369863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125.6986301369863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125.6986301369863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125.6986301369863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125.6986301369863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125.6986301369863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125.6986301369863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125.6986301369863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125.6986301369863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125.6986301369863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125.6986301369863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125.6986301369863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125.6986301369863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125.6986301369863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125.6986301369863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125.6986301369863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125.6986301369863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125.6986301369863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125.6986301369863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125.6986301369863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125.6986301369863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125.6986301369863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125.6986301369863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125.6986301369863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125.6986301369863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125.6986301369863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125.6986301369863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125.6986301369863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125.6986301369863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125.6986301369863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125.6986301369863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125.6986301369863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125.6986301369863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125.6986301369863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125.6986301369863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125.6986301369863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125.6986301369863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125.6986301369863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125.6986301369863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125.6986301369863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125.6986301369863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125.6986301369863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125.6986301369863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125.6986301369863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125.6986301369863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125.6986301369863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125.6986301369863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125.6986301369863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125.6986301369863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125.6986301369863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125.6986301369863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125.6986301369863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125.6986301369863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125.6986301369863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125.6986301369863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125.6986301369863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125.6986301369863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125.6986301369863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125.6986301369863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125.6986301369863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125.6986301369863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125.6986301369863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125.6986301369863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125.6986301369863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125.6986301369863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125.6986301369863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125.6986301369863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125.6986301369863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125.6986301369863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125.6986301369863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125.6986301369863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125.6986301369863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125.6986301369863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125.6986301369863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125.6986301369863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125.6986301369863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125.6986301369863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125.6986301369863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125.6986301369863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125.6986301369863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125.6986301369863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125.6986301369863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125.6986301369863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125.6986301369863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125.6986301369863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125.6986301369863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125.6986301369863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125.6986301369863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125.6986301369863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125.6986301369863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125.6986301369863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125.6986301369863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125.6986301369863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125.6986301369863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125.6986301369863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125.6986301369863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125.6986301369863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125.6986301369863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125.6986301369863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125.6986301369863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125.6986301369863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125.6986301369863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125.6986301369863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125.6986301369863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125.6986301369863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125.6986301369863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125.6986301369863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125.6986301369863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125.6986301369863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125.6986301369863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125.6986301369863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125.6986301369863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125.6986301369863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125.6986301369863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125.6986301369863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125.6986301369863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125.6986301369863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125.6986301369863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125.6986301369863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125.6986301369863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125.6986301369863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125.6986301369863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125.6986301369863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125.6986301369863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125.6986301369863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125.6986301369863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125.6986301369863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125.6986301369863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125.6986301369863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125.6986301369863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125.6986301369863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125.6986301369863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125.6986301369863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125.6986301369863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125.6986301369863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125.6986301369863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125.6986301369863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125.6986301369863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125.6986301369863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125.6986301369863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125.6986301369863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125.6986301369863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125.6986301369863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125.6986301369863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125.6986301369863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125.6986301369863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125.6986301369863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125.6986301369863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125.6986301369863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125.6986301369863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125.6986301369863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125.6986301369863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125.6986301369863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125.6986301369863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125.6986301369863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125.6986301369863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125.6986301369863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125.6986301369863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125.6986301369863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125.6986301369863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125.6986301369863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125.6986301369863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125.6986301369863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125.6986301369863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125.6986301369863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125.6986301369863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125.6986301369863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125.6986301369863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125.6986301369863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125.6986301369863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125.6986301369863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125.6986301369863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125.6986301369863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125.6986301369863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125.6986301369863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125.6986301369863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125.6986301369863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125.6986301369863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125.6986301369863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125.6986301369863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125.6986301369863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125.6986301369863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125.6986301369863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125.6986301369863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125.6986301369863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125.6986301369863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125.6986301369863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125.6986301369863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125.6986301369863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125.6986301369863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125.6986301369863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125.6986301369863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125.6986301369863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125.6986301369863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125.6986301369863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125.6986301369863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125.6986301369863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125.6986301369863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125.6986301369863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125.6986301369863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125.6986301369863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125.6986301369863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125.6986301369863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125.6986301369863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125.6986301369863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125.6986301369863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125.6986301369863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125.6986301369863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125.6986301369863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125.6986301369863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125.6986301369863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125.6986301369863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125.6986301369863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125.6986301369863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125.6986301369863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125.6986301369863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125.6986301369863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125.6986301369863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125.6986301369863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125.6986301369863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125.6986301369863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125.6986301369863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125.6986301369863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125.6986301369863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125.6986301369863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125.6986301369863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125.6986301369863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125.6986301369863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125.6986301369863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125.6986301369863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125.6986301369863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125.6986301369863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125.6986301369863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125.6986301369863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125.6986301369863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125.6986301369863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125.6986301369863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125.6986301369863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125.6986301369863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125.6986301369863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125.6986301369863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125.6986301369863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125.6986301369863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125.6986301369863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125.6986301369863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125.6986301369863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125.6986301369863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125.6986301369863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125.6986301369863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125.6986301369863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125.6986301369863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125.6986301369863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125.6986301369863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125.6986301369863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125.6986301369863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125.6986301369863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125.6986301369863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125.6986301369863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125.6986301369863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125.6986301369863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125.6986301369863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125.6986301369863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125.6986301369863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125.6986301369863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125.6986301369863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125.6986301369863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125.6986301369863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125.6986301369863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125.6986301369863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125.6986301369863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125.6986301369863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125.6986301369863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125.6986301369863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125.6986301369863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125.6986301369863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125.6986301369863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125.6986301369863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125.6986301369863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125.6986301369863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125.6986301369863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125.6986301369863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125.6986301369863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125.6986301369863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125.6986301369863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125.6986301369863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125.6986301369863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125.6986301369863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125.6986301369863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125.6986301369863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125.6986301369863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125.6986301369863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125.6986301369863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125.6986301369863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125.6986301369863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125.6986301369863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125.6986301369863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125.6986301369863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125.6986301369863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125.6986301369863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125.6986301369863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125.6986301369863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125.6986301369863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125.6986301369863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125.6986301369863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125.6986301369863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125.6986301369863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125.6986301369863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125.6986301369863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125.6986301369863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125.6986301369863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125.6986301369863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125.6986301369863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125.6986301369863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125.6986301369863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125.6986301369863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125.6986301369863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125.6986301369863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125.6986301369863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125.6986301369863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125.6986301369863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125.6986301369863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125.6986301369863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125.6986301369863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125.6986301369863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125.6986301369863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125.6986301369863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125.6986301369863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125.6986301369863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125.6986301369863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125.6986301369863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125.6986301369863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125.6986301369863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125.6986301369863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125.6986301369863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125.6986301369863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125.6986301369863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125.6986301369863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125.6986301369863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125.6986301369863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125.6986301369863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125.6986301369863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125.6986301369863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125.6986301369863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125.6986301369863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125.6986301369863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125.6986301369863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125.6986301369863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125.6986301369863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125.6986301369863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125.6986301369863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125.6986301369863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125.6986301369863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125.6986301369863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125.6986301369863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125.6986301369863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125.6986301369863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125.6986301369863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125.6986301369863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125.6986301369863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125.6986301369863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125.6986301369863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125.6986301369863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125.6986301369863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125.6986301369863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125.6986301369863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125.6986301369863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125.6986301369863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125.6986301369863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125.6986301369863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125.6986301369863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125.6986301369863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125.6986301369863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125.6986301369863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125.6986301369863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125.6986301369863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125.6986301369863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125.6986301369863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125.6986301369863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125.6986301369863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125.6986301369863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125.6986301369863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125.6986301369863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125.6986301369863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125.6986301369863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125.6986301369863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125.6986301369863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125.6986301369863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125.6986301369863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125.6986301369863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125.6986301369863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125.6986301369863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125.6986301369863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125.6986301369863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125.6986301369863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125.6986301369863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125.6986301369863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125.6986301369863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125.6986301369863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125.6986301369863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125.6986301369863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125.6986301369863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125.6986301369863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125.6986301369863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125.6986301369863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125.6986301369863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125.6986301369863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125.6986301369863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125.6986301369863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125.6986301369863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125.6986301369863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125.6986301369863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125.6986301369863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125.6986301369863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125.6986301369863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125.6986301369863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125.6986301369863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125.6986301369863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125.6986301369863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125.6986301369863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125.6986301369863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125.6986301369863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125.6986301369863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125.6986301369863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125.6986301369863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125.6986301369863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125.6986301369863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125.6986301369863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125.6986301369863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125.6986301369863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125.6986301369863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125.6986301369863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125.6986301369863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125.6986301369863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125.6986301369863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125.6986301369863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125.6986301369863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125.6986301369863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125.6986301369863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125.6986301369863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125.6986301369863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125.6986301369863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125.6986301369863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125.6986301369863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125.6986301369863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125.6986301369863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125.6986301369863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125.6986301369863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125.6986301369863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125.6986301369863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125.6986301369863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125.6986301369863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125.6986301369863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125.6986301369863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125.6986301369863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125.6986301369863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125.6986301369863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125.6986301369863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125.6986301369863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125.6986301369863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125.6986301369863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125.6986301369863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125.6986301369863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125.6986301369863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125.6986301369863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125.6986301369863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125.6986301369863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125.6986301369863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125.6986301369863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125.6986301369863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125.6986301369863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125.6986301369863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125.6986301369863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125.6986301369863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125.6986301369863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125.6986301369863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125.6986301369863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125.6986301369863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125.6986301369863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125.6986301369863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125.6986301369863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125.6986301369863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125.6986301369863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125.6986301369863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125.6986301369863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125.6986301369863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125.6986301369863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125.6986301369863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125.6986301369863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125.6986301369863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125.6986301369863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125.6986301369863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125.6986301369863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125.6986301369863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125.6986301369863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125.6986301369863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125.6986301369863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125.6986301369863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125.6986301369863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125.6986301369863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125.6986301369863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125.6986301369863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125.6986301369863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125.6986301369863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125.6986301369863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125.6986301369863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125.6986301369863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125.6986301369863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125.6986301369863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125.6986301369863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125.6986301369863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125.6986301369863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125.6986301369863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125.6986301369863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125.6986301369863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125.6986301369863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125.6986301369863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125.6986301369863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125.6986301369863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125.6986301369863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125.6986301369863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125.6986301369863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125.6986301369863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125.6986301369863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125.6986301369863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125.6986301369863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125.6986301369863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125.6986301369863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125.6986301369863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125.6986301369863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125.6986301369863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125.6986301369863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125.6986301369863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125.6986301369863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125.6986301369863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125.6986301369863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125.6986301369863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125.6986301369863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125.6986301369863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125.6986301369863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125.6986301369863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125.6986301369863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125.6986301369863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125.6986301369863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125.6986301369863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125.6986301369863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125.6986301369863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125.6986301369863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125.6986301369863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125.6986301369863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125.6986301369863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125.6986301369863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125.6986301369863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125.6986301369863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125.6986301369863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125.6986301369863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125.6986301369863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125.6986301369863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125.6986301369863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125.6986301369863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125.6986301369863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125.6986301369863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125.6986301369863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125.6986301369863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125.6986301369863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125.6986301369863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125.6986301369863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125.6986301369863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125.6986301369863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125.6986301369863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125.6986301369863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125.6986301369863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125.6986301369863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125.6986301369863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125.6986301369863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125.6986301369863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125.6986301369863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125.6986301369863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125.6986301369863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125.6986301369863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125.6986301369863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125.6986301369863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125.6986301369863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125.6986301369863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125.6986301369863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125.6986301369863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125.6986301369863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125.6986301369863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125.6986301369863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125.6986301369863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125.6986301369863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125.6986301369863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125.6986301369863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125.6986301369863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125.6986301369863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125.6986301369863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125.6986301369863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125.6986301369863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125.6986301369863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125.6986301369863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125.6986301369863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125.6986301369863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125.6986301369863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125.6986301369863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125.6986301369863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125.6986301369863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125.6986301369863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125.6986301369863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125.6986301369863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125.6986301369863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125.6986301369863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125.6986301369863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125.6986301369863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125.6986301369863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125.6986301369863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125.6986301369863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125.6986301369863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125.6986301369863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125.6986301369863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125.6986301369863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125.6986301369863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125.6986301369863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125.6986301369863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125.6986301369863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125.6986301369863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125.6986301369863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125.6986301369863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125.6986301369863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125.6986301369863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125.6986301369863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125.6986301369863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125.6986301369863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125.6986301369863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125.6986301369863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125.6986301369863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125.6986301369863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125.6986301369863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125.6986301369863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125.6986301369863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125.6986301369863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125.6986301369863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125.6986301369863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125.6986301369863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125.6986301369863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125.6986301369863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125.6986301369863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125.6986301369863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125.6986301369863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125.6986301369863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125.6986301369863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125.6986301369863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125.6986301369863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125.6986301369863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125.6986301369863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125.6986301369863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125.6986301369863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125.6986301369863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125.6986301369863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125.6986301369863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125.6986301369863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125.6986301369863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125.6986301369863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125.6986301369863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125.6986301369863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125.6986301369863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125.6986301369863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125.6986301369863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125.6986301369863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125.6986301369863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125.6986301369863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125.6986301369863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125.6986301369863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125.6986301369863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125.6986301369863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125.6986301369863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125.6986301369863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125.6986301369863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125.6986301369863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125.6986301369863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125.6986301369863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125.6986301369863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125.6986301369863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125.6986301369863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125.6986301369863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125.6986301369863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125.6986301369863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125.6986301369863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125.6986301369863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125.6986301369863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125.6986301369863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125.6986301369863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125.6986301369863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125.6986301369863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125.6986301369863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125.6986301369863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125.6986301369863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125.6986301369863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125.6986301369863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125.6986301369863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125.6986301369863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125.6986301369863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125.6986301369863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125.6986301369863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125.6986301369863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125.6986301369863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125.6986301369863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125.6986301369863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125.6986301369863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125.6986301369863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125.6986301369863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125.6986301369863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125.6986301369863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125.6986301369863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125.6986301369863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125.6986301369863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125.6986301369863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125.6986301369863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125.6986301369863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125.6986301369863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125.6986301369863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125.6986301369863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125.6986301369863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125.6986301369863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125.6986301369863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125.6986301369863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125.6986301369863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125.6986301369863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125.6986301369863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125.6986301369863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125.6986301369863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125.6986301369863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125.6986301369863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125.6986301369863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125.6986301369863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125.6986301369863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125.6986301369863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125.6986301369863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125.6986301369863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125.6986301369863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125.6986301369863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125.6986301369863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125.6986301369863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125.6986301369863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125.6986301369863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125.6986301369863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125.6986301369863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125.6986301369863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125.6986301369863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125.6986301369863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125.6986301369863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125.6986301369863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125.6986301369863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125.6986301369863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125.6986301369863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125.6986301369863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125.6986301369863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125.6986301369863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125.6986301369863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125.6986301369863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125.6986301369863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125.6986301369863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125.6986301369863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125.6986301369863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125.6986301369863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125.6986301369863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125.6986301369863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125.6986301369863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125.6986301369863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125.6986301369863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125.6986301369863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125.6986301369863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125.6986301369863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125.6986301369863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125.6986301369863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125.6986301369863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125.6986301369863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125.6986301369863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125.6986301369863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125.6986301369863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125.6986301369863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125.6986301369863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125.6986301369863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125.6986301369863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125.6986301369863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125.6986301369863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125.6986301369863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125.6986301369863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125.6986301369863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125.6986301369863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125.6986301369863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125.6986301369863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125.6986301369863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125.6986301369863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125.6986301369863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125.6986301369863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125.6986301369863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125.6986301369863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125.6986301369863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125.6986301369863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125.6986301369863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125.6986301369863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125.6986301369863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125.6986301369863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125.6986301369863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125.6986301369863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125.6986301369863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125.6986301369863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125.6986301369863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125.6986301369863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125.6986301369863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125.6986301369863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125.6986301369863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125.6986301369863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125.6986301369863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125.6986301369863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125.6986301369863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125.6986301369863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125.6986301369863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125.6986301369863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125.6986301369863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125.6986301369863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125.6986301369863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125.6986301369863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125.6986301369863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125.6986301369863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125.6986301369863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125.6986301369863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125.6986301369863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125.6986301369863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125.6986301369863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125.6986301369863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125.6986301369863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125.6986301369863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125.6986301369863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125.6986301369863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125.6986301369863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125.6986301369863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125.6986301369863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125.6986301369863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125.6986301369863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125.6986301369863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125.6986301369863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125.6986301369863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125.6986301369863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125.6986301369863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125.6986301369863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125.6986301369863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125.6986301369863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125.6986301369863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125.6986301369863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125.6986301369863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125.6986301369863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125.6986301369863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125.6986301369863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125.6986301369863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125.6986301369863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125.6986301369863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125.6986301369863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125.6986301369863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125.6986301369863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125.6986301369863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125.6986301369863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125.6986301369863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125.6986301369863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125.6986301369863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125.6986301369863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125.6986301369863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125.6986301369863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125.6986301369863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125.6986301369863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125.6986301369863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125.6986301369863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125.6986301369863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125.6986301369863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125.6986301369863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125.6986301369863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125.6986301369863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125.6986301369863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125.6986301369863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125.6986301369863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125.6986301369863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125.6986301369863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125.6986301369863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125.6986301369863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125.6986301369863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125.6986301369863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125.6986301369863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125.6986301369863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125.6986301369863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125.6986301369863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125.6986301369863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125.6986301369863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125.6986301369863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125.6986301369863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125.6986301369863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125.6986301369863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125.6986301369863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125.6986301369863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125.6986301369863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125.6986301369863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125.6986301369863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125.6986301369863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125.6986301369863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125.6986301369863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125.6986301369863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125.6986301369863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125.6986301369863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125.6986301369863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125.6986301369863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125.6986301369863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125.6986301369863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125.6986301369863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125.6986301369863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125.6986301369863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125.6986301369863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125.6986301369863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125.6986301369863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125.6986301369863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125.6986301369863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125.6986301369863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125.6986301369863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125.6986301369863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125.6986301369863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125.6986301369863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125.6986301369863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125.6986301369863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125.6986301369863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125.6986301369863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125.6986301369863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125.6986301369863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125.6986301369863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125.6986301369863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125.6986301369863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125.6986301369863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125.6986301369863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125.6986301369863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125.6986301369863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125.6986301369863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125.6986301369863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125.6986301369863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125.6986301369863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125.6986301369863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125.6986301369863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125.6986301369863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125.6986301369863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125.6986301369863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125.6986301369863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125.6986301369863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125.6986301369863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125.6986301369863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125.6986301369863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125.6986301369863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125.6986301369863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125.6986301369863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125.6986301369863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125.6986301369863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125.6986301369863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125.6986301369863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125.6986301369863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125.6986301369863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125.6986301369863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125.6986301369863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125.6986301369863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125.6986301369863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125.6986301369863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125.6986301369863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125.6986301369863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125.6986301369863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125.6986301369863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125.6986301369863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125.6986301369863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125.6986301369863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125.6986301369863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125.6986301369863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125.6986301369863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125.6986301369863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125.6986301369863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125.6986301369863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125.6986301369863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125.6986301369863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125.6986301369863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125.6986301369863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125.6986301369863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125.6986301369863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125.6986301369863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125.6986301369863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125.6986301369863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125.6986301369863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125.6986301369863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125.6986301369863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125.6986301369863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125.6986301369863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125.6986301369863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125.6986301369863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125.6986301369863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125.6986301369863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125.6986301369863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125.6986301369863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125.6986301369863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125.6986301369863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125.6986301369863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125.6986301369863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125.6986301369863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125.6986301369863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125.6986301369863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125.6986301369863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125.6986301369863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125.6986301369863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125.6986301369863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125.6986301369863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125.6986301369863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125.6986301369863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125.6986301369863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125.6986301369863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125.6986301369863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125.6986301369863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125.6986301369863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125.6986301369863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125.6986301369863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125.6986301369863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125.6986301369863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125.6986301369863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125.6986301369863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125.6986301369863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125.6986301369863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125.6986301369863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125.6986301369863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125.6986301369863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125.6986301369863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125.6986301369863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125.6986301369863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125.6986301369863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125.6986301369863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125.6986301369863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125.6986301369863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125.6986301369863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125.6986301369863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125.6986301369863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125.6986301369863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125.6986301369863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125.6986301369863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125.6986301369863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125.6986301369863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125.6986301369863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125.6986301369863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125.6986301369863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125.6986301369863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125.6986301369863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125.6986301369863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125.6986301369863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125.6986301369863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125.6986301369863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125.6986301369863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125.6986301369863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125.6986301369863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125.6986301369863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125.6986301369863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125.6986301369863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125.6986301369863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125.6986301369863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125.6986301369863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125.6986301369863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125.6986301369863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125.6986301369863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125.6986301369863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125.6986301369863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125.6986301369863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125.6986301369863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125.6986301369863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125.6986301369863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125.6986301369863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125.6986301369863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125.6986301369863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125.6986301369863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125.6986301369863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125.6986301369863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125.6986301369863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125.6986301369863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125.6986301369863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125.6986301369863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125.6986301369863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125.6986301369863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125.6986301369863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125.6986301369863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125.6986301369863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125.6986301369863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125.6986301369863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125.6986301369863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125.6986301369863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125.6986301369863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125.6986301369863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125.6986301369863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125.6986301369863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125.6986301369863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125.6986301369863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125.6986301369863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125.6986301369863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125.6986301369863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125.6986301369863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125.6986301369863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125.6986301369863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125.6986301369863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125.6986301369863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125.6986301369863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125.6986301369863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125.6986301369863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125.6986301369863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125.6986301369863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125.6986301369863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125.6986301369863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125.6986301369863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125.6986301369863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125.6986301369863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125.6986301369863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125.6986301369863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125.6986301369863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125.6986301369863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125.6986301369863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125.6986301369863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125.6986301369863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125.6986301369863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125.6986301369863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125.6986301369863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125.6986301369863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125.6986301369863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125.6986301369863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125.6986301369863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125.6986301369863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125.6986301369863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125.6986301369863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125.6986301369863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125.6986301369863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125.6986301369863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125.6986301369863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125.6986301369863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125.6986301369863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125.6986301369863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125.6986301369863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125.6986301369863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125.6986301369863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125.6986301369863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125.6986301369863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125.6986301369863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125.6986301369863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125.6986301369863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125.6986301369863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125.6986301369863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125.6986301369863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125.6986301369863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125.6986301369863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125.6986301369863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125.6986301369863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125.6986301369863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125.6986301369863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125.6986301369863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125.6986301369863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125.6986301369863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125.6986301369863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125.6986301369863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125.6986301369863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125.6986301369863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125.6986301369863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125.6986301369863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125.6986301369863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125.6986301369863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125.6986301369863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125.6986301369863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125.6986301369863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125.6986301369863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125.6986301369863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125.6986301369863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125.6986301369863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125.6986301369863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125.6986301369863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125.6986301369863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125.6986301369863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125.6986301369863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125.6986301369863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125.6986301369863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125.6986301369863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125.6986301369863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125.6986301369863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125.6986301369863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125.6986301369863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125.6986301369863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125.6986301369863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125.6986301369863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125.6986301369863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125.6986301369863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125.6986301369863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125.6986301369863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125.6986301369863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125.6986301369863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125.6986301369863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125.6986301369863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125.6986301369863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125.6986301369863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125.6986301369863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125.6986301369863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125.6986301369863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125.6986301369863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125.6986301369863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125.6986301369863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125.6986301369863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125.6986301369863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125.6986301369863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125.6986301369863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125.6986301369863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125.6986301369863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125.6986301369863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125.6986301369863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125.6986301369863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125.6986301369863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125.6986301369863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125.6986301369863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125.6986301369863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125.6986301369863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125.6986301369863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125.6986301369863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125.6986301369863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125.6986301369863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125.6986301369863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125.6986301369863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125.6986301369863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125.6986301369863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125.6986301369863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125.6986301369863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125.6986301369863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125.6986301369863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125.6986301369863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125.6986301369863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125.6986301369863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125.6986301369863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125.6986301369863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125.6986301369863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125.6986301369863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125.6986301369863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125.6986301369863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125.6986301369863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125.6986301369863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125.6986301369863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125.6986301369863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125.6986301369863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125.6986301369863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125.6986301369863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125.6986301369863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125.6986301369863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125.6986301369863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125.6986301369863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125.6986301369863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125.6986301369863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125.6986301369863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125.6986301369863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125.6986301369863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125.6986301369863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125.6986301369863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125.6986301369863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125.6986301369863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125.6986301369863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125.6986301369863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125.6986301369863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125.6986301369863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125.6986301369863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125.6986301369863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125.6986301369863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125.6986301369863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125.6986301369863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125.6986301369863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125.6986301369863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125.6986301369863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125.6986301369863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125.6986301369863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125.6986301369863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125.6986301369863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125.6986301369863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125.6986301369863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125.6986301369863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125.6986301369863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125.6986301369863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125.6986301369863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125.6986301369863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125.6986301369863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125.6986301369863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125.6986301369863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125.6986301369863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125.6986301369863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125.6986301369863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125.6986301369863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125.6986301369863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125.6986301369863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125.6986301369863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125.6986301369863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125.6986301369863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125.6986301369863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125.6986301369863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125.6986301369863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125.6986301369863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125.6986301369863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125.6986301369863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125.6986301369863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125.6986301369863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125.6986301369863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125.6986301369863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125.6986301369863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125.6986301369863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125.6986301369863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125.6986301369863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125.6986301369863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125.6986301369863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125.6986301369863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125.6986301369863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125.6986301369863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125.6986301369863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125.6986301369863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125.6986301369863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125.6986301369863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125.6986301369863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125.6986301369863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125.6986301369863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125.6986301369863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125.6986301369863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125.6986301369863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125.6986301369863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125.6986301369863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125.6986301369863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125.6986301369863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125.6986301369863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125.6986301369863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125.6986301369863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125.6986301369863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125.6986301369863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125.6986301369863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125.6986301369863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125.6986301369863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125.6986301369863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125.6986301369863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125.6986301369863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125.6986301369863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125.6986301369863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125.6986301369863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125.6986301369863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125.6986301369863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125.6986301369863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125.6986301369863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125.6986301369863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125.6986301369863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125.6986301369863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125.6986301369863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125.6986301369863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125.6986301369863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125.6986301369863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125.6986301369863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125.6986301369863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125.6986301369863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125.6986301369863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125.6986301369863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125.6986301369863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125.6986301369863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125.6986301369863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125.6986301369863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125.6986301369863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125.6986301369863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125.6986301369863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125.6986301369863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125.6986301369863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125.6986301369863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125.6986301369863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125.6986301369863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125.6986301369863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125.6986301369863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125.6986301369863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125.6986301369863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125.6986301369863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125.6986301369863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125.6986301369863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125.6986301369863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125.6986301369863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125.6986301369863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125.6986301369863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125.6986301369863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125.6986301369863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125.6986301369863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125.6986301369863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125.6986301369863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125.6986301369863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125.6986301369863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125.6986301369863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125.6986301369863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125.6986301369863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125.6986301369863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125.6986301369863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125.6986301369863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125.6986301369863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125.6986301369863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125.6986301369863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125.6986301369863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125.6986301369863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125.6986301369863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125.6986301369863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125.6986301369863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125.6986301369863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125.6986301369863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125.6986301369863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125.6986301369863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125.6986301369863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125.6986301369863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125.6986301369863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125.6986301369863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125.6986301369863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125.6986301369863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125.6986301369863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125.6986301369863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125.6986301369863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125.6986301369863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125.6986301369863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125.6986301369863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125.6986301369863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125.6986301369863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125.6986301369863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125.6986301369863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125.6986301369863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125.6986301369863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125.6986301369863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125.6986301369863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125.6986301369863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125.6986301369863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125.6986301369863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125.6986301369863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125.6986301369863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125.6986301369863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125.6986301369863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125.6986301369863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125.6986301369863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125.6986301369863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125.6986301369863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125.6986301369863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125.6986301369863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125.6986301369863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125.6986301369863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125.6986301369863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125.6986301369863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125.6986301369863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125.6986301369863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125.6986301369863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125.6986301369863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125.6986301369863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125.6986301369863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125.6986301369863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125.6986301369863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125.6986301369863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125.6986301369863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125.6986301369863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125.6986301369863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125.6986301369863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125.6986301369863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125.6986301369863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125.6986301369863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125.6986301369863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125.6986301369863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125.6986301369863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125.6986301369863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125.6986301369863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125.6986301369863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125.6986301369863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125.6986301369863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125.6986301369863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125.6986301369863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125.6986301369863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125.6986301369863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125.6986301369863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125.6986301369863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125.6986301369863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125.6986301369863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125.6986301369863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125.6986301369863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125.6986301369863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125.6986301369863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125.6986301369863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125.6986301369863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125.6986301369863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125.6986301369863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125.6986301369863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125.6986301369863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125.6986301369863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125.6986301369863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125.6986301369863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125.6986301369863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125.6986301369863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125.6986301369863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125.6986301369863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125.6986301369863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125.6986301369863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125.6986301369863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125.6986301369863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125.6986301369863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125.6986301369863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125.6986301369863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125.6986301369863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125.6986301369863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125.6986301369863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125.6986301369863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125.6986301369863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125.6986301369863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125.6986301369863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125.6986301369863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125.6986301369863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125.6986301369863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125.6986301369863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125.6986301369863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125.6986301369863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125.6986301369863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125.6986301369863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125.6986301369863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125.6986301369863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125.6986301369863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125.6986301369863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125.6986301369863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125.6986301369863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125.6986301369863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125.6986301369863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125.6986301369863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125.6986301369863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125.6986301369863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125.6986301369863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125.6986301369863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125.6986301369863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125.6986301369863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125.6986301369863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125.6986301369863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125.6986301369863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125.6986301369863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125.6986301369863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125.6986301369863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125.6986301369863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125.6986301369863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125.6986301369863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125.6986301369863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125.6986301369863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125.6986301369863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125.6986301369863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125.6986301369863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125.6986301369863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125.6986301369863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125.6986301369863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125.6986301369863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125.6986301369863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125.6986301369863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125.6986301369863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125.6986301369863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125.6986301369863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125.6986301369863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125.6986301369863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125.6986301369863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125.6986301369863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125.6986301369863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125.6986301369863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125.6986301369863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125.6986301369863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125.6986301369863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125.6986301369863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125.6986301369863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125.6986301369863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125.6986301369863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125.6986301369863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125.6986301369863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125.6986301369863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125.6986301369863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125.6986301369863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125.6986301369863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125.6986301369863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125.6986301369863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125.6986301369863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125.6986301369863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125.6986301369863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125.6986301369863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125.6986301369863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125.6986301369863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125.6986301369863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125.6986301369863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125.6986301369863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125.6986301369863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125.6986301369863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125.6986301369863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125.6986301369863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125.6986301369863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125.6986301369863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125.6986301369863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125.6986301369863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125.6986301369863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125.6986301369863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125.6986301369863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125.6986301369863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125.6986301369863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125.6986301369863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125.6986301369863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125.6986301369863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125.6986301369863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125.6986301369863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125.6986301369863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125.6986301369863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125.6986301369863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125.6986301369863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125.6986301369863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125.6986301369863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125.6986301369863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125.6986301369863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125.6986301369863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125.6986301369863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125.6986301369863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125.6986301369863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125.6986301369863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125.6986301369863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125.6986301369863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125.6986301369863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125.6986301369863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125.6986301369863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125.6986301369863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125.6986301369863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125.6986301369863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125.6986301369863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125.6986301369863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125.6986301369863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125.6986301369863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125.6986301369863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125.6986301369863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125.6986301369863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125.6986301369863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125.6986301369863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125.6986301369863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125.6986301369863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125.6986301369863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125.6986301369863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125.6986301369863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125.6986301369863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125.6986301369863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125.6986301369863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125.6986301369863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125.6986301369863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125.6986301369863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125.6986301369863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125.6986301369863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125.6986301369863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125.6986301369863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125.6986301369863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125.6986301369863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125.6986301369863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125.6986301369863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125.6986301369863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125.6986301369863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125.6986301369863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125.6986301369863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125.6986301369863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125.6986301369863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125.6986301369863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125.6986301369863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125.6986301369863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125.6986301369863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125.6986301369863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125.6986301369863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125.6986301369863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125.6986301369863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125.6986301369863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125.6986301369863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125.6986301369863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125.6986301369863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125.6986301369863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125.6986301369863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125.6986301369863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125.6986301369863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125.6986301369863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125.6986301369863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125.6986301369863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125.6986301369863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125.6986301369863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125.6986301369863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125.6986301369863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125.6986301369863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125.6986301369863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125.6986301369863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125.6986301369863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125.6986301369863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125.6986301369863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125.6986301369863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125.6986301369863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125.6986301369863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125.6986301369863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125.6986301369863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125.6986301369863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125.6986301369863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125.6986301369863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125.6986301369863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125.6986301369863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125.6986301369863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125.6986301369863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125.6986301369863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125.6986301369863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125.6986301369863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125.6986301369863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125.6986301369863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125.6986301369863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125.6986301369863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125.6986301369863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125.6986301369863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125.6986301369863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125.6986301369863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125.6986301369863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125.6986301369863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125.6986301369863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125.6986301369863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125.6986301369863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125.6986301369863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125.6986301369863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125.6986301369863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125.6986301369863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125.6986301369863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125.6986301369863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125.6986301369863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125.6986301369863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125.6986301369863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125.6986301369863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125.6986301369863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125.6986301369863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125.6986301369863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125.6986301369863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125.6986301369863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125.6986301369863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125.6986301369863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125.6986301369863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125.6986301369863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125.6986301369863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125.6986301369863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125.6986301369863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125.6986301369863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125.6986301369863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125.6986301369863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125.6986301369863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125.6986301369863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125.6986301369863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125.6986301369863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125.6986301369863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125.6986301369863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125.6986301369863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125.6986301369863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125.6986301369863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125.6986301369863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125.6986301369863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125.6986301369863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125.6986301369863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125.6986301369863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125.6986301369863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125.6986301369863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125.6986301369863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125.6986301369863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125.6986301369863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125.6986301369863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125.6986301369863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125.6986301369863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125.6986301369863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125.6986301369863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125.6986301369863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125.6986301369863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125.6986301369863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125.6986301369863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125.6986301369863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125.6986301369863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125.6986301369863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125.6986301369863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125.6986301369863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125.6986301369863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125.6986301369863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125.6986301369863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125.6986301369863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125.6986301369863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125.6986301369863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125.6986301369863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125.6986301369863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125.6986301369863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125.6986301369863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125.6986301369863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125.6986301369863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125.6986301369863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125.6986301369863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125.6986301369863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125.6986301369863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125.6986301369863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125.6986301369863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125.6986301369863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125.6986301369863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125.6986301369863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125.6986301369863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125.6986301369863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125.6986301369863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125.6986301369863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125.6986301369863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125.6986301369863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125.6986301369863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125.6986301369863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125.6986301369863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125.6986301369863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125.6986301369863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125.6986301369863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125.6986301369863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125.6986301369863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125.6986301369863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125.6986301369863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125.6986301369863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125.6986301369863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125.6986301369863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125.6986301369863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125.6986301369863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125.6986301369863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125.6986301369863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125.6986301369863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125.6986301369863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125.6986301369863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125.6986301369863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125.6986301369863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125.6986301369863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125.6986301369863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125.6986301369863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125.6986301369863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125.6986301369863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125.6986301369863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125.6986301369863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125.6986301369863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125.6986301369863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125.6986301369863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125.6986301369863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125.6986301369863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125.6986301369863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125.6986301369863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125.6986301369863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125.6986301369863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125.6986301369863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125.6986301369863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125.6986301369863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125.6986301369863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125.6986301369863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125.6986301369863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125.6986301369863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125.6986301369863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125.6986301369863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125.6986301369863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125.6986301369863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125.6986301369863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125.6986301369863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125.6986301369863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125.6986301369863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125.6986301369863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125.6986301369863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125.6986301369863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125.6986301369863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125.6986301369863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125.6986301369863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125.6986301369863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125.6986301369863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125.6986301369863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125.6986301369863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125.6986301369863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125.6986301369863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125.6986301369863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125.6986301369863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125.6986301369863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125.6986301369863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125.6986301369863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125.6986301369863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125.6986301369863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125.6986301369863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125.6986301369863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125.6986301369863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125.6986301369863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125.6986301369863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125.6986301369863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125.6986301369863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125.6986301369863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125.6986301369863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125.6986301369863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125.6986301369863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125.6986301369863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125.6986301369863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125.6986301369863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125.6986301369863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125.6986301369863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125.6986301369863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125.6986301369863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125.6986301369863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125.6986301369863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125.6986301369863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125.6986301369863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125.6986301369863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125.6986301369863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125.6986301369863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125.6986301369863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125.6986301369863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125.6986301369863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125.6986301369863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125.6986301369863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125.6986301369863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125.6986301369863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125.6986301369863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125.6986301369863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125.6986301369863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125.6986301369863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125.6986301369863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125.6986301369863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125.6986301369863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125.6986301369863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125.6986301369863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125.6986301369863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125.6986301369863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125.6986301369863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125.6986301369863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125.6986301369863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125.6986301369863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125.6986301369863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125.6986301369863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125.6986301369863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125.6986301369863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125.6986301369863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125.6986301369863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125.6986301369863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125.6986301369863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125.6986301369863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125.6986301369863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125.6986301369863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125.6986301369863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125.6986301369863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125.6986301369863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125.6986301369863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125.6986301369863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125.6986301369863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125.6986301369863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125.6986301369863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125.6986301369863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125.6986301369863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125.6986301369863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125.6986301369863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125.6986301369863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125.6986301369863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125.6986301369863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125.6986301369863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125.6986301369863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125.6986301369863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125.6986301369863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125.6986301369863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125.6986301369863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125.6986301369863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125.6986301369863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125.6986301369863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125.6986301369863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125.6986301369863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125.6986301369863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125.6986301369863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125.6986301369863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125.6986301369863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125.6986301369863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125.6986301369863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125.6986301369863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125.6986301369863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125.6986301369863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125.6986301369863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125.6986301369863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125.6986301369863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125.6986301369863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125.6986301369863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125.6986301369863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125.6986301369863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125.6986301369863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125.6986301369863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125.6986301369863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125.6986301369863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125.6986301369863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125.6986301369863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125.6986301369863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125.6986301369863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125.6986301369863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125.6986301369863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125.6986301369863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125.6986301369863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125.6986301369863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125.6986301369863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125.6986301369863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125.6986301369863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125.6986301369863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125.6986301369863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125.6986301369863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125.6986301369863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125.6986301369863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125.6986301369863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125.6986301369863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125.6986301369863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125.6986301369863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125.6986301369863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125.6986301369863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125.6986301369863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125.6986301369863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125.6986301369863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125.6986301369863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125.6986301369863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125.6986301369863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125.6986301369863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125.6986301369863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125.6986301369863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125.6986301369863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125.6986301369863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125.6986301369863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125.6986301369863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125.6986301369863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125.6986301369863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125.6986301369863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125.6986301369863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125.6986301369863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125.6986301369863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125.6986301369863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125.6986301369863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125.6986301369863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125.6986301369863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125.6986301369863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125.6986301369863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125.6986301369863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125.6986301369863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125.6986301369863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125.6986301369863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125.6986301369863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125.6986301369863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125.6986301369863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125.6986301369863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125.6986301369863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125.6986301369863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125.6986301369863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125.6986301369863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125.6986301369863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125.6986301369863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125.6986301369863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125.6986301369863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125.6986301369863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125.6986301369863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125.6986301369863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125.6986301369863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125.6986301369863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125.6986301369863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125.6986301369863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125.6986301369863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125.6986301369863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125.6986301369863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125.6986301369863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125.6986301369863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125.6986301369863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125.6986301369863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125.6986301369863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125.6986301369863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125.6986301369863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125.6986301369863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125.6986301369863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125.6986301369863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125.6986301369863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125.6986301369863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125.6986301369863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125.6986301369863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125.6986301369863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125.6986301369863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125.6986301369863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125.6986301369863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125.6986301369863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125.6986301369863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125.6986301369863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125.6986301369863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125.6986301369863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125.6986301369863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125.6986301369863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125.6986301369863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125.6986301369863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125.6986301369863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125.6986301369863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125.6986301369863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125.6986301369863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125.6986301369863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125.6986301369863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125.6986301369863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125.6986301369863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125.6986301369863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125.6986301369863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125.6986301369863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125.6986301369863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125.6986301369863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125.6986301369863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125.6986301369863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125.6986301369863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125.6986301369863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125.6986301369863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125.6986301369863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125.6986301369863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125.6986301369863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125.6986301369863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125.6986301369863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125.6986301369863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125.6986301369863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125.6986301369863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125.6986301369863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125.6986301369863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125.6986301369863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125.6986301369863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125.6986301369863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125.6986301369863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125.6986301369863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125.6986301369863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125.6986301369863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125.6986301369863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125.6986301369863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125.6986301369863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125.6986301369863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125.6986301369863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125.6986301369863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125.6986301369863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125.6986301369863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125.6986301369863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125.6986301369863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125.6986301369863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125.6986301369863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125.6986301369863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125.6986301369863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125.6986301369863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125.6986301369863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125.6986301369863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125.6986301369863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125.6986301369863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125.6986301369863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125.6986301369863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125.6986301369863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125.6986301369863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125.6986301369863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125.6986301369863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125.6986301369863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125.6986301369863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125.6986301369863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125.6986301369863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125.6986301369863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125.6986301369863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125.6986301369863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125.6986301369863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125.6986301369863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125.6986301369863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125.6986301369863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125.6986301369863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125.6986301369863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125.6986301369863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125.6986301369863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125.6986301369863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125.6986301369863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125.6986301369863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125.6986301369863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125.6986301369863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125.6986301369863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125.6986301369863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125.6986301369863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125.6986301369863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125.6986301369863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125.6986301369863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125.6986301369863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125.6986301369863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125.6986301369863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125.6986301369863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125.6986301369863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125.6986301369863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125.6986301369863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125.6986301369863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125.6986301369863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125.6986301369863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125.6986301369863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125.6986301369863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125.6986301369863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125.6986301369863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125.6986301369863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125.6986301369863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125.6986301369863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125.6986301369863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125.6986301369863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125.6986301369863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125.6986301369863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125.6986301369863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125.6986301369863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125.6986301369863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125.6986301369863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125.6986301369863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125.6986301369863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125.6986301369863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125.6986301369863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125.6986301369863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125.6986301369863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125.6986301369863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125.6986301369863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125.6986301369863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125.6986301369863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125.6986301369863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125.6986301369863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125.6986301369863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125.6986301369863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125.6986301369863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125.6986301369863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125.6986301369863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125.6986301369863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125.6986301369863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125.6986301369863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125.6986301369863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125.6986301369863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125.6986301369863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125.6986301369863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125.6986301369863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125.6986301369863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125.6986301369863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125.6986301369863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125.6986301369863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125.6986301369863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125.6986301369863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125.6986301369863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125.6986301369863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125.6986301369863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125.6986301369863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125.6986301369863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125.6986301369863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125.6986301369863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125.6986301369863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125.6986301369863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125.6986301369863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125.6986301369863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125.6986301369863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125.6986301369863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125.6986301369863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125.6986301369863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125.6986301369863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125.6986301369863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125.6986301369863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125.6986301369863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125.6986301369863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125.6986301369863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125.6986301369863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125.6986301369863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125.6986301369863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125.6986301369863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125.6986301369863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125.6986301369863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125.6986301369863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125.6986301369863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125.6986301369863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125.6986301369863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125.6986301369863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125.6986301369863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125.6986301369863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125.6986301369863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125.6986301369863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125.6986301369863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125.6986301369863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125.6986301369863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125.6986301369863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125.6986301369863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125.6986301369863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125.6986301369863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125.6986301369863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125.6986301369863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125.6986301369863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125.6986301369863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125.6986301369863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125.6986301369863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125.6986301369863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125.6986301369863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125.6986301369863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125.6986301369863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125.6986301369863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125.6986301369863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125.6986301369863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125.6986301369863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125.6986301369863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125.6986301369863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125.6986301369863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125.6986301369863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125.6986301369863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125.6986301369863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125.6986301369863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125.6986301369863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125.6986301369863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125.6986301369863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125.6986301369863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125.6986301369863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125.6986301369863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125.6986301369863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125.6986301369863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125.6986301369863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125.6986301369863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125.6986301369863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125.6986301369863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125.6986301369863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125.6986301369863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125.6986301369863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125.6986301369863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125.6986301369863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125.6986301369863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125.6986301369863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125.6986301369863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125.6986301369863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125.6986301369863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125.6986301369863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125.6986301369863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125.6986301369863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125.6986301369863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125.6986301369863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125.6986301369863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125.6986301369863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125.6986301369863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125.6986301369863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125.6986301369863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125.6986301369863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125.6986301369863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125.6986301369863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125.6986301369863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125.6986301369863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125.6986301369863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125.6986301369863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125.6986301369863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125.6986301369863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125.6986301369863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125.6986301369863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125.6986301369863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125.6986301369863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125.6986301369863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125.6986301369863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125.6986301369863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125.6986301369863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125.6986301369863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125.6986301369863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125.6986301369863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125.6986301369863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125.6986301369863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125.6986301369863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125.6986301369863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125.6986301369863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125.6986301369863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125.6986301369863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125.6986301369863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125.6986301369863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125.6986301369863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125.6986301369863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125.6986301369863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125.6986301369863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125.6986301369863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125.6986301369863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125.6986301369863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125.6986301369863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125.6986301369863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125.6986301369863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125.6986301369863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125.6986301369863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125.6986301369863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125.6986301369863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125.6986301369863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125.6986301369863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125.6986301369863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125.6986301369863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125.6986301369863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125.6986301369863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125.6986301369863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125.6986301369863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125.6986301369863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125.6986301369863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125.6986301369863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125.6986301369863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125.6986301369863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125.6986301369863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125.6986301369863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125.6986301369863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125.6986301369863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125.6986301369863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125.6986301369863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125.6986301369863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125.6986301369863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125.6986301369863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125.6986301369863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125.6986301369863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125.6986301369863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125.6986301369863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125.6986301369863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125.6986301369863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125.6986301369863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125.6986301369863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125.6986301369863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125.6986301369863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125.6986301369863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125.6986301369863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125.6986301369863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125.6986301369863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125.6986301369863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125.6986301369863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125.6986301369863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125.6986301369863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125.6986301369863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125.6986301369863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125.6986301369863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125.6986301369863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125.6986301369863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125.6986301369863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125.6986301369863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125.6986301369863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125.6986301369863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125.6986301369863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125.6986301369863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125.6986301369863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125.6986301369863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125.6986301369863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125.6986301369863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125.6986301369863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125.6986301369863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125.6986301369863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125.6986301369863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125.6986301369863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125.6986301369863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125.6986301369863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125.6986301369863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125.6986301369863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125.6986301369863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125.6986301369863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125.6986301369863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125.6986301369863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125.6986301369863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125.6986301369863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125.6986301369863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017" zoomScale="98" zoomScaleNormal="98" workbookViewId="0">
      <selection activeCell="I2038" sqref="I203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3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G32" sqref="G32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27480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5745</v>
      </c>
      <c r="D12" s="15"/>
      <c r="E12" s="73">
        <v>2</v>
      </c>
      <c r="F12" s="73">
        <f>COUNTIFS(REGISTROS[[TIPO DE EXAMEN ]],"RX PERIAPICAL",REGISTROS[N° MES],$L$9,REGISTROS[N° ANO],M9)</f>
        <v>51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510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1020</v>
      </c>
      <c r="P16" s="93"/>
      <c r="Q16" s="15"/>
      <c r="R16" s="91"/>
      <c r="S16" s="91"/>
      <c r="T16" s="89"/>
      <c r="U16" s="15"/>
      <c r="V16" s="15"/>
      <c r="W16" s="102">
        <f>O14-O16</f>
        <v>-1020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34025</v>
      </c>
      <c r="D19" s="15"/>
      <c r="E19" s="15"/>
      <c r="F19" s="15"/>
      <c r="G19" s="168" t="s">
        <v>19</v>
      </c>
      <c r="H19" s="161">
        <f>SUM(H11:H18)</f>
        <v>2480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11</v>
      </c>
      <c r="P24" s="15"/>
      <c r="Q24" s="15"/>
      <c r="R24" s="15"/>
      <c r="S24" s="15"/>
      <c r="T24" s="89"/>
      <c r="U24" s="15"/>
      <c r="V24" s="15"/>
      <c r="W24" s="89">
        <f>W16-W22</f>
        <v>-1879.5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2" zoomScale="60" zoomScaleNormal="6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45839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134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1986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96</v>
      </c>
      <c r="D100" s="203">
        <f>C100*2</f>
        <v>192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192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223</v>
      </c>
      <c r="C11" s="17">
        <f>COUNTIFS(REGISTROS[DR. SOLICITANTE],ESTADISTICA[[#This Row],[MEDICO ]],REGISTROS[[TIPO DE EXAMEN ]],"RX PERIAPICAL")</f>
        <v>77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315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110</v>
      </c>
      <c r="C16" s="17">
        <f>COUNTIFS(REGISTROS[DR. SOLICITANTE],ESTADISTICA[[#This Row],[MEDICO ]],REGISTROS[[TIPO DE EXAMEN ]],"RX PERIAPICAL")</f>
        <v>56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169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200</v>
      </c>
      <c r="C17" s="17">
        <f>COUNTIFS(REGISTROS[DR. SOLICITANTE],ESTADISTICA[[#This Row],[MEDICO ]],REGISTROS[[TIPO DE EXAMEN ]],"RX PERIAPICAL")</f>
        <v>164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375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26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316</v>
      </c>
      <c r="C41" s="17">
        <f>COUNTIFS(REGISTROS[DR. SOLICITANTE],ESTADISTICA[[#This Row],[MEDICO ]],REGISTROS[[TIPO DE EXAMEN ]],"RX PERIAPICAL")</f>
        <v>112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469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14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1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3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5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6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1175</v>
      </c>
      <c r="C103" s="222">
        <f>SUM(ESTADISTICA[[RX PERIAPICAL ]])</f>
        <v>524</v>
      </c>
      <c r="D103" s="223">
        <f>SUM(ESTADISTICA[RX PARCIAL])</f>
        <v>76</v>
      </c>
      <c r="E103" s="224">
        <f>SUM(ESTADISTICA[TOTAL])</f>
        <v>1775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2025-08-11T19:55:07Z</dcterms:modified>
</cp:coreProperties>
</file>